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Au PHASE10 230b, 267, 290b, 291b, 247b &amp; 249 JN1946\DataPacks\"/>
    </mc:Choice>
  </mc:AlternateContent>
  <xr:revisionPtr revIDLastSave="0" documentId="13_ncr:1_{1EB86731-EDE6-46AF-A7A5-A878DFCCE60A}" xr6:coauthVersionLast="46" xr6:coauthVersionMax="47" xr10:uidLastSave="{00000000-0000-0000-0000-000000000000}"/>
  <bookViews>
    <workbookView xWindow="28680" yWindow="-120" windowWidth="29040" windowHeight="15840" tabRatio="94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21" i="47895" l="1"/>
  <c r="J23" i="47895" s="1"/>
  <c r="J20" i="47895"/>
  <c r="J19" i="47895"/>
  <c r="J18" i="47895"/>
  <c r="J17" i="47895"/>
  <c r="J16" i="47895"/>
  <c r="J14" i="47895"/>
  <c r="J13" i="47895"/>
  <c r="J5" i="47895"/>
  <c r="J15" i="47895"/>
  <c r="J6" i="47895"/>
  <c r="J12" i="47895"/>
  <c r="J4" i="47895"/>
  <c r="J11" i="47895"/>
  <c r="J10" i="47895"/>
  <c r="J9" i="47895"/>
  <c r="J8" i="47895"/>
  <c r="J7" i="47895"/>
  <c r="J22" i="47895"/>
  <c r="J3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DD55687-9BEE-451A-B4A7-A99648F83E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6D52428-8CAF-4991-8152-567889D0C3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4EA0AE2-FEE8-486D-8710-05D5FBC7A5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6984EC85-A30A-41A4-9FBB-93AC9EC7D5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C5A236B-ECB0-4584-B54B-27A01F1E95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EE18E25-58BB-41A5-8A76-6C74105208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CFE68AB-0AF1-43DB-9A26-12D09A2508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C42825F-DE17-43A0-A908-F771958F36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826A2999-9A72-406A-947C-80D3E76F6B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81431E6-D23B-4199-9EBC-875D0429E8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E6B5958B-9E75-48F3-A79A-BC5142C4BB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4E3A73A3-D91F-49FA-91B4-CFCF598D97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828C6A74-4B91-4B7E-ACCC-954468510C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8CA1608B-0318-4108-B07D-DF86268B39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E036C215-FFD4-46AC-8991-97D8259A0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377C5798-A0A6-4C5B-89D4-4AD4B02AB5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EFECFF24-A65E-473F-AF75-A63B25E4BB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09A0CFF-92EB-48EE-B848-38E2AE6570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9C0416D-5F9E-4577-8603-A75D7C9993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DE6CB800-3C79-4051-85C2-E388053F1D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3B63786-BED2-44DF-AA80-1685AF5806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F9E832C2-EF6B-464A-83DC-103566C62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0067884-EA76-4FF1-A178-7B619573F0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2569CFD1-E126-4E13-8973-C2E864C5BA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B557FAA8-1EEF-442C-A706-067C356A0D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380C87D8-0BC7-42DC-A466-60BCA961C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7DB27ADE-5F24-4D1A-A6D1-35C909DFF5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78845BA-8A34-48F7-AEE4-1BD7F91129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238BA12C-C948-4535-B8D7-13D4528CE7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396FFBC3-E7EE-45DE-9591-87BCD44B13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328E079-8A21-43A2-B723-DEAC99AF2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6FA91A3A-9720-4FE7-B8CD-41E12C6E6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997C0CFB-D454-4826-B5A0-B87FB3FB8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DDE701E1-0755-4A47-B746-03B7D79D46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CCC41E22-1C89-4288-B377-799FD04CA8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2289EB7-6248-4ECB-95EE-2228062296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270170F-8BF8-4D86-8C07-4D341FD00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74B81AC6-7DD6-4443-A3B0-AD3255E59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98A69EA0-0106-47A0-8C7F-06F73EF99E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7035CB30-21FC-47A9-A536-76F5FEE76B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78B65276-FE6F-4D36-8B64-D8A6FB00DE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581FDA3-20CC-49A1-9753-634D72E5B4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3236048C-F959-4F7B-A237-031E547B9F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842B8558-1DBF-4845-8689-A8CACBC77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C788398-D24B-4310-B74D-AB920D3F0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F1375361-F70F-4BE7-BB73-B3B77A3040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882B7B38-DE52-4560-A5AF-A0AF79D2D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9972386E-F858-4586-ABE9-A4FAC01AE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EC99A22E-44DF-4E6A-98AF-34D7AA168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3D282756-EA20-4344-A710-EFA7A474BD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5D358455-8A64-4BCE-8819-C837FD8459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4821956-977A-4B29-BE2C-C00076D53D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338F050-FCF9-4BB3-A4E6-41BB8D3AA2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EE12D6B-2509-4472-9122-9EC76559E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226D5DE-A834-4EA1-9B1F-4516FE9CE2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D30C605-479A-4657-9CCF-1A46BDBD4B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17E9812-6BF0-4858-9EBF-9A674119D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49A14A1-FD43-4FAB-98F9-AC9C4B79F8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B62C232-6636-4A84-B499-052F25120A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32D0199-1417-4DBD-889F-2A2684CF4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DBD2C57-252F-4338-A203-BBCB2D69F4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EA1F3DC2-8CFC-4394-804D-7BFDF5C42F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7E022388-3728-4BC8-AB11-42D6F98D69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C512E1E9-1266-4BAB-B754-BBA73F0EB7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9667DC35-4E17-499C-9332-8A10A933C0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B609620D-8624-4734-9108-5C22683BC4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59FC2EB2-AB9D-4CD0-864B-C6144058D6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2FB78713-6390-4452-8C6F-CCEEAA571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9A48B0DA-C0F3-43AD-B074-77994217F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42F6E20E-D586-4FB0-8871-89F08954EC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DB556532-9951-4FDD-A114-1DDB4C65F4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C68730FB-9F3E-4859-B28A-E90C61642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465FAEB9-8400-46AC-87CE-9E426864B3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484E80D8-12F4-44BF-92A5-252FAB4E1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7EA38ACB-B551-467A-A09F-1C736202BE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BAE78501-794F-4441-BAAA-801F627A5D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2707B8BC-B7EF-4C6A-8508-5C0272121B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FD9F310-A1EE-4048-9F52-6FD10EEE72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0A450833-394D-4C3C-94AA-C29AE39666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9CD0343F-B721-4196-ADD4-218A8A1512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3E86FE0E-2615-43EA-A13C-85E12BB5CC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BD2415A3-F64E-41CB-8657-2080F796D6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A2238762-6926-4723-A693-059AD9E2F7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D5B4B47D-7772-405C-AE47-9E1D55A45B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B36EF32-31D8-4B0C-82C6-B2DD5DD09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6C23396B-9BA8-4B7C-8F09-E879278E2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29CBC778-0A22-4AC1-9CAF-73B3282C64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93BDBD54-8F3D-4B38-B629-0BCB3AC357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757F4E6F-5186-4922-9624-F1AEBBC22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AC13B469-5895-48CE-AFAD-497FD4B74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93CD68BD-D7D4-4C87-AF20-E3103F3B77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040C2210-C75E-451E-8DD4-A2275F37F0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D54155AF-2739-4508-84AF-7E6BB273D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C34883EC-0A56-4FF3-8D7E-729F417D4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BE97DDDB-BB88-49E3-853D-F3C0179B32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E10CF895-AF4D-4429-B528-2C49CD7BFC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66945F38-C72A-4C48-A6DF-8FACD23C0F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57D0E297-D5CB-48A7-8596-4985D7793D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88AACFF2-EFF3-47A4-9E58-E0163A844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667D4D23-57B4-4482-95F1-3D8DBA49DF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4F35959C-332E-4554-AF29-EA3B231EE6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5D76B8A1-5FCA-4A16-BF09-EF4BA890B0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E2564333-E3E1-4A2F-97AF-719937AEE7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64A639E2-CE96-41BD-B368-4A8C516E1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3EBE6AAB-D9EB-4F46-8C4D-618D14451C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DA86E677-3910-4933-B819-C8822A3A62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481C4F3D-D44B-407F-809C-AD027AAC73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1CFB4E1E-92D2-42AA-98BE-C76EDA7A92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8A5FA4B1-2306-46D3-9DD2-112AF23081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14A325E9-EE40-486D-83F6-8C6A27861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FBC63142-DCFC-410A-9363-0F3A08F7B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E605975B-5E85-46ED-A9EB-2226331B6C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BB863FA0-466C-448A-9F72-B46A3A963B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7DB22899-8C01-459A-BD0F-DB765C5E9C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83126CB0-B878-44DE-8680-BE1A03515B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FC42F4B-0AD3-4078-9099-49BF117F5F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1AD6B2A-BDDF-40E0-83ED-B956F8F27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D31D2CA1-F618-490C-A3EE-2ECB6AAA74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3F585104-9853-42E8-B2E8-47F6B5583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B64533EC-F1F7-4328-B764-F56B81AB5D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64D88A5-5C6D-430E-9389-5433B50A65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E9F1FBB2-0796-4B7E-931E-3BF00704D0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0062457B-48DB-4F4F-83EC-74FADA5202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CAA71504-BC5B-4A97-AA14-1965DB6A68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31D6C4F-C471-4CFF-8589-FEFC1D6D25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02B61BD5-3975-4B56-B0B4-40EC278AC8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5C625306-FF90-4544-A68C-5EC044191F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DC0386B9-7B07-4A65-B644-798D6F6774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A6CE109B-96E2-4887-B26F-8FEB9198D2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7544EC39-4CB6-464C-AA82-F8A965FD8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0595B32B-110D-47C1-A276-1F7E2D1269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95C4E7E-C2CF-4E14-BB44-1F3C37437F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D597B275-6635-4347-99F2-80E3B31181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8C27449A-2BD6-4B9E-B03C-3CBA15E610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C6350C7A-DDB9-4FAA-BECE-FDECB5BFBF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292FEFC3-CF52-49DE-BB12-365B933E5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C6AABC49-1975-49D5-BCFE-48CA433E0A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4ED54D80-3AA7-40E2-BC33-8378245588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2F01280C-22AA-489F-A671-85ABCDC1C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0DB6F99E-CB67-41B4-A4F6-B2DE141A98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8A826E7E-42C7-4BFD-A8A7-2D706651DA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98BA41B8-F52B-42BE-9E04-4FF9021931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EBDDC82D-40FC-4632-BA53-A149DE4E4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C87C525E-E094-4CA1-AC31-BA32AF574C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98A14620-6DFD-4B66-AAB3-52D3D4F3E9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B7B6BAE5-8DA5-49E5-9495-DE54C613B3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AB80EA42-8459-43E6-A387-10610F91ED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B12C942C-C76F-40AE-81B8-C91CA7ED22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311D171F-2ED5-4C4F-AE76-9F5F02396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F9868842-1A4C-4978-AAE4-2824C3648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D1ED6DAD-8A3E-4CB8-8253-1CD60E1F1D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1B4BF34-8094-4A29-BDBE-AC5F32319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610243F0-CA71-40DB-8700-73D46304B3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C83135BE-9D7A-4F4F-8AA8-E5193E7E9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625D65C2-3476-4768-A873-D58506041D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EE69C204-BCEE-4DDA-848D-131DB92BCA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7929D691-64A5-444C-BCD9-FC829B7104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AE94C4CC-62CF-495D-B782-BB41323A0F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36938FEA-3127-41EE-ACC6-DCC0728846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4C159215-3B33-43E3-AC19-A31A4241A7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AFA251D4-5F38-42DD-8AE8-E292D6EC6E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7BFAFC2F-4275-4138-9E18-754E753FEB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C0081F03-4579-437F-9C8A-113A1AB10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356AC38E-536A-48D4-BAF5-15E1407383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DACBFE6B-1066-4E36-B988-7B5459AE1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F2FDC025-38BF-4388-BC51-8321B9356E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F17FA9D5-47E5-476C-94EC-22FF67E59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18E55704-7550-42FD-A103-12CFE3B8EA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4AEE4A5F-97A8-4325-A646-53C638A93C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5AF883AA-FC90-4F93-834E-56EE665F9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9030B02A-1FA0-4C3F-9A6C-BF85783B6D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437A1171-020A-4F2D-A156-6DE6A8415A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B8E48C6A-6A63-4945-AF08-A120CC860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0079B385-658A-406B-8229-B5039EB43B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1EBA1821-2CEE-4C30-9DB9-0EB87CC85B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1107102C-3A8C-4E75-9E36-345D3813EC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CFA93728-2479-4396-8698-0CFF01932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1F31C9D-74F9-4297-B5B7-96559BDFEB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DB4E08C-AFA0-47D6-8B7D-37C48F4C7F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096E51A-A0DF-4400-9724-AEBA8C244E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23166E90-C59C-4FC9-9182-504DE27303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38608282-32F8-47F8-887A-6571443CB9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E3DDB5D-E8B8-43F2-AF0F-6ACBCEBD1D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9CCD6095-B122-49DA-A663-55337D62A7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227ABA8A-6D20-4DBB-84AE-41BE518CF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7FC2897-9A22-4125-98BE-703D68D1D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8B82DE57-6E09-4913-A901-FDE58326F3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A91D6B7-46B4-4615-94D9-B3AC444435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971767E-E81B-44E7-A292-61669D827B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E1571B66-A73A-4752-8D3B-A094CDB606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<sst xmlns="http://schemas.openxmlformats.org/spreadsheetml/2006/main" count="10602" uniqueCount="652">
  <si>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</si>
  <si>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</si>
  <si>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</si>
  <si>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</si>
  <si>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</si>
  <si>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</si>
  <si>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</si>
  <si>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</si>
  <si>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</si>
  <si>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</si>
  <si>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</si>
  <si>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</si>
  <si>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</si>
  <si>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</si>
  <si>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</si>
  <si>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</si>
  <si>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</si>
  <si>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</si>
  <si>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</si>
  <si>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</si>
  <si>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</si>
  <si>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</si>
  <si>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</si>
  <si>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</si>
  <si>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</si>
  <si>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</si>
  <si>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</si>
  <si>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</si>
  <si>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</si>
  <si>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</si>
  <si>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</si>
  <si>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</si>
  <si>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</si>
  <si>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</si>
  <si>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</si>
  <si>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</si>
  <si>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</si>
  <si>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</si>
  <si>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</si>
  <si>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</si>
  <si>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</si>
  <si>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</si>
  <si>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</si>
  <si>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</si>
  <si>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</si>
  <si>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</si>
  <si>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</si>
  <si>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</si>
  <si>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</si>
  <si>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</si>
  <si>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</si>
  <si>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</si>
  <si>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</si>
  <si>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</si>
  <si>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</si>
  <si>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</si>
  <si>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</si>
  <si>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</si>
  <si>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</si>
  <si>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</si>
  <si>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</si>
  <si>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</si>
  <si>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</si>
  <si>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</si>
  <si>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</si>
  <si>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</si>
  <si>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</si>
  <si>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</si>
  <si>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</si>
  <si>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</si>
  <si>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</si>
  <si>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</si>
  <si>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</si>
  <si>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</si>
  <si>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</si>
  <si>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</si>
  <si>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</si>
  <si>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</si>
  <si>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</si>
  <si>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</si>
  <si>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</si>
  <si>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</si>
  <si>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</si>
  <si>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</si>
  <si>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</si>
  <si>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</si>
  <si>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</si>
  <si>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</si>
  <si>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</si>
  <si>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</si>
  <si>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</si>
  <si>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</si>
  <si>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</si>
  <si>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</si>
  <si>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</si>
  <si>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</si>
  <si>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</si>
  <si>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</si>
  <si>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</si>
  <si>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</si>
  <si>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</si>
  <si>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</si>
  <si>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</si>
  <si>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</si>
  <si>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</si>
  <si>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</si>
  <si>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</si>
  <si>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</si>
  <si>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</si>
  <si>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</si>
  <si>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</si>
  <si>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</si>
  <si>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</si>
  <si>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</si>
  <si>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</si>
  <si>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</si>
  <si>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</si>
  <si>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</si>
  <si>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</si>
  <si>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</si>
  <si>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</si>
  <si>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</si>
  <si>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</si>
  <si>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</si>
  <si>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</si>
  <si>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</si>
  <si>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</si>
  <si>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</si>
  <si>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</si>
  <si>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</si>
  <si>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</si>
  <si>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</si>
  <si>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</si>
  <si>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</si>
  <si>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</si>
  <si>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</si>
  <si>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</si>
  <si>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</si>
  <si>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</si>
  <si>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</si>
  <si>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</si>
  <si>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</si>
  <si>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</si>
  <si>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</si>
  <si>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</si>
  <si>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</si>
  <si>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</si>
  <si>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</si>
  <si>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</si>
  <si>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</si>
  <si>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</si>
  <si>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</si>
  <si>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</si>
  <si>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</si>
  <si>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</si>
  <si>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</si>
  <si>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</si>
  <si>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</si>
  <si>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</si>
  <si>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</si>
  <si>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</si>
  <si>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</si>
  <si>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</si>
  <si>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</si>
  <si>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</si>
  <si>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</si>
  <si>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</si>
  <si>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</si>
  <si>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</si>
  <si>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</si>
  <si>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</si>
  <si>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</si>
  <si>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</si>
  <si>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</si>
  <si>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</si>
  <si>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</si>
  <si>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</si>
  <si>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</si>
  <si>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</si>
  <si>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</si>
  <si>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</si>
  <si>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</si>
  <si>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</si>
  <si>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</si>
  <si>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</si>
  <si>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</si>
  <si>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</si>
  <si>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</si>
  <si>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</si>
  <si>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</si>
  <si>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</si>
  <si>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</si>
  <si>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</si>
  <si>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</si>
  <si>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</si>
  <si>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</si>
  <si>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</si>
  <si>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</si>
  <si>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</si>
  <si>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</si>
  <si>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</si>
  <si>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</si>
  <si>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</si>
  <si>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</si>
  <si>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</si>
  <si>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PhotonAssay</t>
  </si>
  <si>
    <t>Aqua Regia Digestion (sample weights 10-50g)</t>
  </si>
  <si>
    <t>Cyanide Leach</t>
  </si>
  <si>
    <t>&lt; 0.002</t>
  </si>
  <si>
    <t>&lt; 0.001</t>
  </si>
  <si>
    <t>Au, ppm</t>
  </si>
  <si>
    <t>Ag, ppm</t>
  </si>
  <si>
    <t>As, ppm</t>
  </si>
  <si>
    <t>Bi, ppm</t>
  </si>
  <si>
    <t>Cu, ppm</t>
  </si>
  <si>
    <t>Er, ppm</t>
  </si>
  <si>
    <t>Re, ppm</t>
  </si>
  <si>
    <t>S, wt.%</t>
  </si>
  <si>
    <t>Sb, ppm</t>
  </si>
  <si>
    <t>Te, ppm</t>
  </si>
  <si>
    <t>W, ppm</t>
  </si>
  <si>
    <t>Hg, ppm</t>
  </si>
  <si>
    <t>Lab</t>
  </si>
  <si>
    <t>No</t>
  </si>
  <si>
    <t>2.00</t>
  </si>
  <si>
    <t>1.01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</si>
  <si>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</si>
  <si>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</si>
  <si>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</si>
  <si>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</si>
  <si>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</si>
  <si>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</si>
  <si>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</si>
  <si>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</si>
  <si>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</si>
  <si>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</si>
  <si>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</si>
  <si>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</si>
  <si>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</si>
  <si>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</si>
  <si>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</si>
  <si>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</si>
  <si>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</si>
  <si>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</si>
  <si>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</si>
  <si>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</si>
  <si>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</si>
  <si>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</si>
  <si>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</si>
  <si>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1.30</t>
  </si>
  <si>
    <t>FA*OES</t>
  </si>
  <si>
    <t>FA*AAS</t>
  </si>
  <si>
    <t>FA*GRAV</t>
  </si>
  <si>
    <t>0.085g</t>
  </si>
  <si>
    <t>50g</t>
  </si>
  <si>
    <t>40g</t>
  </si>
  <si>
    <t>&gt; 5</t>
  </si>
  <si>
    <t>Mean</t>
  </si>
  <si>
    <t>Median</t>
  </si>
  <si>
    <t>Std Dev.</t>
  </si>
  <si>
    <t>PDM3</t>
  </si>
  <si>
    <t>Z-Score (Absolute)</t>
  </si>
  <si>
    <t>NA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</si>
  <si>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</si>
  <si>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</si>
  <si>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</si>
  <si>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</si>
  <si>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</si>
  <si>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</si>
  <si>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</si>
  <si>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</si>
  <si>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</si>
  <si>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</si>
  <si>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</si>
  <si>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</si>
  <si>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PAAU02</t>
  </si>
  <si>
    <t>1.14</t>
  </si>
  <si>
    <t>AR*MS</t>
  </si>
  <si>
    <t>AR*AAS</t>
  </si>
  <si>
    <t>10g</t>
  </si>
  <si>
    <t>15g</t>
  </si>
  <si>
    <t>&gt; 0.5</t>
  </si>
  <si>
    <t>&gt; 10</t>
  </si>
  <si>
    <t>1.02</t>
  </si>
  <si>
    <t>CNL*MS</t>
  </si>
  <si>
    <t>CNL*AAS</t>
  </si>
  <si>
    <t>CNL*OES</t>
  </si>
  <si>
    <t>200g</t>
  </si>
  <si>
    <t>100g</t>
  </si>
  <si>
    <t>05g</t>
  </si>
  <si>
    <t>4A*MS</t>
  </si>
  <si>
    <t>4A*OES/MS</t>
  </si>
  <si>
    <t>AR*OES</t>
  </si>
  <si>
    <t>0.25g</t>
  </si>
  <si>
    <t>&lt; 0.3</t>
  </si>
  <si>
    <t>&lt; 0.02</t>
  </si>
  <si>
    <t>&lt; 0.05</t>
  </si>
  <si>
    <t>Results from laboratory 1.07 were removed due to their 1 ppm reading resolution.</t>
  </si>
  <si>
    <t>Results from laboratories 21 and 24 were removed due to their 1 ppm reading resolution.</t>
  </si>
  <si>
    <t>Results from laboratory 7 were removed due to their 1 ppm reading resolution.</t>
  </si>
  <si>
    <t>Results from laboratories 7, 18 and 21 were removed due to their 1 ppm reading resolution.</t>
  </si>
  <si>
    <t>&lt; 0.003</t>
  </si>
  <si>
    <t>&lt; 0.005</t>
  </si>
  <si>
    <t>Results from laboratories 1.07 and 1.18 were removed due to their 1 ppm reading resolution.</t>
  </si>
  <si>
    <t>&lt; 0.5</t>
  </si>
  <si>
    <t>Results from laboratories 1.07 and 1.20 were removed due to their 1 ppm reading resolution.</t>
  </si>
  <si>
    <t>Results from laboratories 1.07 and 1.24 were removed due to their 0.1 ppm reading resolution.</t>
  </si>
  <si>
    <t>Results from laboratory 1.07 were removed due to their 0.1 ppm reading resolution.</t>
  </si>
  <si>
    <t>&lt; 0.03</t>
  </si>
  <si>
    <t>Indicative</t>
  </si>
  <si>
    <t>AR*OES/MS</t>
  </si>
  <si>
    <t>0.3g</t>
  </si>
  <si>
    <t>0.2g</t>
  </si>
  <si>
    <t>0.5g</t>
  </si>
  <si>
    <t>01g</t>
  </si>
  <si>
    <t>Results from laboratory 17 were removed due to their 1E-09 ppm reading resolution.</t>
  </si>
  <si>
    <t>Results from laboratories 7, 18, 19 and 22 were removed due to their 0.1 ppm reading resolution.</t>
  </si>
  <si>
    <t>Results from laboratory 24 were removed due to their 1 ppm reading resolution.</t>
  </si>
  <si>
    <t>Results from laboratory 24 were removed due to their 0.1 ppm reading resolution.</t>
  </si>
  <si>
    <t>Results from laboratory 19 were removed due to their 1 ppm reading resolution.</t>
  </si>
  <si>
    <t>Results from laboratories 7, 18 and 24 were removed due to their 0.1 ppm reading resolution.</t>
  </si>
  <si>
    <t>Results from laboratory 21 were removed due to their 1 ppm reading resolution.</t>
  </si>
  <si>
    <t>&lt; 2.5</t>
  </si>
  <si>
    <t>Results from laboratory 1.18 were removed due to their 1 ppm reading resolution.</t>
  </si>
  <si>
    <t>Results from laboratory 1.25 were removed due to their 0.1 ppm reading resolution.</t>
  </si>
  <si>
    <t>Results from laboratories 1.07, 1.22 and 1.24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</si>
  <si>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</si>
  <si>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</si>
  <si>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</si>
  <si>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</si>
  <si>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</si>
  <si>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</si>
  <si>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</si>
  <si>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</si>
  <si>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</si>
  <si>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</si>
  <si>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</si>
  <si>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</si>
  <si>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</si>
  <si>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</si>
  <si>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</si>
  <si>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</si>
  <si>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</si>
  <si>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</si>
  <si>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</si>
  <si>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</si>
  <si>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</si>
  <si>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</si>
  <si>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</si>
  <si>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</si>
  <si>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</si>
  <si>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</si>
  <si>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PhotonAssay (Au) two-cycle analysis</t>
  </si>
  <si>
    <t>Accura Geomysore Labs Private Limited, Jonnagiri, Kurnool, India</t>
  </si>
  <si>
    <t>Accura Gold Minerals Testing, Namakkal, Tamilnadu, India</t>
  </si>
  <si>
    <t>AGAT Laboratories, Calgary, Alberta, Canada</t>
  </si>
  <si>
    <t>ALS, Canning Vale, WA, Australia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</si>
  <si>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</si>
  <si>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</si>
  <si>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</si>
  <si>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</si>
  <si>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</si>
  <si>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</si>
  <si>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</si>
  <si>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Britannia Mining Solutions, Hamilton, Ontario, Canada</t>
  </si>
  <si>
    <t>Bureau Veritas Geoanalytical, Perth, WA, Australia</t>
  </si>
  <si>
    <t>CRS Laboratories Oy, Kempele, Northern Ostrobothnia, Finland</t>
  </si>
  <si>
    <t>Gekko Assay Labs, Ballarat, VIC, Australia</t>
  </si>
  <si>
    <t>Intertek, Perth, WA, Australia</t>
  </si>
  <si>
    <t>Intertek, Townsville, QLD, Australia</t>
  </si>
  <si>
    <t>Intertek Minerals Ltd, Tarkwa, Western Region, Ghana</t>
  </si>
  <si>
    <t>MSA ENVAL Laboratories, Yamoussoukro, Côte d'Ivoire</t>
  </si>
  <si>
    <t>MSALABS, Prince George, BC, Canada</t>
  </si>
  <si>
    <t>MSALABS, Val-d'Or, Quebec, Canada</t>
  </si>
  <si>
    <t>MSALABS Timmins, Timmins, Ontario, Canada</t>
  </si>
  <si>
    <t>On Site Laboratory Services, Bendigo, VIC, Australia</t>
  </si>
  <si>
    <t>Paragon Geochemical Laboratories, Sparks, Nevada, USA</t>
  </si>
  <si>
    <t>Paragon Geochemical Laboratories, Surrey, BC, Canada</t>
  </si>
  <si>
    <t>PT Geoservices Ltd, Cikarang, Jakarta Raya, Indonesia</t>
  </si>
  <si>
    <t>PT Indo Mineral Research, Bungursari, West Java, Indonesia</t>
  </si>
  <si>
    <t>PT Intertek Utama Services, Jakarta Timur, DKI Jakarta, Indonesia</t>
  </si>
  <si>
    <t>Saskatchewan Research Council, Saskatoon, Saskatchewan,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</si>
  <si>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</si>
  <si>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</si>
  <si>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</si>
  <si>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</si>
  <si>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</si>
  <si>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</si>
  <si>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</si>
  <si>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</si>
  <si>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</si>
  <si>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</si>
  <si>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</si>
  <si>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</si>
  <si>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</si>
  <si>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</si>
  <si>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</si>
  <si>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</si>
  <si>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</si>
  <si>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</si>
  <si>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</si>
  <si>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</si>
  <si>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</si>
  <si>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</si>
  <si>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</si>
  <si>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</si>
  <si>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</si>
  <si>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</si>
  <si>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</si>
  <si>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</si>
  <si>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</si>
  <si>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</si>
  <si>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</si>
  <si>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</si>
  <si>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</si>
  <si>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</si>
  <si>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</si>
  <si>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</si>
  <si>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</si>
  <si>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</si>
  <si>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</si>
  <si>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</si>
  <si>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</si>
  <si>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</si>
  <si>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</si>
  <si>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</si>
  <si>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</si>
  <si>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</si>
  <si>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</si>
  <si>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</si>
  <si>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</si>
  <si>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</si>
  <si>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</si>
  <si>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</si>
  <si>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</si>
  <si>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</si>
  <si>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</si>
  <si>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</si>
  <si>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</si>
  <si>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</si>
  <si>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</si>
  <si>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</si>
  <si>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</si>
  <si>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</si>
  <si>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</si>
  <si>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</si>
  <si>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</si>
  <si>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</si>
  <si>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</si>
  <si>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</si>
  <si>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</si>
  <si>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</si>
  <si>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</si>
  <si>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</si>
  <si>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267 (Certified Value 13.21 ppm)</t>
  </si>
  <si>
    <t>Analytical results for Au in OREAS 267 (Certified Value 13.56 ppm)</t>
  </si>
  <si>
    <t>Analytical results for Au in OREAS 267 (Certified Value 13.42 ppm)</t>
  </si>
  <si>
    <t>Analytical results for Au in OREAS 267 (Certified Value 12.96 ppm)</t>
  </si>
  <si>
    <t>Analytical results for Ag in OREAS 267 (Certified Value 5.54 ppm)</t>
  </si>
  <si>
    <t>Analytical results for Al in OREAS 267 (Certified Value 5.05 wt.%)</t>
  </si>
  <si>
    <t>Analytical results for As in OREAS 267 (Certified Value 137 ppm)</t>
  </si>
  <si>
    <t>Analytical results for Ba in OREAS 267 (Certified Value 381 ppm)</t>
  </si>
  <si>
    <t>Analytical results for Be in OREAS 267 (Certified Value 1.8 ppm)</t>
  </si>
  <si>
    <t>Analytical results for Bi in OREAS 267 (Certified Value 1.28 ppm)</t>
  </si>
  <si>
    <t>Analytical results for Ca in OREAS 267 (Certified Value 1.13 wt.%)</t>
  </si>
  <si>
    <t>Analytical results for Cd in OREAS 267 (Indicative Value 0.033 ppm)</t>
  </si>
  <si>
    <t>Analytical results for Ce in OREAS 267 (Certified Value 58 ppm)</t>
  </si>
  <si>
    <t>Analytical results for Co in OREAS 267 (Certified Value 11 ppm)</t>
  </si>
  <si>
    <t>Analytical results for Cr in OREAS 267 (Certified Value 98 ppm)</t>
  </si>
  <si>
    <t>Analytical results for Cs in OREAS 267 (Certified Value 5.5 ppm)</t>
  </si>
  <si>
    <t>Analytical results for Cu in OREAS 267 (Certified Value 23.9 ppm)</t>
  </si>
  <si>
    <t>Analytical results for Dy in OREAS 267 (Certified Value 3.07 ppm)</t>
  </si>
  <si>
    <t>Analytical results for Er in OREAS 267 (Certified Value 1.5 ppm)</t>
  </si>
  <si>
    <t>Analytical results for Eu in OREAS 267 (Certified Value 1.03 ppm)</t>
  </si>
  <si>
    <t>Analytical results for Fe in OREAS 267 (Certified Value 2.86 wt.%)</t>
  </si>
  <si>
    <t>Analytical results for Ga in OREAS 267 (Certified Value 14.5 ppm)</t>
  </si>
  <si>
    <t>Analytical results for Gd in OREAS 267 (Certified Value 4.1 ppm)</t>
  </si>
  <si>
    <t>Analytical results for Ge in OREAS 267 (Indicative Value 0.26 ppm)</t>
  </si>
  <si>
    <t>Analytical results for Hf in OREAS 267 (Certified Value 2.96 ppm)</t>
  </si>
  <si>
    <t>Analytical results for Hg in OREAS 267 (Indicative Value 0.068 ppm)</t>
  </si>
  <si>
    <t>Analytical results for Ho in OREAS 267 (Certified Value 0.56 ppm)</t>
  </si>
  <si>
    <t>Analytical results for In in OREAS 267 (Certified Value 0.061 ppm)</t>
  </si>
  <si>
    <t>Analytical results for K in OREAS 267 (Certified Value 1.25 wt.%)</t>
  </si>
  <si>
    <t>Analytical results for La in OREAS 267 (Certified Value 31 ppm)</t>
  </si>
  <si>
    <t>Analytical results for Li in OREAS 267 (Certified Value 55 ppm)</t>
  </si>
  <si>
    <t>Analytical results for Lu in OREAS 267 (Certified Value 0.2 ppm)</t>
  </si>
  <si>
    <t>Analytical results for Mg in OREAS 267 (Certified Value 0.929 wt.%)</t>
  </si>
  <si>
    <t>Analytical results for Mn in OREAS 267 (Certified Value 0.028 wt.%)</t>
  </si>
  <si>
    <t>Analytical results for Mo in OREAS 267 (Certified Value 6.94 ppm)</t>
  </si>
  <si>
    <t>Analytical results for Na in OREAS 267 (Certified Value 0.505 wt.%)</t>
  </si>
  <si>
    <t>Analytical results for Nb in OREAS 267 (Certified Value 13.9 ppm)</t>
  </si>
  <si>
    <t>Analytical results for Nd in OREAS 267 (Certified Value 26.7 ppm)</t>
  </si>
  <si>
    <t>Analytical results for Ni in OREAS 267 (Certified Value 48.9 ppm)</t>
  </si>
  <si>
    <t>Analytical results for P in OREAS 267 (Certified Value 0.048 wt.%)</t>
  </si>
  <si>
    <t>Analytical results for Pb in OREAS 267 (Certified Value 15.2 ppm)</t>
  </si>
  <si>
    <t>Analytical results for Pr in OREAS 267 (Certified Value 6.95 ppm)</t>
  </si>
  <si>
    <t>Analytical results for Rb in OREAS 267 (Certified Value 71 ppm)</t>
  </si>
  <si>
    <t>Analytical results for Re in OREAS 267 (Certified Value &lt; 0.002 ppm)</t>
  </si>
  <si>
    <t>Analytical results for S in OREAS 267 (Certified Value 0.024 wt.%)</t>
  </si>
  <si>
    <t>Analytical results for Sb in OREAS 267 (Certified Value 5.15 ppm)</t>
  </si>
  <si>
    <t>Analytical results for Sc in OREAS 267 (Certified Value 9.25 ppm)</t>
  </si>
  <si>
    <t>Analytical results for Se in OREAS 267 (Indicative Value 0.75 ppm)</t>
  </si>
  <si>
    <t>Analytical results for Sm in OREAS 267 (Certified Value 5.11 ppm)</t>
  </si>
  <si>
    <t>Analytical results for Sn in OREAS 267 (Certified Value 5.95 ppm)</t>
  </si>
  <si>
    <t>Analytical results for Sr in OREAS 267 (Certified Value 159 ppm)</t>
  </si>
  <si>
    <t>Analytical results for Ta in OREAS 267 (Certified Value 0.93 ppm)</t>
  </si>
  <si>
    <t>Analytical results for Tb in OREAS 267 (Certified Value 0.54 ppm)</t>
  </si>
  <si>
    <t>Analytical results for Te in OREAS 267 (Certified Value 0.068 ppm)</t>
  </si>
  <si>
    <t>Analytical results for Th in OREAS 267 (Certified Value 9.13 ppm)</t>
  </si>
  <si>
    <t>Analytical results for Ti in OREAS 267 (Certified Value 0.373 wt.%)</t>
  </si>
  <si>
    <t>Analytical results for Tl in OREAS 267 (Certified Value 0.39 ppm)</t>
  </si>
  <si>
    <t>Analytical results for Tm in OREAS 267 (Indicative Value 0.21 ppm)</t>
  </si>
  <si>
    <t>Analytical results for U in OREAS 267 (Certified Value 1.93 ppm)</t>
  </si>
  <si>
    <t>Analytical results for V in OREAS 267 (Certified Value 68 ppm)</t>
  </si>
  <si>
    <t>Analytical results for W in OREAS 267 (Certified Value 7.32 ppm)</t>
  </si>
  <si>
    <t>Analytical results for Y in OREAS 267 (Certified Value 14 ppm)</t>
  </si>
  <si>
    <t>Analytical results for Yb in OREAS 267 (Certified Value 1.38 ppm)</t>
  </si>
  <si>
    <t>Analytical results for Zn in OREAS 267 (Certified Value 43.4 ppm)</t>
  </si>
  <si>
    <t>Analytical results for Zr in OREAS 267 (Certified Value 112 ppm)</t>
  </si>
  <si>
    <t>Analytical results for Ag in OREAS 267 (Certified Value 5.35 ppm)</t>
  </si>
  <si>
    <t>Analytical results for Al in OREAS 267 (Certified Value 0.879 wt.%)</t>
  </si>
  <si>
    <t>Analytical results for As in OREAS 267 (Certified Value 112 ppm)</t>
  </si>
  <si>
    <t>Analytical results for B in OREAS 267 (Indicative Value 5.29 ppm)</t>
  </si>
  <si>
    <t>Analytical results for Ba in OREAS 267 (Certified Value 71 ppm)</t>
  </si>
  <si>
    <t>Analytical results for Be in OREAS 267 (Certified Value 0.52 ppm)</t>
  </si>
  <si>
    <t>Analytical results for Bi in OREAS 267 (Certified Value 1.03 ppm)</t>
  </si>
  <si>
    <t>Analytical results for Ca in OREAS 267 (Certified Value 0.279 wt.%)</t>
  </si>
  <si>
    <t>Analytical results for Cd in OREAS 267 (Indicative Value 0.026 ppm)</t>
  </si>
  <si>
    <t>Analytical results for Ce in OREAS 267 (Certified Value 31.9 ppm)</t>
  </si>
  <si>
    <t>Analytical results for Co in OREAS 267 (Certified Value 7.02 ppm)</t>
  </si>
  <si>
    <t>Analytical results for Cr in OREAS 267 (Certified Value 46.8 ppm)</t>
  </si>
  <si>
    <t>Analytical results for Cs in OREAS 267 (Certified Value 1.18 ppm)</t>
  </si>
  <si>
    <t>Analytical results for Cu in OREAS 267 (Certified Value 19.7 ppm)</t>
  </si>
  <si>
    <t>Analytical results for Dy in OREAS 267 (Indicative Value 1.61 ppm)</t>
  </si>
  <si>
    <t>Analytical results for Er in OREAS 267 (Indicative Value 0.66 ppm)</t>
  </si>
  <si>
    <t>Analytical results for Eu in OREAS 267 (Indicative Value 0.57 ppm)</t>
  </si>
  <si>
    <t>Analytical results for Fe in OREAS 267 (Certified Value 2.02 wt.%)</t>
  </si>
  <si>
    <t>Analytical results for Ga in OREAS 267 (Certified Value 3.71 ppm)</t>
  </si>
  <si>
    <t>Analytical results for Gd in OREAS 267 (Indicative Value 2.43 ppm)</t>
  </si>
  <si>
    <t>Analytical results for Ge in OREAS 267 (Indicative Value 0.073 ppm)</t>
  </si>
  <si>
    <t>Analytical results for Hf in OREAS 267 (Certified Value 0.48 ppm)</t>
  </si>
  <si>
    <t>Analytical results for Hg in OREAS 267 (Certified Value 0.043 ppm)</t>
  </si>
  <si>
    <t>Analytical results for Ho in OREAS 267 (Indicative Value 0.28 ppm)</t>
  </si>
  <si>
    <t>Analytical results for In in OREAS 267 (Certified Value 0.02 ppm)</t>
  </si>
  <si>
    <t>Analytical results for K in OREAS 267 (Certified Value 0.158 wt.%)</t>
  </si>
  <si>
    <t>Analytical results for La in OREAS 267 (Certified Value 15.2 ppm)</t>
  </si>
  <si>
    <t>Analytical results for Li in OREAS 267 (Certified Value 5.56 ppm)</t>
  </si>
  <si>
    <t>Analytical results for Lu in OREAS 267 (Indicative Value 0.062 ppm)</t>
  </si>
  <si>
    <t>Analytical results for Mg in OREAS 267 (Certified Value 0.371 wt.%)</t>
  </si>
  <si>
    <t>Analytical results for Mn in OREAS 267 (Certified Value 0.015 wt.%)</t>
  </si>
  <si>
    <t>Analytical results for Mo in OREAS 267 (Certified Value 5.89 ppm)</t>
  </si>
  <si>
    <t>Analytical results for Na in OREAS 267 (Certified Value 0.083 wt.%)</t>
  </si>
  <si>
    <t>Analytical results for Nb in OREAS 267 (Certified Value 0.35 ppm)</t>
  </si>
  <si>
    <t>Analytical results for Nd in OREAS 267 (Indicative Value 15.5 ppm)</t>
  </si>
  <si>
    <t>Analytical results for Ni in OREAS 267 (Certified Value 39.6 ppm)</t>
  </si>
  <si>
    <t>Analytical results for P in OREAS 267 (Certified Value 0.032 wt.%)</t>
  </si>
  <si>
    <t>Analytical results for Pb in OREAS 267 (Certified Value 8.6 ppm)</t>
  </si>
  <si>
    <t>Analytical results for Pr in OREAS 267 (Indicative Value 4.2 ppm)</t>
  </si>
  <si>
    <t>Analytical results for Rb in OREAS 267 (Certified Value 11.2 ppm)</t>
  </si>
  <si>
    <t>Analytical results for Re in OREAS 267 (Certified Value &lt; 0.001 ppm)</t>
  </si>
  <si>
    <t>Analytical results for S in OREAS 267 (Certified Value 0.022 wt.%)</t>
  </si>
  <si>
    <t>Analytical results for Sb in OREAS 267 (Indicative Value 1.66 ppm)</t>
  </si>
  <si>
    <t>Analytical results for Sc in OREAS 267 (Certified Value 2.23 ppm)</t>
  </si>
  <si>
    <t>Analytical results for Se in OREAS 267 (Indicative Value 0.27 ppm)</t>
  </si>
  <si>
    <t>Analytical results for Sm in OREAS 267 (Indicative Value 3 ppm)</t>
  </si>
  <si>
    <t>Analytical results for Sn in OREAS 267 (Certified Value 1.18 ppm)</t>
  </si>
  <si>
    <t>Analytical results for Sr in OREAS 267 (Certified Value 30.6 ppm)</t>
  </si>
  <si>
    <t>Analytical results for Ta in OREAS 267 (Certified Value &lt; 0.01 ppm)</t>
  </si>
  <si>
    <t>Analytical results for Tb in OREAS 267 (Indicative Value 0.32 ppm)</t>
  </si>
  <si>
    <t>Analytical results for Te in OREAS 267 (Certified Value 0.053 ppm)</t>
  </si>
  <si>
    <t>Analytical results for Th in OREAS 267 (Certified Value 5.96 ppm)</t>
  </si>
  <si>
    <t>Analytical results for Ti in OREAS 267 (Certified Value 0.06 wt.%)</t>
  </si>
  <si>
    <t>Analytical results for Tl in OREAS 267 (Certified Value 0.09 ppm)</t>
  </si>
  <si>
    <t>Analytical results for Tm in OREAS 267 (Indicative Value &lt; 0.1 ppm)</t>
  </si>
  <si>
    <t>Analytical results for U in OREAS 267 (Certified Value 0.9 ppm)</t>
  </si>
  <si>
    <t>Analytical results for V in OREAS 267 (Certified Value 20.8 ppm)</t>
  </si>
  <si>
    <t>Analytical results for W in OREAS 267 (Certified Value 1.81 ppm)</t>
  </si>
  <si>
    <t>Analytical results for Y in OREAS 267 (Certified Value 6.29 ppm)</t>
  </si>
  <si>
    <t>Analytical results for Yb in OREAS 267 (Indicative Value 0.48 ppm)</t>
  </si>
  <si>
    <t>Analytical results for Zn in OREAS 267 (Certified Value 23.5 ppm)</t>
  </si>
  <si>
    <t>Analytical results for Zr in OREAS 267 (Certified Value 21.3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</si>
  <si>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267 (Indicative Value 10.1 wt.%)</t>
    </r>
  </si>
  <si>
    <t>Analytical results for CaO in OREAS 267 (Indicative Value 1.59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</si>
  <si>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267 (Indicative Value 4.25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</si>
  <si>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267 (Indicative Value 1.49 wt.%)</t>
    </r>
  </si>
  <si>
    <t>Analytical results for MgO in OREAS 267 (Indicative Value 1.6 wt.%)</t>
  </si>
  <si>
    <t>Analytical results for MnO in OREAS 267 (Indicative Value 0.03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</si>
  <si>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267 (Indicative Value 0.109 wt.%)</t>
    </r>
  </si>
  <si>
    <t>Analytical results for S in OREAS 267 (Indicative Value 0.021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</si>
  <si>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267 (Indicative Value 77.06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</si>
  <si>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267 (Indicative Value 0.7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</si>
  <si>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267 (Indicative Value 2.15 wt.%)</t>
    </r>
  </si>
  <si>
    <t>Analytical results for C in OREAS 267 (Indicative Value 0.06 wt.%)</t>
  </si>
  <si>
    <t>Analytical results for S in OREAS 267 (Indicative Value 0.015 wt.%)</t>
  </si>
  <si>
    <t>Analytical results for Ag in OREAS 267 (Indicative Value 7.2 ppm)</t>
  </si>
  <si>
    <t>Analytical results for As in OREAS 267 (Indicative Value 158 ppm)</t>
  </si>
  <si>
    <t>Analytical results for Ba in OREAS 267 (Indicative Value 388 ppm)</t>
  </si>
  <si>
    <t>Analytical results for Be in OREAS 267 (Indicative Value 1.9 ppm)</t>
  </si>
  <si>
    <t>Analytical results for Bi in OREAS 267 (Indicative Value 1.63 ppm)</t>
  </si>
  <si>
    <t>Analytical results for Cd in OREAS 267 (Indicative Value &lt; 0.1 ppm)</t>
  </si>
  <si>
    <t>Analytical results for Ce in OREAS 267 (Indicative Value 60 ppm)</t>
  </si>
  <si>
    <t>Analytical results for Co in OREAS 267 (Indicative Value 11.9 ppm)</t>
  </si>
  <si>
    <t>Analytical results for Cr in OREAS 267 (Indicative Value 112 ppm)</t>
  </si>
  <si>
    <t>Analytical results for Cs in OREAS 267 (Indicative Value 6.31 ppm)</t>
  </si>
  <si>
    <t>Analytical results for Cu in OREAS 267 (Indicative Value 31 ppm)</t>
  </si>
  <si>
    <t>Analytical results for Dy in OREAS 267 (Indicative Value 3.79 ppm)</t>
  </si>
  <si>
    <t>Analytical results for Er in OREAS 267 (Indicative Value 2.04 ppm)</t>
  </si>
  <si>
    <t>Analytical results for Eu in OREAS 267 (Indicative Value 1.05 ppm)</t>
  </si>
  <si>
    <t>Analytical results for Ga in OREAS 267 (Indicative Value 17 ppm)</t>
  </si>
  <si>
    <t>Analytical results for Gd in OREAS 267 (Indicative Value 4.35 ppm)</t>
  </si>
  <si>
    <t>Analytical results for Ge in OREAS 267 (Indicative Value 1.35 ppm)</t>
  </si>
  <si>
    <t>Analytical results for Hf in OREAS 267 (Indicative Value 4.81 ppm)</t>
  </si>
  <si>
    <t>Analytical results for Ho in OREAS 267 (Indicative Value 0.75 ppm)</t>
  </si>
  <si>
    <t>Analytical results for In in OREAS 267 (Indicative Value 0.05 ppm)</t>
  </si>
  <si>
    <t>Analytical results for La in OREAS 267 (Indicative Value 31.3 ppm)</t>
  </si>
  <si>
    <t>Analytical results for Lu in OREAS 267 (Indicative Value 0.28 ppm)</t>
  </si>
  <si>
    <t>Analytical results for Mn in OREAS 267 (Indicative Value 0.029 wt.%)</t>
  </si>
  <si>
    <t>Analytical results for Mo in OREAS 267 (Indicative Value 6.6 ppm)</t>
  </si>
  <si>
    <t>Analytical results for Nb in OREAS 267 (Indicative Value 16.3 ppm)</t>
  </si>
  <si>
    <t>Analytical results for Nd in OREAS 267 (Indicative Value 27.4 ppm)</t>
  </si>
  <si>
    <t>Analytical results for Ni in OREAS 267 (Indicative Value 57 ppm)</t>
  </si>
  <si>
    <t>Analytical results for Pb in OREAS 267 (Indicative Value 18 ppm)</t>
  </si>
  <si>
    <t>Analytical results for Pr in OREAS 267 (Indicative Value 7.29 ppm)</t>
  </si>
  <si>
    <t>Analytical results for Rb in OREAS 267 (Indicative Value 77 ppm)</t>
  </si>
  <si>
    <t>Analytical results for Re in OREAS 267 (Indicative Value &lt; 0.01 ppm)</t>
  </si>
  <si>
    <t>Analytical results for Sb in OREAS 267 (Indicative Value 7.9 ppm)</t>
  </si>
  <si>
    <t>Analytical results for Sc in OREAS 267 (Indicative Value 10.3 ppm)</t>
  </si>
  <si>
    <t>Analytical results for Sm in OREAS 267 (Indicative Value 5.24 ppm)</t>
  </si>
  <si>
    <t>Analytical results for Sn in OREAS 267 (Indicative Value 8.7 ppm)</t>
  </si>
  <si>
    <t>Analytical results for Sr in OREAS 267 (Indicative Value 151 ppm)</t>
  </si>
  <si>
    <t>Analytical results for Ta in OREAS 267 (Indicative Value 1.69 ppm)</t>
  </si>
  <si>
    <t>Analytical results for Tb in OREAS 267 (Indicative Value 0.66 ppm)</t>
  </si>
  <si>
    <t>Analytical results for Te in OREAS 267 (Indicative Value &lt; 0.2 ppm)</t>
  </si>
  <si>
    <t>Analytical results for Th in OREAS 267 (Indicative Value 9.55 ppm)</t>
  </si>
  <si>
    <t>Analytical results for Ti in OREAS 267 (Indicative Value 0.415 wt.%)</t>
  </si>
  <si>
    <t>Analytical results for Tl in OREAS 267 (Indicative Value 0.3 ppm)</t>
  </si>
  <si>
    <t>Analytical results for Tm in OREAS 267 (Indicative Value 0.3 ppm)</t>
  </si>
  <si>
    <t>Analytical results for U in OREAS 267 (Indicative Value 2.07 ppm)</t>
  </si>
  <si>
    <t>Analytical results for V in OREAS 267 (Indicative Value 72 ppm)</t>
  </si>
  <si>
    <t>Analytical results for W in OREAS 267 (Indicative Value 8.38 ppm)</t>
  </si>
  <si>
    <t>Analytical results for Y in OREAS 267 (Indicative Value 19.3 ppm)</t>
  </si>
  <si>
    <t>Analytical results for Yb in OREAS 267 (Indicative Value 2.03 ppm)</t>
  </si>
  <si>
    <t>Analytical results for Zn in OREAS 267 (Indicative Value 50 ppm)</t>
  </si>
  <si>
    <t>Analytical results for Zr in OREAS 267 (Indicative Value 173 ppm)</t>
  </si>
  <si>
    <t/>
  </si>
  <si>
    <t>Table 5. Participating Laboratory List used for OREAS 267</t>
  </si>
  <si>
    <t>Table 4. Abbreviations used for OREAS 267</t>
  </si>
  <si>
    <t>Table 3. Certified Values and Performance Gates for OREAS 267</t>
  </si>
  <si>
    <t>Table 2. Indicative Values for OREAS 267</t>
  </si>
  <si>
    <t>Table 1. Certified Values, Expanded Uncertainty and Tolerance Limits for OREAS 267</t>
  </si>
  <si>
    <t>SI unit equivalents: ppm (parts per million; 1 x 10-⁶) ≡ mg/kg; wt.% (weight per cent) ≡ % (mass fraction)</t>
  </si>
  <si>
    <t>ORE - Lab-Upscaled RSD Results for CRM: OREAS 267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</si>
</sst>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7</xdr:col>
      <xdr:colOff>353727</xdr:colOff>
      <xdr:row>121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8006B-D36A-4351-AE4B-7A101EC1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4600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369113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805BB0-84D9-A03F-6F8D-3A97DA680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1108</xdr:row>
      <xdr:rowOff>0</xdr:rowOff>
    </xdr:from>
    <xdr:to>
      <xdr:col>9</xdr:col>
      <xdr:colOff>365257</xdr:colOff>
      <xdr:row>1113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5C9E24-6984-52C5-4799-3CAE2F9F7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79972368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1127</xdr:row>
      <xdr:rowOff>0</xdr:rowOff>
    </xdr:from>
    <xdr:to>
      <xdr:col>9</xdr:col>
      <xdr:colOff>355632</xdr:colOff>
      <xdr:row>1132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4FF96E-69C3-4308-D9B3-8752A681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4122060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141</xdr:row>
      <xdr:rowOff>0</xdr:rowOff>
    </xdr:from>
    <xdr:to>
      <xdr:col>9</xdr:col>
      <xdr:colOff>420959</xdr:colOff>
      <xdr:row>146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7DD62-16CF-5B72-D64A-0FC6A227D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4001886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4533C-B287-7DA7-6943-53EAE2439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1EC06-27C7-E100-B767-4FE1A7481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782697-0DFE-02F6-0E04-1466C2DF5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10</xdr:col>
      <xdr:colOff>401352</xdr:colOff>
      <xdr:row>46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5893D2-CC4C-1DFD-594B-65CFF1C0B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13</xdr:col>
      <xdr:colOff>144177</xdr:colOff>
      <xdr:row>121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374A50-25A2-16E7-A9A4-CEBA7FC62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364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5116227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FD51A3-9A63-E1DD-7127-369E0A14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2</xdr:col>
      <xdr:colOff>5116227</xdr:colOff>
      <xdr:row>47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B607A-FF0E-40F3-AB5B-8B2A86B6C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78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657E3-99D6-43DA-EE4E-3E68850C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384684</xdr:colOff>
      <xdr:row>38</xdr:row>
      <xdr:rowOff>50560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1BD0EA-D74E-BBC4-5652-A1AD007B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554831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387301</xdr:colOff>
      <xdr:row>38</xdr:row>
      <xdr:rowOff>73358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14FDD5-D81D-C158-78EB-5EA8B8D8C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5404255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378272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22EA7-8181-BB80-E180-C50EA35F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649</v>
      </c>
      <c r="C1" s="88"/>
      <c r="D1" s="88"/>
      <c r="E1" s="88"/>
      <c r="F1" s="88"/>
      <c r="G1" s="88"/>
      <c r="H1" s="72"/>
    </row>
    <row r="2" spans="1:8" ht="15.75" customHeight="1">
      <c r="A2" s="264"/>
      <c r="B2" s="262" t="s">
        <v>2</v>
      </c>
      <c r="C2" s="73" t="s">
        <v>66</v>
      </c>
      <c r="D2" s="260" t="s">
        <v>182</v>
      </c>
      <c r="E2" s="261"/>
      <c r="F2" s="260" t="s">
        <v>92</v>
      </c>
      <c r="G2" s="261"/>
      <c r="H2" s="80"/>
    </row>
    <row r="3" spans="1:8" ht="12.75">
      <c r="A3" s="264"/>
      <c r="B3" s="263"/>
      <c r="C3" s="71" t="s">
        <v>47</v>
      </c>
      <c r="D3" s="175" t="s">
        <v>67</v>
      </c>
      <c r="E3" s="39" t="s">
        <v>68</v>
      </c>
      <c r="F3" s="175" t="s">
        <v>67</v>
      </c>
      <c r="G3" s="39" t="s">
        <v>68</v>
      </c>
      <c r="H3" s="81"/>
    </row>
    <row r="4" spans="1:8" ht="15.75" customHeight="1">
      <c r="A4" s="90"/>
      <c r="B4" s="40" t="s">
        <v>204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395</v>
      </c>
      <c r="C5" s="237">
        <v>13.210278194514071</v>
      </c>
      <c r="D5" s="238">
        <v>13.061748363950016</v>
      </c>
      <c r="E5" s="239">
        <v>13.358808025078126</v>
      </c>
      <c r="F5" s="238">
        <v>13.175012029688387</v>
      </c>
      <c r="G5" s="239">
        <v>13.245544359339755</v>
      </c>
      <c r="H5" s="82"/>
    </row>
    <row r="6" spans="1:8" ht="15.75" customHeight="1">
      <c r="A6" s="90"/>
      <c r="B6" s="240" t="s">
        <v>205</v>
      </c>
      <c r="C6" s="177"/>
      <c r="D6" s="177"/>
      <c r="E6" s="177"/>
      <c r="F6" s="177"/>
      <c r="G6" s="176"/>
      <c r="H6" s="82"/>
    </row>
    <row r="7" spans="1:8" ht="15.75" customHeight="1">
      <c r="A7" s="90"/>
      <c r="B7" s="178" t="s">
        <v>395</v>
      </c>
      <c r="C7" s="237">
        <v>13.561361111111111</v>
      </c>
      <c r="D7" s="238">
        <v>13.458452944709126</v>
      </c>
      <c r="E7" s="239">
        <v>13.664269277513096</v>
      </c>
      <c r="F7" s="238">
        <v>13.525157695167632</v>
      </c>
      <c r="G7" s="239">
        <v>13.59756452705459</v>
      </c>
      <c r="H7" s="82"/>
    </row>
    <row r="8" spans="1:8" ht="15.75" customHeight="1">
      <c r="A8" s="90"/>
      <c r="B8" s="240" t="s">
        <v>206</v>
      </c>
      <c r="C8" s="177"/>
      <c r="D8" s="177"/>
      <c r="E8" s="177"/>
      <c r="F8" s="177"/>
      <c r="G8" s="176"/>
      <c r="H8" s="82"/>
    </row>
    <row r="9" spans="1:8" ht="15.75" customHeight="1">
      <c r="A9" s="90"/>
      <c r="B9" s="178" t="s">
        <v>395</v>
      </c>
      <c r="C9" s="237">
        <v>13.417141888888887</v>
      </c>
      <c r="D9" s="238">
        <v>13.144710105204393</v>
      </c>
      <c r="E9" s="239">
        <v>13.689573672573381</v>
      </c>
      <c r="F9" s="238">
        <v>13.377904788554265</v>
      </c>
      <c r="G9" s="239">
        <v>13.456378989223509</v>
      </c>
      <c r="H9" s="82"/>
    </row>
    <row r="10" spans="1:8" ht="15.75" customHeight="1">
      <c r="A10" s="90"/>
      <c r="B10" s="240" t="s">
        <v>207</v>
      </c>
      <c r="C10" s="177"/>
      <c r="D10" s="177"/>
      <c r="E10" s="177"/>
      <c r="F10" s="177"/>
      <c r="G10" s="176"/>
      <c r="H10" s="82"/>
    </row>
    <row r="11" spans="1:8" ht="15.75" customHeight="1">
      <c r="A11" s="90"/>
      <c r="B11" s="178" t="s">
        <v>395</v>
      </c>
      <c r="C11" s="237">
        <v>12.957192205395426</v>
      </c>
      <c r="D11" s="238">
        <v>12.653882841604513</v>
      </c>
      <c r="E11" s="239">
        <v>13.260501569186339</v>
      </c>
      <c r="F11" s="238">
        <v>12.943795352145965</v>
      </c>
      <c r="G11" s="239">
        <v>12.970589058644887</v>
      </c>
      <c r="H11" s="82"/>
    </row>
    <row r="12" spans="1:8" ht="15.75" customHeight="1">
      <c r="A12" s="90"/>
      <c r="B12" s="240" t="s">
        <v>180</v>
      </c>
      <c r="C12" s="177"/>
      <c r="D12" s="177"/>
      <c r="E12" s="177"/>
      <c r="F12" s="177"/>
      <c r="G12" s="176"/>
      <c r="H12" s="82"/>
    </row>
    <row r="13" spans="1:8" ht="15.75" customHeight="1">
      <c r="A13" s="90"/>
      <c r="B13" s="178" t="s">
        <v>396</v>
      </c>
      <c r="C13" s="237">
        <v>5.5404153671085608</v>
      </c>
      <c r="D13" s="238">
        <v>5.318582981386502</v>
      </c>
      <c r="E13" s="239">
        <v>5.7622477528306195</v>
      </c>
      <c r="F13" s="238">
        <v>5.4053893614129009</v>
      </c>
      <c r="G13" s="239">
        <v>5.6754413728042206</v>
      </c>
      <c r="H13" s="82"/>
    </row>
    <row r="14" spans="1:8" ht="15.75" customHeight="1">
      <c r="A14" s="90"/>
      <c r="B14" s="178" t="s">
        <v>397</v>
      </c>
      <c r="C14" s="237">
        <v>5.0459900728735683</v>
      </c>
      <c r="D14" s="238">
        <v>4.9140071474266893</v>
      </c>
      <c r="E14" s="239">
        <v>5.1779729983204472</v>
      </c>
      <c r="F14" s="238">
        <v>4.9560792698577414</v>
      </c>
      <c r="G14" s="239">
        <v>5.1359008758893951</v>
      </c>
      <c r="H14" s="82"/>
    </row>
    <row r="15" spans="1:8" ht="15.75" customHeight="1">
      <c r="A15" s="90"/>
      <c r="B15" s="178" t="s">
        <v>398</v>
      </c>
      <c r="C15" s="236">
        <v>136.92540518690291</v>
      </c>
      <c r="D15" s="241">
        <v>131.45976412055424</v>
      </c>
      <c r="E15" s="242">
        <v>142.39104625325157</v>
      </c>
      <c r="F15" s="241">
        <v>133.94392743021936</v>
      </c>
      <c r="G15" s="242">
        <v>139.90688294358645</v>
      </c>
      <c r="H15" s="82"/>
    </row>
    <row r="16" spans="1:8" ht="15.75" customHeight="1">
      <c r="A16" s="90"/>
      <c r="B16" s="178" t="s">
        <v>399</v>
      </c>
      <c r="C16" s="236">
        <v>381.18451620838999</v>
      </c>
      <c r="D16" s="241">
        <v>369.08154165846508</v>
      </c>
      <c r="E16" s="242">
        <v>393.2874907583149</v>
      </c>
      <c r="F16" s="241">
        <v>374.73553615111609</v>
      </c>
      <c r="G16" s="242">
        <v>387.63349626566389</v>
      </c>
      <c r="H16" s="82"/>
    </row>
    <row r="17" spans="1:8" ht="15.75" customHeight="1">
      <c r="A17" s="90"/>
      <c r="B17" s="178" t="s">
        <v>400</v>
      </c>
      <c r="C17" s="237">
        <v>1.8044796492003254</v>
      </c>
      <c r="D17" s="238">
        <v>1.7284687856787999</v>
      </c>
      <c r="E17" s="239">
        <v>1.880490512721851</v>
      </c>
      <c r="F17" s="238">
        <v>1.7400263499381896</v>
      </c>
      <c r="G17" s="239">
        <v>1.8689329484624613</v>
      </c>
      <c r="H17" s="82"/>
    </row>
    <row r="18" spans="1:8" ht="15.75" customHeight="1">
      <c r="A18" s="90"/>
      <c r="B18" s="178" t="s">
        <v>401</v>
      </c>
      <c r="C18" s="237">
        <v>1.2809820825733824</v>
      </c>
      <c r="D18" s="238">
        <v>1.16774714407497</v>
      </c>
      <c r="E18" s="239">
        <v>1.3942170210717948</v>
      </c>
      <c r="F18" s="238">
        <v>1.2074788732378314</v>
      </c>
      <c r="G18" s="239">
        <v>1.3544852919089334</v>
      </c>
      <c r="H18" s="82"/>
    </row>
    <row r="19" spans="1:8" ht="15.75" customHeight="1">
      <c r="A19" s="90"/>
      <c r="B19" s="178" t="s">
        <v>402</v>
      </c>
      <c r="C19" s="237">
        <v>1.1323699184916951</v>
      </c>
      <c r="D19" s="238">
        <v>1.1040644843977612</v>
      </c>
      <c r="E19" s="239">
        <v>1.160675352585629</v>
      </c>
      <c r="F19" s="238">
        <v>1.1149420106864312</v>
      </c>
      <c r="G19" s="239">
        <v>1.149797826296959</v>
      </c>
      <c r="H19" s="82"/>
    </row>
    <row r="20" spans="1:8" ht="15.75" customHeight="1">
      <c r="A20" s="90"/>
      <c r="B20" s="178" t="s">
        <v>403</v>
      </c>
      <c r="C20" s="236">
        <v>58.284675149324087</v>
      </c>
      <c r="D20" s="241">
        <v>55.064040889332887</v>
      </c>
      <c r="E20" s="242">
        <v>61.505309409315288</v>
      </c>
      <c r="F20" s="241">
        <v>56.696799456343449</v>
      </c>
      <c r="G20" s="242">
        <v>59.872550842304726</v>
      </c>
      <c r="H20" s="82"/>
    </row>
    <row r="21" spans="1:8" ht="15.75" customHeight="1">
      <c r="A21" s="90"/>
      <c r="B21" s="178" t="s">
        <v>404</v>
      </c>
      <c r="C21" s="246">
        <v>11.037228834204756</v>
      </c>
      <c r="D21" s="247">
        <v>10.558505101171786</v>
      </c>
      <c r="E21" s="248">
        <v>11.515952567237726</v>
      </c>
      <c r="F21" s="247">
        <v>10.716887998517192</v>
      </c>
      <c r="G21" s="248">
        <v>11.357569669892319</v>
      </c>
      <c r="H21" s="82"/>
    </row>
    <row r="22" spans="1:8" ht="15.75" customHeight="1">
      <c r="A22" s="90"/>
      <c r="B22" s="178" t="s">
        <v>405</v>
      </c>
      <c r="C22" s="236">
        <v>97.829219241165589</v>
      </c>
      <c r="D22" s="241">
        <v>91.91813556664107</v>
      </c>
      <c r="E22" s="242">
        <v>103.74030291569011</v>
      </c>
      <c r="F22" s="241">
        <v>95.213311818128261</v>
      </c>
      <c r="G22" s="242">
        <v>100.44512666420292</v>
      </c>
      <c r="H22" s="82"/>
    </row>
    <row r="23" spans="1:8" ht="15.75" customHeight="1">
      <c r="A23" s="90"/>
      <c r="B23" s="178" t="s">
        <v>406</v>
      </c>
      <c r="C23" s="237">
        <v>5.4953420384046128</v>
      </c>
      <c r="D23" s="238">
        <v>5.245636033244514</v>
      </c>
      <c r="E23" s="239">
        <v>5.7450480435647115</v>
      </c>
      <c r="F23" s="238">
        <v>5.3401709266292237</v>
      </c>
      <c r="G23" s="239">
        <v>5.6505131501800019</v>
      </c>
      <c r="H23" s="82"/>
    </row>
    <row r="24" spans="1:8" ht="15.75" customHeight="1">
      <c r="A24" s="90"/>
      <c r="B24" s="178" t="s">
        <v>407</v>
      </c>
      <c r="C24" s="246">
        <v>23.899401011192104</v>
      </c>
      <c r="D24" s="247">
        <v>22.552149792241867</v>
      </c>
      <c r="E24" s="248">
        <v>25.246652230142342</v>
      </c>
      <c r="F24" s="247">
        <v>22.7800915831099</v>
      </c>
      <c r="G24" s="248">
        <v>25.018710439274308</v>
      </c>
      <c r="H24" s="82"/>
    </row>
    <row r="25" spans="1:8" ht="15.75" customHeight="1">
      <c r="A25" s="90"/>
      <c r="B25" s="178" t="s">
        <v>408</v>
      </c>
      <c r="C25" s="237">
        <v>3.0710770752833598</v>
      </c>
      <c r="D25" s="238">
        <v>2.8701940915492945</v>
      </c>
      <c r="E25" s="239">
        <v>3.2719600590174251</v>
      </c>
      <c r="F25" s="238">
        <v>2.9585221498100864</v>
      </c>
      <c r="G25" s="239">
        <v>3.1836320007566332</v>
      </c>
      <c r="H25" s="82"/>
    </row>
    <row r="26" spans="1:8" ht="15.75" customHeight="1">
      <c r="A26" s="90"/>
      <c r="B26" s="178" t="s">
        <v>409</v>
      </c>
      <c r="C26" s="237">
        <v>1.4990393377792315</v>
      </c>
      <c r="D26" s="238">
        <v>1.331971138905558</v>
      </c>
      <c r="E26" s="239">
        <v>1.666107536652905</v>
      </c>
      <c r="F26" s="238">
        <v>1.4348042465008046</v>
      </c>
      <c r="G26" s="239">
        <v>1.5632744290576583</v>
      </c>
      <c r="H26" s="82"/>
    </row>
    <row r="27" spans="1:8" ht="15.75" customHeight="1">
      <c r="A27" s="90"/>
      <c r="B27" s="178" t="s">
        <v>410</v>
      </c>
      <c r="C27" s="237">
        <v>1.0284923650961029</v>
      </c>
      <c r="D27" s="238">
        <v>0.93029256400502525</v>
      </c>
      <c r="E27" s="239">
        <v>1.1266921661871805</v>
      </c>
      <c r="F27" s="238">
        <v>0.97416434772539851</v>
      </c>
      <c r="G27" s="239">
        <v>1.0828203824668072</v>
      </c>
      <c r="H27" s="82"/>
    </row>
    <row r="28" spans="1:8" ht="15.75" customHeight="1">
      <c r="A28" s="90"/>
      <c r="B28" s="178" t="s">
        <v>411</v>
      </c>
      <c r="C28" s="237">
        <v>2.862556441510395</v>
      </c>
      <c r="D28" s="238">
        <v>2.7989451108096417</v>
      </c>
      <c r="E28" s="239">
        <v>2.9261677722111483</v>
      </c>
      <c r="F28" s="238">
        <v>2.8239812548562107</v>
      </c>
      <c r="G28" s="239">
        <v>2.9011316281645794</v>
      </c>
      <c r="H28" s="82"/>
    </row>
    <row r="29" spans="1:8" ht="15.75" customHeight="1">
      <c r="A29" s="90"/>
      <c r="B29" s="178" t="s">
        <v>412</v>
      </c>
      <c r="C29" s="246">
        <v>14.521295957066439</v>
      </c>
      <c r="D29" s="247">
        <v>13.747600377270825</v>
      </c>
      <c r="E29" s="248">
        <v>15.294991536862053</v>
      </c>
      <c r="F29" s="247">
        <v>14.046080358523476</v>
      </c>
      <c r="G29" s="248">
        <v>14.996511555609402</v>
      </c>
      <c r="H29" s="83"/>
    </row>
    <row r="30" spans="1:8" ht="15.75" customHeight="1">
      <c r="A30" s="90"/>
      <c r="B30" s="178" t="s">
        <v>413</v>
      </c>
      <c r="C30" s="237">
        <v>4.1019997810819611</v>
      </c>
      <c r="D30" s="238">
        <v>3.5162054209613101</v>
      </c>
      <c r="E30" s="239">
        <v>4.6877941412026116</v>
      </c>
      <c r="F30" s="238">
        <v>3.9876510174744384</v>
      </c>
      <c r="G30" s="239">
        <v>4.2163485446894837</v>
      </c>
      <c r="H30" s="82"/>
    </row>
    <row r="31" spans="1:8" ht="15.75" customHeight="1">
      <c r="A31" s="90"/>
      <c r="B31" s="178" t="s">
        <v>414</v>
      </c>
      <c r="C31" s="237">
        <v>2.9641969047814536</v>
      </c>
      <c r="D31" s="238">
        <v>2.7541651256748954</v>
      </c>
      <c r="E31" s="239">
        <v>3.1742286838880118</v>
      </c>
      <c r="F31" s="238">
        <v>2.8181666933701108</v>
      </c>
      <c r="G31" s="239">
        <v>3.1102271161927963</v>
      </c>
      <c r="H31" s="82"/>
    </row>
    <row r="32" spans="1:8" ht="15.75" customHeight="1">
      <c r="A32" s="90"/>
      <c r="B32" s="178" t="s">
        <v>415</v>
      </c>
      <c r="C32" s="237">
        <v>0.56361592669697136</v>
      </c>
      <c r="D32" s="238">
        <v>0.51009453422432904</v>
      </c>
      <c r="E32" s="239">
        <v>0.61713731916961367</v>
      </c>
      <c r="F32" s="238">
        <v>0.51952954600966672</v>
      </c>
      <c r="G32" s="239">
        <v>0.607702307384276</v>
      </c>
      <c r="H32" s="82"/>
    </row>
    <row r="33" spans="1:8" ht="15.75" customHeight="1">
      <c r="A33" s="90"/>
      <c r="B33" s="178" t="s">
        <v>416</v>
      </c>
      <c r="C33" s="235">
        <v>6.083333333333333E-2</v>
      </c>
      <c r="D33" s="250">
        <v>5.2190071345302201E-2</v>
      </c>
      <c r="E33" s="251">
        <v>6.9476595321364451E-2</v>
      </c>
      <c r="F33" s="250">
        <v>5.5173135764503695E-2</v>
      </c>
      <c r="G33" s="251">
        <v>6.6493530902162964E-2</v>
      </c>
      <c r="H33" s="82"/>
    </row>
    <row r="34" spans="1:8" ht="15.75" customHeight="1">
      <c r="A34" s="90"/>
      <c r="B34" s="178" t="s">
        <v>417</v>
      </c>
      <c r="C34" s="237">
        <v>1.2466933365014117</v>
      </c>
      <c r="D34" s="238">
        <v>1.2207239336682925</v>
      </c>
      <c r="E34" s="239">
        <v>1.2726627393345309</v>
      </c>
      <c r="F34" s="238">
        <v>1.2271720590931878</v>
      </c>
      <c r="G34" s="239">
        <v>1.2662146139096355</v>
      </c>
      <c r="H34" s="82"/>
    </row>
    <row r="35" spans="1:8" ht="15.75" customHeight="1">
      <c r="A35" s="90"/>
      <c r="B35" s="178" t="s">
        <v>418</v>
      </c>
      <c r="C35" s="246">
        <v>30.955418646292475</v>
      </c>
      <c r="D35" s="247">
        <v>29.670021387755817</v>
      </c>
      <c r="E35" s="248">
        <v>32.240815904829134</v>
      </c>
      <c r="F35" s="247">
        <v>30.051195357449551</v>
      </c>
      <c r="G35" s="248">
        <v>31.8596419351354</v>
      </c>
      <c r="H35" s="82"/>
    </row>
    <row r="36" spans="1:8" ht="15.75" customHeight="1">
      <c r="A36" s="90"/>
      <c r="B36" s="178" t="s">
        <v>419</v>
      </c>
      <c r="C36" s="236">
        <v>55.367046205346568</v>
      </c>
      <c r="D36" s="241">
        <v>53.397678716571697</v>
      </c>
      <c r="E36" s="242">
        <v>57.33641369412144</v>
      </c>
      <c r="F36" s="241">
        <v>54.461879728479808</v>
      </c>
      <c r="G36" s="242">
        <v>56.272212682213329</v>
      </c>
      <c r="H36" s="82"/>
    </row>
    <row r="37" spans="1:8" ht="15.75" customHeight="1">
      <c r="A37" s="90"/>
      <c r="B37" s="178" t="s">
        <v>420</v>
      </c>
      <c r="C37" s="237">
        <v>0.20256228723411535</v>
      </c>
      <c r="D37" s="238">
        <v>0.18422249581916267</v>
      </c>
      <c r="E37" s="239">
        <v>0.22090207864906802</v>
      </c>
      <c r="F37" s="238">
        <v>0.18187604908722244</v>
      </c>
      <c r="G37" s="239">
        <v>0.22324852538100826</v>
      </c>
      <c r="H37" s="82"/>
    </row>
    <row r="38" spans="1:8" ht="15.75" customHeight="1">
      <c r="A38" s="90"/>
      <c r="B38" s="178" t="s">
        <v>421</v>
      </c>
      <c r="C38" s="235">
        <v>0.9285135937704605</v>
      </c>
      <c r="D38" s="250">
        <v>0.90362192957171761</v>
      </c>
      <c r="E38" s="251">
        <v>0.95340525796920339</v>
      </c>
      <c r="F38" s="250">
        <v>0.91345592169676149</v>
      </c>
      <c r="G38" s="251">
        <v>0.94357126584415951</v>
      </c>
      <c r="H38" s="82"/>
    </row>
    <row r="39" spans="1:8" ht="15.75" customHeight="1">
      <c r="A39" s="90"/>
      <c r="B39" s="178" t="s">
        <v>422</v>
      </c>
      <c r="C39" s="235">
        <v>2.7838122916685932E-2</v>
      </c>
      <c r="D39" s="250">
        <v>2.7284492071081735E-2</v>
      </c>
      <c r="E39" s="251">
        <v>2.8391753762290129E-2</v>
      </c>
      <c r="F39" s="250">
        <v>2.7408106331830825E-2</v>
      </c>
      <c r="G39" s="251">
        <v>2.8268139501541039E-2</v>
      </c>
      <c r="H39" s="82"/>
    </row>
    <row r="40" spans="1:8" ht="15.75" customHeight="1">
      <c r="A40" s="90"/>
      <c r="B40" s="178" t="s">
        <v>423</v>
      </c>
      <c r="C40" s="237">
        <v>6.9371212121212134</v>
      </c>
      <c r="D40" s="238">
        <v>6.5535238545237036</v>
      </c>
      <c r="E40" s="239">
        <v>7.3207185697187231</v>
      </c>
      <c r="F40" s="238">
        <v>6.6982848520952407</v>
      </c>
      <c r="G40" s="239">
        <v>7.175957572147186</v>
      </c>
      <c r="H40" s="82"/>
    </row>
    <row r="41" spans="1:8" ht="15.75" customHeight="1">
      <c r="A41" s="90"/>
      <c r="B41" s="178" t="s">
        <v>424</v>
      </c>
      <c r="C41" s="235">
        <v>0.50469472190123676</v>
      </c>
      <c r="D41" s="250">
        <v>0.48925642600880204</v>
      </c>
      <c r="E41" s="251">
        <v>0.52013301779367149</v>
      </c>
      <c r="F41" s="250">
        <v>0.49523888549360862</v>
      </c>
      <c r="G41" s="251">
        <v>0.51415055830886491</v>
      </c>
      <c r="H41" s="82"/>
    </row>
    <row r="42" spans="1:8" ht="15.75" customHeight="1">
      <c r="A42" s="90"/>
      <c r="B42" s="178" t="s">
        <v>425</v>
      </c>
      <c r="C42" s="246">
        <v>13.854246851531306</v>
      </c>
      <c r="D42" s="247">
        <v>13.038478193146505</v>
      </c>
      <c r="E42" s="248">
        <v>14.670015509916107</v>
      </c>
      <c r="F42" s="247">
        <v>13.502035462172536</v>
      </c>
      <c r="G42" s="248">
        <v>14.206458240890075</v>
      </c>
      <c r="H42" s="82"/>
    </row>
    <row r="43" spans="1:8" ht="15.75" customHeight="1">
      <c r="A43" s="90"/>
      <c r="B43" s="178" t="s">
        <v>426</v>
      </c>
      <c r="C43" s="246">
        <v>26.669344412564715</v>
      </c>
      <c r="D43" s="247">
        <v>25.097951668827871</v>
      </c>
      <c r="E43" s="248">
        <v>28.240737156301559</v>
      </c>
      <c r="F43" s="247">
        <v>25.742096979347053</v>
      </c>
      <c r="G43" s="248">
        <v>27.596591845782378</v>
      </c>
      <c r="H43" s="82"/>
    </row>
    <row r="44" spans="1:8" ht="15.75" customHeight="1">
      <c r="A44" s="90"/>
      <c r="B44" s="178" t="s">
        <v>427</v>
      </c>
      <c r="C44" s="246">
        <v>48.909717715303294</v>
      </c>
      <c r="D44" s="247">
        <v>46.718440368740886</v>
      </c>
      <c r="E44" s="248">
        <v>51.100995061865703</v>
      </c>
      <c r="F44" s="247">
        <v>47.715057742781639</v>
      </c>
      <c r="G44" s="248">
        <v>50.10437768782495</v>
      </c>
      <c r="H44" s="82"/>
    </row>
    <row r="45" spans="1:8" ht="15.75" customHeight="1">
      <c r="A45" s="90"/>
      <c r="B45" s="178" t="s">
        <v>428</v>
      </c>
      <c r="C45" s="235">
        <v>4.7599984129631547E-2</v>
      </c>
      <c r="D45" s="250">
        <v>4.6031134002866868E-2</v>
      </c>
      <c r="E45" s="251">
        <v>4.9168834256396225E-2</v>
      </c>
      <c r="F45" s="250">
        <v>4.6579545211831525E-2</v>
      </c>
      <c r="G45" s="251">
        <v>4.8620423047431569E-2</v>
      </c>
      <c r="H45" s="82"/>
    </row>
    <row r="46" spans="1:8" ht="15.75" customHeight="1">
      <c r="A46" s="90"/>
      <c r="B46" s="178" t="s">
        <v>429</v>
      </c>
      <c r="C46" s="246">
        <v>15.208804932636975</v>
      </c>
      <c r="D46" s="247">
        <v>13.936708135926375</v>
      </c>
      <c r="E46" s="248">
        <v>16.480901729347575</v>
      </c>
      <c r="F46" s="247">
        <v>14.583787265831388</v>
      </c>
      <c r="G46" s="248">
        <v>15.833822599442561</v>
      </c>
      <c r="H46" s="84"/>
    </row>
    <row r="47" spans="1:8" ht="15.75" customHeight="1">
      <c r="A47" s="90"/>
      <c r="B47" s="178" t="s">
        <v>430</v>
      </c>
      <c r="C47" s="237">
        <v>6.9529340364719463</v>
      </c>
      <c r="D47" s="238">
        <v>6.4512519335220881</v>
      </c>
      <c r="E47" s="239">
        <v>7.4546161394218045</v>
      </c>
      <c r="F47" s="238">
        <v>6.7696739457064323</v>
      </c>
      <c r="G47" s="239">
        <v>7.1361941272374603</v>
      </c>
      <c r="H47" s="84"/>
    </row>
    <row r="48" spans="1:8" ht="15.75" customHeight="1">
      <c r="A48" s="90"/>
      <c r="B48" s="178" t="s">
        <v>431</v>
      </c>
      <c r="C48" s="236">
        <v>71.06779836839597</v>
      </c>
      <c r="D48" s="241">
        <v>68.23290851924807</v>
      </c>
      <c r="E48" s="242">
        <v>73.902688217543869</v>
      </c>
      <c r="F48" s="241">
        <v>69.092810062709447</v>
      </c>
      <c r="G48" s="242">
        <v>73.042786674082492</v>
      </c>
      <c r="H48" s="82"/>
    </row>
    <row r="49" spans="1:8" ht="15.75" customHeight="1">
      <c r="A49" s="90"/>
      <c r="B49" s="178" t="s">
        <v>432</v>
      </c>
      <c r="C49" s="235" t="s">
        <v>208</v>
      </c>
      <c r="D49" s="250" t="s">
        <v>93</v>
      </c>
      <c r="E49" s="251" t="s">
        <v>93</v>
      </c>
      <c r="F49" s="250" t="s">
        <v>93</v>
      </c>
      <c r="G49" s="251" t="s">
        <v>93</v>
      </c>
      <c r="H49" s="82"/>
    </row>
    <row r="50" spans="1:8" ht="15.75" customHeight="1">
      <c r="A50" s="90"/>
      <c r="B50" s="178" t="s">
        <v>433</v>
      </c>
      <c r="C50" s="235">
        <v>2.4425660761870749E-2</v>
      </c>
      <c r="D50" s="250">
        <v>2.2510060954128663E-2</v>
      </c>
      <c r="E50" s="251">
        <v>2.6341260569612834E-2</v>
      </c>
      <c r="F50" s="250">
        <v>2.3875355936598838E-2</v>
      </c>
      <c r="G50" s="251">
        <v>2.497596558714266E-2</v>
      </c>
      <c r="H50" s="82"/>
    </row>
    <row r="51" spans="1:8" ht="15.75" customHeight="1">
      <c r="A51" s="90"/>
      <c r="B51" s="178" t="s">
        <v>434</v>
      </c>
      <c r="C51" s="237">
        <v>5.1463402168284045</v>
      </c>
      <c r="D51" s="238">
        <v>4.1496478940024604</v>
      </c>
      <c r="E51" s="239">
        <v>6.1430325396543486</v>
      </c>
      <c r="F51" s="238">
        <v>4.6674433762860357</v>
      </c>
      <c r="G51" s="239">
        <v>5.6252370573707733</v>
      </c>
      <c r="H51" s="82"/>
    </row>
    <row r="52" spans="1:8" ht="15.75" customHeight="1">
      <c r="A52" s="90"/>
      <c r="B52" s="178" t="s">
        <v>435</v>
      </c>
      <c r="C52" s="237">
        <v>9.2515982319142207</v>
      </c>
      <c r="D52" s="238">
        <v>8.7204013526592643</v>
      </c>
      <c r="E52" s="239">
        <v>9.7827951111691771</v>
      </c>
      <c r="F52" s="238">
        <v>9.0481737723734152</v>
      </c>
      <c r="G52" s="239">
        <v>9.4550226914550262</v>
      </c>
      <c r="H52" s="82"/>
    </row>
    <row r="53" spans="1:8" ht="15.75" customHeight="1">
      <c r="A53" s="90"/>
      <c r="B53" s="178" t="s">
        <v>436</v>
      </c>
      <c r="C53" s="237">
        <v>5.1092210279081156</v>
      </c>
      <c r="D53" s="238">
        <v>4.7238180303480055</v>
      </c>
      <c r="E53" s="239">
        <v>5.4946240254682257</v>
      </c>
      <c r="F53" s="238">
        <v>4.8885584702166414</v>
      </c>
      <c r="G53" s="239">
        <v>5.3298835855995899</v>
      </c>
      <c r="H53" s="82"/>
    </row>
    <row r="54" spans="1:8" ht="15.75" customHeight="1">
      <c r="A54" s="90"/>
      <c r="B54" s="178" t="s">
        <v>437</v>
      </c>
      <c r="C54" s="237">
        <v>5.9530561636260417</v>
      </c>
      <c r="D54" s="238">
        <v>5.5633524109871058</v>
      </c>
      <c r="E54" s="239">
        <v>6.3427599162649777</v>
      </c>
      <c r="F54" s="238">
        <v>5.690774274142532</v>
      </c>
      <c r="G54" s="239">
        <v>6.2153380531095515</v>
      </c>
      <c r="H54" s="82"/>
    </row>
    <row r="55" spans="1:8" ht="15.75" customHeight="1">
      <c r="A55" s="90"/>
      <c r="B55" s="178" t="s">
        <v>438</v>
      </c>
      <c r="C55" s="236">
        <v>158.93164326096385</v>
      </c>
      <c r="D55" s="241">
        <v>154.53357740557459</v>
      </c>
      <c r="E55" s="242">
        <v>163.32970911635311</v>
      </c>
      <c r="F55" s="241">
        <v>156.4165615045732</v>
      </c>
      <c r="G55" s="242">
        <v>161.44672501735451</v>
      </c>
      <c r="H55" s="82"/>
    </row>
    <row r="56" spans="1:8" ht="15.75" customHeight="1">
      <c r="A56" s="90"/>
      <c r="B56" s="178" t="s">
        <v>439</v>
      </c>
      <c r="C56" s="237">
        <v>0.93065133400896338</v>
      </c>
      <c r="D56" s="238">
        <v>0.87219587841929047</v>
      </c>
      <c r="E56" s="239">
        <v>0.98910678959863629</v>
      </c>
      <c r="F56" s="238">
        <v>0.88979927921020985</v>
      </c>
      <c r="G56" s="239">
        <v>0.97150338880771692</v>
      </c>
      <c r="H56" s="82"/>
    </row>
    <row r="57" spans="1:8" ht="15.75" customHeight="1">
      <c r="A57" s="90"/>
      <c r="B57" s="178" t="s">
        <v>440</v>
      </c>
      <c r="C57" s="237">
        <v>0.54323536381053716</v>
      </c>
      <c r="D57" s="238">
        <v>0.51639912175316693</v>
      </c>
      <c r="E57" s="239">
        <v>0.57007160586790739</v>
      </c>
      <c r="F57" s="238">
        <v>0.52771541421092105</v>
      </c>
      <c r="G57" s="239">
        <v>0.55875531341015328</v>
      </c>
      <c r="H57" s="82"/>
    </row>
    <row r="58" spans="1:8" ht="15.75" customHeight="1">
      <c r="A58" s="90"/>
      <c r="B58" s="178" t="s">
        <v>441</v>
      </c>
      <c r="C58" s="235">
        <v>6.773333333333334E-2</v>
      </c>
      <c r="D58" s="250">
        <v>3.7676052114118203E-2</v>
      </c>
      <c r="E58" s="251">
        <v>9.7790614552548477E-2</v>
      </c>
      <c r="F58" s="250" t="s">
        <v>93</v>
      </c>
      <c r="G58" s="251" t="s">
        <v>93</v>
      </c>
      <c r="H58" s="82"/>
    </row>
    <row r="59" spans="1:8" ht="15.75" customHeight="1">
      <c r="A59" s="90"/>
      <c r="B59" s="178" t="s">
        <v>442</v>
      </c>
      <c r="C59" s="237">
        <v>9.133168729321504</v>
      </c>
      <c r="D59" s="238">
        <v>8.735455750872493</v>
      </c>
      <c r="E59" s="239">
        <v>9.530881707770515</v>
      </c>
      <c r="F59" s="238">
        <v>8.9162908394340477</v>
      </c>
      <c r="G59" s="239">
        <v>9.3500466192089604</v>
      </c>
      <c r="H59" s="82"/>
    </row>
    <row r="60" spans="1:8" ht="15.75" customHeight="1">
      <c r="A60" s="90"/>
      <c r="B60" s="178" t="s">
        <v>443</v>
      </c>
      <c r="C60" s="235">
        <v>0.37288426680103809</v>
      </c>
      <c r="D60" s="250">
        <v>0.36123610172652015</v>
      </c>
      <c r="E60" s="251">
        <v>0.38453243187555602</v>
      </c>
      <c r="F60" s="250">
        <v>0.36546581868326899</v>
      </c>
      <c r="G60" s="251">
        <v>0.38030271491880718</v>
      </c>
      <c r="H60" s="82"/>
    </row>
    <row r="61" spans="1:8" ht="15.75" customHeight="1">
      <c r="A61" s="90"/>
      <c r="B61" s="178" t="s">
        <v>444</v>
      </c>
      <c r="C61" s="237">
        <v>0.39264634472217597</v>
      </c>
      <c r="D61" s="238">
        <v>0.36598521022552899</v>
      </c>
      <c r="E61" s="239">
        <v>0.41930747921882294</v>
      </c>
      <c r="F61" s="238">
        <v>0.37537375569185971</v>
      </c>
      <c r="G61" s="239">
        <v>0.40991893375249222</v>
      </c>
      <c r="H61" s="82"/>
    </row>
    <row r="62" spans="1:8" ht="15.75" customHeight="1">
      <c r="A62" s="90"/>
      <c r="B62" s="178" t="s">
        <v>445</v>
      </c>
      <c r="C62" s="237">
        <v>1.9291025641025639</v>
      </c>
      <c r="D62" s="238">
        <v>1.8099317357216362</v>
      </c>
      <c r="E62" s="239">
        <v>2.0482733924834915</v>
      </c>
      <c r="F62" s="238">
        <v>1.8536150602148169</v>
      </c>
      <c r="G62" s="239">
        <v>2.0045900679903106</v>
      </c>
      <c r="H62" s="82"/>
    </row>
    <row r="63" spans="1:8" ht="15.75" customHeight="1">
      <c r="A63" s="90"/>
      <c r="B63" s="178" t="s">
        <v>446</v>
      </c>
      <c r="C63" s="236">
        <v>68.053582453965333</v>
      </c>
      <c r="D63" s="241">
        <v>65.931263274759715</v>
      </c>
      <c r="E63" s="242">
        <v>70.175901633170952</v>
      </c>
      <c r="F63" s="241">
        <v>66.329180078784987</v>
      </c>
      <c r="G63" s="242">
        <v>69.77798482914568</v>
      </c>
      <c r="H63" s="82"/>
    </row>
    <row r="64" spans="1:8" ht="15.75" customHeight="1">
      <c r="A64" s="90"/>
      <c r="B64" s="178" t="s">
        <v>447</v>
      </c>
      <c r="C64" s="237">
        <v>7.3235962642261203</v>
      </c>
      <c r="D64" s="238">
        <v>6.9928179434117412</v>
      </c>
      <c r="E64" s="239">
        <v>7.6543745850404994</v>
      </c>
      <c r="F64" s="238">
        <v>7.0234829248830248</v>
      </c>
      <c r="G64" s="239">
        <v>7.6237096035692158</v>
      </c>
      <c r="H64" s="82"/>
    </row>
    <row r="65" spans="1:8" ht="15.75" customHeight="1">
      <c r="A65" s="90"/>
      <c r="B65" s="178" t="s">
        <v>448</v>
      </c>
      <c r="C65" s="246">
        <v>14.002793675382453</v>
      </c>
      <c r="D65" s="247">
        <v>13.219135286765292</v>
      </c>
      <c r="E65" s="248">
        <v>14.786452063999613</v>
      </c>
      <c r="F65" s="247">
        <v>13.603374319049578</v>
      </c>
      <c r="G65" s="248">
        <v>14.402213031715327</v>
      </c>
      <c r="H65" s="82"/>
    </row>
    <row r="66" spans="1:8" ht="15.75" customHeight="1">
      <c r="A66" s="90"/>
      <c r="B66" s="178" t="s">
        <v>449</v>
      </c>
      <c r="C66" s="237">
        <v>1.3786952484125798</v>
      </c>
      <c r="D66" s="238">
        <v>1.2630357035267465</v>
      </c>
      <c r="E66" s="239">
        <v>1.4943547932984131</v>
      </c>
      <c r="F66" s="238">
        <v>1.2905969088100622</v>
      </c>
      <c r="G66" s="239">
        <v>1.4667935880150975</v>
      </c>
      <c r="H66" s="82"/>
    </row>
    <row r="67" spans="1:8" ht="15.75" customHeight="1">
      <c r="A67" s="90"/>
      <c r="B67" s="178" t="s">
        <v>450</v>
      </c>
      <c r="C67" s="246">
        <v>43.426310128678026</v>
      </c>
      <c r="D67" s="247">
        <v>41.79128063887007</v>
      </c>
      <c r="E67" s="248">
        <v>45.061339618485981</v>
      </c>
      <c r="F67" s="247">
        <v>42.112161368049208</v>
      </c>
      <c r="G67" s="248">
        <v>44.740458889306844</v>
      </c>
      <c r="H67" s="82"/>
    </row>
    <row r="68" spans="1:8" ht="15.75" customHeight="1">
      <c r="A68" s="90"/>
      <c r="B68" s="178" t="s">
        <v>451</v>
      </c>
      <c r="C68" s="236">
        <v>112.22599143247565</v>
      </c>
      <c r="D68" s="241">
        <v>106.91238145333307</v>
      </c>
      <c r="E68" s="242">
        <v>117.53960141161824</v>
      </c>
      <c r="F68" s="241">
        <v>109.00848755236809</v>
      </c>
      <c r="G68" s="242">
        <v>115.44349531258321</v>
      </c>
      <c r="H68" s="82"/>
    </row>
    <row r="69" spans="1:8" ht="15.75" customHeight="1">
      <c r="A69" s="90"/>
      <c r="B69" s="240" t="s">
        <v>202</v>
      </c>
      <c r="C69" s="177"/>
      <c r="D69" s="177"/>
      <c r="E69" s="177"/>
      <c r="F69" s="177"/>
      <c r="G69" s="176"/>
      <c r="H69" s="82"/>
    </row>
    <row r="70" spans="1:8" ht="15.75" customHeight="1">
      <c r="A70" s="90"/>
      <c r="B70" s="178" t="s">
        <v>396</v>
      </c>
      <c r="C70" s="237">
        <v>5.3494603771468201</v>
      </c>
      <c r="D70" s="238">
        <v>5.1580311308769566</v>
      </c>
      <c r="E70" s="239">
        <v>5.5408896234166836</v>
      </c>
      <c r="F70" s="238">
        <v>5.2160785216355148</v>
      </c>
      <c r="G70" s="239">
        <v>5.4828422326581254</v>
      </c>
      <c r="H70" s="82"/>
    </row>
    <row r="71" spans="1:8" ht="15.75" customHeight="1">
      <c r="A71" s="90"/>
      <c r="B71" s="178" t="s">
        <v>397</v>
      </c>
      <c r="C71" s="235">
        <v>0.8787955419066702</v>
      </c>
      <c r="D71" s="250">
        <v>0.81955892271726627</v>
      </c>
      <c r="E71" s="251">
        <v>0.93803216109607412</v>
      </c>
      <c r="F71" s="250">
        <v>0.84987181723518812</v>
      </c>
      <c r="G71" s="251">
        <v>0.90771926657815227</v>
      </c>
      <c r="H71" s="82"/>
    </row>
    <row r="72" spans="1:8" ht="15.75" customHeight="1">
      <c r="A72" s="90"/>
      <c r="B72" s="178" t="s">
        <v>398</v>
      </c>
      <c r="C72" s="236">
        <v>111.61700563383498</v>
      </c>
      <c r="D72" s="241">
        <v>107.19553631742887</v>
      </c>
      <c r="E72" s="242">
        <v>116.03847495024108</v>
      </c>
      <c r="F72" s="241">
        <v>108.46208521484633</v>
      </c>
      <c r="G72" s="242">
        <v>114.77192605282363</v>
      </c>
      <c r="H72" s="82"/>
    </row>
    <row r="73" spans="1:8" ht="15.75" customHeight="1">
      <c r="A73" s="90"/>
      <c r="B73" s="178" t="s">
        <v>399</v>
      </c>
      <c r="C73" s="236">
        <v>71.472502497615039</v>
      </c>
      <c r="D73" s="241">
        <v>66.953931686327635</v>
      </c>
      <c r="E73" s="242">
        <v>75.991073308902443</v>
      </c>
      <c r="F73" s="241">
        <v>68.521783003811564</v>
      </c>
      <c r="G73" s="242">
        <v>74.423221991418515</v>
      </c>
      <c r="H73" s="82"/>
    </row>
    <row r="74" spans="1:8" ht="15.75" customHeight="1">
      <c r="A74" s="90"/>
      <c r="B74" s="178" t="s">
        <v>400</v>
      </c>
      <c r="C74" s="237">
        <v>0.52094105097222221</v>
      </c>
      <c r="D74" s="238">
        <v>0.49373247879481635</v>
      </c>
      <c r="E74" s="239">
        <v>0.54814962314962801</v>
      </c>
      <c r="F74" s="238">
        <v>0.50178018376980837</v>
      </c>
      <c r="G74" s="239">
        <v>0.54010191817463604</v>
      </c>
      <c r="H74" s="82"/>
    </row>
    <row r="75" spans="1:8" ht="15.75" customHeight="1">
      <c r="A75" s="90"/>
      <c r="B75" s="178" t="s">
        <v>401</v>
      </c>
      <c r="C75" s="237">
        <v>1.0348539306299729</v>
      </c>
      <c r="D75" s="238">
        <v>0.93849141490985499</v>
      </c>
      <c r="E75" s="239">
        <v>1.1312164463500907</v>
      </c>
      <c r="F75" s="238">
        <v>0.95951178121526004</v>
      </c>
      <c r="G75" s="239">
        <v>1.1101960800446857</v>
      </c>
      <c r="H75" s="82"/>
    </row>
    <row r="76" spans="1:8" ht="15.75" customHeight="1">
      <c r="A76" s="90"/>
      <c r="B76" s="178" t="s">
        <v>402</v>
      </c>
      <c r="C76" s="235">
        <v>0.27926332106105317</v>
      </c>
      <c r="D76" s="250">
        <v>0.26222748330867268</v>
      </c>
      <c r="E76" s="251">
        <v>0.29629915881343366</v>
      </c>
      <c r="F76" s="250">
        <v>0.26903289046902223</v>
      </c>
      <c r="G76" s="251">
        <v>0.28949375165308411</v>
      </c>
      <c r="H76" s="82"/>
    </row>
    <row r="77" spans="1:8" ht="15.75" customHeight="1">
      <c r="A77" s="90"/>
      <c r="B77" s="178" t="s">
        <v>403</v>
      </c>
      <c r="C77" s="246">
        <v>31.883487153536837</v>
      </c>
      <c r="D77" s="247">
        <v>29.738061039892088</v>
      </c>
      <c r="E77" s="248">
        <v>34.028913267181586</v>
      </c>
      <c r="F77" s="247">
        <v>30.552146754051314</v>
      </c>
      <c r="G77" s="248">
        <v>33.21482755302236</v>
      </c>
      <c r="H77" s="82"/>
    </row>
    <row r="78" spans="1:8" ht="15.75" customHeight="1">
      <c r="A78" s="90"/>
      <c r="B78" s="178" t="s">
        <v>404</v>
      </c>
      <c r="C78" s="237">
        <v>7.017051551631531</v>
      </c>
      <c r="D78" s="238">
        <v>6.5346866524098841</v>
      </c>
      <c r="E78" s="239">
        <v>7.499416450853178</v>
      </c>
      <c r="F78" s="238">
        <v>6.7383697522666015</v>
      </c>
      <c r="G78" s="239">
        <v>7.2957333509964606</v>
      </c>
      <c r="H78" s="82"/>
    </row>
    <row r="79" spans="1:8" ht="15.75" customHeight="1">
      <c r="A79" s="90"/>
      <c r="B79" s="178" t="s">
        <v>405</v>
      </c>
      <c r="C79" s="246">
        <v>46.775277445389357</v>
      </c>
      <c r="D79" s="247">
        <v>44.824501593739498</v>
      </c>
      <c r="E79" s="248">
        <v>48.726053297039215</v>
      </c>
      <c r="F79" s="247">
        <v>45.216747504235144</v>
      </c>
      <c r="G79" s="248">
        <v>48.333807386543569</v>
      </c>
      <c r="H79" s="82"/>
    </row>
    <row r="80" spans="1:8" ht="15.75" customHeight="1">
      <c r="A80" s="90"/>
      <c r="B80" s="178" t="s">
        <v>406</v>
      </c>
      <c r="C80" s="237">
        <v>1.1846652133025934</v>
      </c>
      <c r="D80" s="238">
        <v>1.1255703720755095</v>
      </c>
      <c r="E80" s="239">
        <v>1.2437600545296774</v>
      </c>
      <c r="F80" s="238">
        <v>1.1413265590144865</v>
      </c>
      <c r="G80" s="239">
        <v>1.2280038675907003</v>
      </c>
      <c r="H80" s="82"/>
    </row>
    <row r="81" spans="1:8" ht="15.75" customHeight="1">
      <c r="A81" s="90"/>
      <c r="B81" s="178" t="s">
        <v>407</v>
      </c>
      <c r="C81" s="246">
        <v>19.731686716974941</v>
      </c>
      <c r="D81" s="247">
        <v>18.740577818061926</v>
      </c>
      <c r="E81" s="248">
        <v>20.722795615887957</v>
      </c>
      <c r="F81" s="247">
        <v>18.859369358577261</v>
      </c>
      <c r="G81" s="248">
        <v>20.604004075372622</v>
      </c>
      <c r="H81" s="82"/>
    </row>
    <row r="82" spans="1:8" ht="15.75" customHeight="1">
      <c r="A82" s="90"/>
      <c r="B82" s="178" t="s">
        <v>411</v>
      </c>
      <c r="C82" s="237">
        <v>2.0245466698261958</v>
      </c>
      <c r="D82" s="238">
        <v>1.9402640746873625</v>
      </c>
      <c r="E82" s="239">
        <v>2.1088292649650291</v>
      </c>
      <c r="F82" s="238">
        <v>1.9744805369457656</v>
      </c>
      <c r="G82" s="239">
        <v>2.0746128027066262</v>
      </c>
      <c r="H82" s="82"/>
    </row>
    <row r="83" spans="1:8" ht="15.75" customHeight="1">
      <c r="A83" s="90"/>
      <c r="B83" s="178" t="s">
        <v>412</v>
      </c>
      <c r="C83" s="237">
        <v>3.7106666522757203</v>
      </c>
      <c r="D83" s="238">
        <v>3.4051217889391174</v>
      </c>
      <c r="E83" s="239">
        <v>4.0162115156123228</v>
      </c>
      <c r="F83" s="238">
        <v>3.5003852861216278</v>
      </c>
      <c r="G83" s="239">
        <v>3.9209480184298129</v>
      </c>
      <c r="H83" s="82"/>
    </row>
    <row r="84" spans="1:8" ht="15.75" customHeight="1">
      <c r="A84" s="90"/>
      <c r="B84" s="178" t="s">
        <v>414</v>
      </c>
      <c r="C84" s="237">
        <v>0.48258759547986929</v>
      </c>
      <c r="D84" s="238">
        <v>0.43587490161830378</v>
      </c>
      <c r="E84" s="239">
        <v>0.5293002893414348</v>
      </c>
      <c r="F84" s="238">
        <v>0.45506192420040337</v>
      </c>
      <c r="G84" s="239">
        <v>0.51011326675933522</v>
      </c>
      <c r="H84" s="82"/>
    </row>
    <row r="85" spans="1:8" ht="15.75" customHeight="1">
      <c r="A85" s="90"/>
      <c r="B85" s="178" t="s">
        <v>452</v>
      </c>
      <c r="C85" s="235">
        <v>4.2833333333333334E-2</v>
      </c>
      <c r="D85" s="250">
        <v>3.0373670739898571E-2</v>
      </c>
      <c r="E85" s="251">
        <v>5.5292995926768097E-2</v>
      </c>
      <c r="F85" s="250" t="s">
        <v>93</v>
      </c>
      <c r="G85" s="251" t="s">
        <v>93</v>
      </c>
      <c r="H85" s="82"/>
    </row>
    <row r="86" spans="1:8" ht="15.75" customHeight="1">
      <c r="A86" s="90"/>
      <c r="B86" s="178" t="s">
        <v>416</v>
      </c>
      <c r="C86" s="235">
        <v>2.0232969762218792E-2</v>
      </c>
      <c r="D86" s="250">
        <v>1.6600270680131621E-2</v>
      </c>
      <c r="E86" s="251">
        <v>2.3865668844305962E-2</v>
      </c>
      <c r="F86" s="250">
        <v>1.6413862975304033E-2</v>
      </c>
      <c r="G86" s="251">
        <v>2.405207654913355E-2</v>
      </c>
      <c r="H86" s="82"/>
    </row>
    <row r="87" spans="1:8" ht="15.75" customHeight="1">
      <c r="A87" s="90"/>
      <c r="B87" s="178" t="s">
        <v>417</v>
      </c>
      <c r="C87" s="235">
        <v>0.15821480271446905</v>
      </c>
      <c r="D87" s="250">
        <v>0.14443755207492762</v>
      </c>
      <c r="E87" s="251">
        <v>0.17199205335401049</v>
      </c>
      <c r="F87" s="250">
        <v>0.15315094314354372</v>
      </c>
      <c r="G87" s="251">
        <v>0.16327866228539439</v>
      </c>
      <c r="H87" s="82"/>
    </row>
    <row r="88" spans="1:8" ht="15.75" customHeight="1">
      <c r="A88" s="90"/>
      <c r="B88" s="178" t="s">
        <v>418</v>
      </c>
      <c r="C88" s="246">
        <v>15.162659728578069</v>
      </c>
      <c r="D88" s="247">
        <v>14.080983721251345</v>
      </c>
      <c r="E88" s="248">
        <v>16.244335735904794</v>
      </c>
      <c r="F88" s="247">
        <v>14.6549640078072</v>
      </c>
      <c r="G88" s="248">
        <v>15.670355449348937</v>
      </c>
      <c r="H88" s="82"/>
    </row>
    <row r="89" spans="1:8" ht="15.75" customHeight="1">
      <c r="A89" s="90"/>
      <c r="B89" s="178" t="s">
        <v>419</v>
      </c>
      <c r="C89" s="237">
        <v>5.5560698180431158</v>
      </c>
      <c r="D89" s="238">
        <v>5.100561706063405</v>
      </c>
      <c r="E89" s="239">
        <v>6.0115779300228267</v>
      </c>
      <c r="F89" s="238">
        <v>5.3354885482406633</v>
      </c>
      <c r="G89" s="239">
        <v>5.7766510878455684</v>
      </c>
      <c r="H89" s="82"/>
    </row>
    <row r="90" spans="1:8" ht="15.75" customHeight="1">
      <c r="A90" s="90"/>
      <c r="B90" s="178" t="s">
        <v>421</v>
      </c>
      <c r="C90" s="235">
        <v>0.3713568800469958</v>
      </c>
      <c r="D90" s="250">
        <v>0.35341447146535643</v>
      </c>
      <c r="E90" s="251">
        <v>0.38929928862863517</v>
      </c>
      <c r="F90" s="250">
        <v>0.35604039663682086</v>
      </c>
      <c r="G90" s="251">
        <v>0.38667336345717074</v>
      </c>
      <c r="H90" s="82"/>
    </row>
    <row r="91" spans="1:8" ht="15.75" customHeight="1">
      <c r="A91" s="90"/>
      <c r="B91" s="178" t="s">
        <v>422</v>
      </c>
      <c r="C91" s="235">
        <v>1.4758551905155253E-2</v>
      </c>
      <c r="D91" s="250">
        <v>1.4051669705660862E-2</v>
      </c>
      <c r="E91" s="251">
        <v>1.5465434104649643E-2</v>
      </c>
      <c r="F91" s="250">
        <v>1.4325152417224242E-2</v>
      </c>
      <c r="G91" s="251">
        <v>1.5191951393086264E-2</v>
      </c>
      <c r="H91" s="82"/>
    </row>
    <row r="92" spans="1:8" ht="15.75" customHeight="1">
      <c r="A92" s="90"/>
      <c r="B92" s="178" t="s">
        <v>423</v>
      </c>
      <c r="C92" s="237">
        <v>5.8874829042801853</v>
      </c>
      <c r="D92" s="238">
        <v>5.6859725782516648</v>
      </c>
      <c r="E92" s="239">
        <v>6.0889932303087058</v>
      </c>
      <c r="F92" s="238">
        <v>5.6964879788191078</v>
      </c>
      <c r="G92" s="239">
        <v>6.0784778297412627</v>
      </c>
      <c r="H92" s="82"/>
    </row>
    <row r="93" spans="1:8" ht="15.75" customHeight="1">
      <c r="A93" s="90"/>
      <c r="B93" s="178" t="s">
        <v>424</v>
      </c>
      <c r="C93" s="235">
        <v>8.2544498420464851E-2</v>
      </c>
      <c r="D93" s="250">
        <v>7.2268825528774852E-2</v>
      </c>
      <c r="E93" s="251">
        <v>9.2820171312154851E-2</v>
      </c>
      <c r="F93" s="250">
        <v>7.9448804164932968E-2</v>
      </c>
      <c r="G93" s="251">
        <v>8.5640192675996735E-2</v>
      </c>
      <c r="H93" s="82"/>
    </row>
    <row r="94" spans="1:8" ht="15.75" customHeight="1">
      <c r="A94" s="90"/>
      <c r="B94" s="178" t="s">
        <v>425</v>
      </c>
      <c r="C94" s="237">
        <v>0.34868298250729307</v>
      </c>
      <c r="D94" s="238">
        <v>0.28752083540784562</v>
      </c>
      <c r="E94" s="239">
        <v>0.40984512960674052</v>
      </c>
      <c r="F94" s="238">
        <v>0.31411755072929953</v>
      </c>
      <c r="G94" s="239">
        <v>0.38324841428528661</v>
      </c>
      <c r="H94" s="82"/>
    </row>
    <row r="95" spans="1:8" ht="15.75" customHeight="1">
      <c r="A95" s="90"/>
      <c r="B95" s="178" t="s">
        <v>427</v>
      </c>
      <c r="C95" s="246">
        <v>39.643609816780348</v>
      </c>
      <c r="D95" s="247">
        <v>37.330109306901775</v>
      </c>
      <c r="E95" s="248">
        <v>41.95711032665892</v>
      </c>
      <c r="F95" s="247">
        <v>38.226504751562011</v>
      </c>
      <c r="G95" s="248">
        <v>41.060714881998685</v>
      </c>
      <c r="H95" s="82"/>
    </row>
    <row r="96" spans="1:8" ht="15.75" customHeight="1">
      <c r="A96" s="90"/>
      <c r="B96" s="178" t="s">
        <v>428</v>
      </c>
      <c r="C96" s="235">
        <v>3.1841774345904433E-2</v>
      </c>
      <c r="D96" s="250">
        <v>3.0476175890940597E-2</v>
      </c>
      <c r="E96" s="251">
        <v>3.3207372800868273E-2</v>
      </c>
      <c r="F96" s="250">
        <v>3.0879656221233433E-2</v>
      </c>
      <c r="G96" s="251">
        <v>3.2803892470575434E-2</v>
      </c>
      <c r="H96" s="82"/>
    </row>
    <row r="97" spans="1:8" ht="15.75" customHeight="1">
      <c r="A97" s="90"/>
      <c r="B97" s="178" t="s">
        <v>429</v>
      </c>
      <c r="C97" s="237">
        <v>8.6040869299731337</v>
      </c>
      <c r="D97" s="238">
        <v>7.906959033594374</v>
      </c>
      <c r="E97" s="239">
        <v>9.3012148263518934</v>
      </c>
      <c r="F97" s="238">
        <v>8.2571166867572785</v>
      </c>
      <c r="G97" s="239">
        <v>8.951057173188989</v>
      </c>
      <c r="H97" s="82"/>
    </row>
    <row r="98" spans="1:8" ht="15.75" customHeight="1">
      <c r="A98" s="90"/>
      <c r="B98" s="178" t="s">
        <v>431</v>
      </c>
      <c r="C98" s="246">
        <v>11.24770223780461</v>
      </c>
      <c r="D98" s="247">
        <v>10.359311954485831</v>
      </c>
      <c r="E98" s="248">
        <v>12.136092521123389</v>
      </c>
      <c r="F98" s="247">
        <v>10.797792474563426</v>
      </c>
      <c r="G98" s="248">
        <v>11.697612001045794</v>
      </c>
      <c r="H98" s="82"/>
    </row>
    <row r="99" spans="1:8" ht="15.75" customHeight="1">
      <c r="A99" s="90"/>
      <c r="B99" s="178" t="s">
        <v>432</v>
      </c>
      <c r="C99" s="235" t="s">
        <v>209</v>
      </c>
      <c r="D99" s="250" t="s">
        <v>93</v>
      </c>
      <c r="E99" s="251" t="s">
        <v>93</v>
      </c>
      <c r="F99" s="250" t="s">
        <v>93</v>
      </c>
      <c r="G99" s="251" t="s">
        <v>93</v>
      </c>
      <c r="H99" s="82"/>
    </row>
    <row r="100" spans="1:8" ht="15.75" customHeight="1">
      <c r="A100" s="90"/>
      <c r="B100" s="178" t="s">
        <v>433</v>
      </c>
      <c r="C100" s="235">
        <v>2.2194850670976433E-2</v>
      </c>
      <c r="D100" s="250">
        <v>1.9925280024931394E-2</v>
      </c>
      <c r="E100" s="251">
        <v>2.4464421317021472E-2</v>
      </c>
      <c r="F100" s="250">
        <v>2.0856832122976548E-2</v>
      </c>
      <c r="G100" s="251">
        <v>2.3532869218976318E-2</v>
      </c>
      <c r="H100" s="82"/>
    </row>
    <row r="101" spans="1:8" ht="15.75" customHeight="1">
      <c r="A101" s="90"/>
      <c r="B101" s="178" t="s">
        <v>435</v>
      </c>
      <c r="C101" s="237">
        <v>2.2298146700417667</v>
      </c>
      <c r="D101" s="238">
        <v>1.9857709830669406</v>
      </c>
      <c r="E101" s="239">
        <v>2.4738583570165931</v>
      </c>
      <c r="F101" s="238">
        <v>2.05195669268244</v>
      </c>
      <c r="G101" s="239">
        <v>2.4076726474010934</v>
      </c>
      <c r="H101" s="82"/>
    </row>
    <row r="102" spans="1:8" ht="15.75" customHeight="1">
      <c r="A102" s="90"/>
      <c r="B102" s="178" t="s">
        <v>437</v>
      </c>
      <c r="C102" s="237">
        <v>1.1761986404626166</v>
      </c>
      <c r="D102" s="238">
        <v>1.0089480146644851</v>
      </c>
      <c r="E102" s="239">
        <v>1.343449266260748</v>
      </c>
      <c r="F102" s="238">
        <v>0.93633237573054307</v>
      </c>
      <c r="G102" s="239">
        <v>1.4160649051946901</v>
      </c>
      <c r="H102" s="82"/>
    </row>
    <row r="103" spans="1:8" ht="15.75" customHeight="1">
      <c r="A103" s="90"/>
      <c r="B103" s="178" t="s">
        <v>438</v>
      </c>
      <c r="C103" s="246">
        <v>30.649760257368992</v>
      </c>
      <c r="D103" s="247">
        <v>28.231995794223401</v>
      </c>
      <c r="E103" s="248">
        <v>33.067524720514584</v>
      </c>
      <c r="F103" s="247">
        <v>29.619451462498823</v>
      </c>
      <c r="G103" s="248">
        <v>31.680069052239162</v>
      </c>
      <c r="H103" s="82"/>
    </row>
    <row r="104" spans="1:8" ht="15.75" customHeight="1">
      <c r="A104" s="90"/>
      <c r="B104" s="178" t="s">
        <v>439</v>
      </c>
      <c r="C104" s="235" t="s">
        <v>105</v>
      </c>
      <c r="D104" s="250" t="s">
        <v>93</v>
      </c>
      <c r="E104" s="251" t="s">
        <v>93</v>
      </c>
      <c r="F104" s="250" t="s">
        <v>93</v>
      </c>
      <c r="G104" s="251" t="s">
        <v>93</v>
      </c>
      <c r="H104" s="82"/>
    </row>
    <row r="105" spans="1:8" ht="15.75" customHeight="1">
      <c r="A105" s="90"/>
      <c r="B105" s="178" t="s">
        <v>441</v>
      </c>
      <c r="C105" s="235">
        <v>5.349902921936462E-2</v>
      </c>
      <c r="D105" s="250">
        <v>3.2172753171345748E-2</v>
      </c>
      <c r="E105" s="251">
        <v>7.4825305267383485E-2</v>
      </c>
      <c r="F105" s="250" t="s">
        <v>93</v>
      </c>
      <c r="G105" s="251" t="s">
        <v>93</v>
      </c>
      <c r="H105" s="82"/>
    </row>
    <row r="106" spans="1:8" ht="15.75" customHeight="1">
      <c r="A106" s="90"/>
      <c r="B106" s="178" t="s">
        <v>442</v>
      </c>
      <c r="C106" s="237">
        <v>5.963362936127921</v>
      </c>
      <c r="D106" s="238">
        <v>5.6452275247263595</v>
      </c>
      <c r="E106" s="239">
        <v>6.2814983475294826</v>
      </c>
      <c r="F106" s="238">
        <v>5.8200352436888361</v>
      </c>
      <c r="G106" s="239">
        <v>6.106690628567006</v>
      </c>
      <c r="H106" s="82"/>
    </row>
    <row r="107" spans="1:8" ht="15.75" customHeight="1">
      <c r="A107" s="90"/>
      <c r="B107" s="178" t="s">
        <v>443</v>
      </c>
      <c r="C107" s="235">
        <v>5.9905503796323131E-2</v>
      </c>
      <c r="D107" s="250">
        <v>5.3140775591852998E-2</v>
      </c>
      <c r="E107" s="251">
        <v>6.6670232000793264E-2</v>
      </c>
      <c r="F107" s="250">
        <v>5.7574274963434403E-2</v>
      </c>
      <c r="G107" s="251">
        <v>6.2236732629211859E-2</v>
      </c>
      <c r="H107" s="82"/>
    </row>
    <row r="108" spans="1:8" ht="15.75" customHeight="1">
      <c r="A108" s="90"/>
      <c r="B108" s="178" t="s">
        <v>444</v>
      </c>
      <c r="C108" s="235">
        <v>9.0063866664703493E-2</v>
      </c>
      <c r="D108" s="250">
        <v>7.8916871947166345E-2</v>
      </c>
      <c r="E108" s="251">
        <v>0.10121086138224064</v>
      </c>
      <c r="F108" s="250">
        <v>7.6279396711396219E-2</v>
      </c>
      <c r="G108" s="251">
        <v>0.10384833661801077</v>
      </c>
      <c r="H108" s="82"/>
    </row>
    <row r="109" spans="1:8" ht="15.75" customHeight="1">
      <c r="A109" s="90"/>
      <c r="B109" s="178" t="s">
        <v>445</v>
      </c>
      <c r="C109" s="237">
        <v>0.8989428251361391</v>
      </c>
      <c r="D109" s="238">
        <v>0.84947770718433702</v>
      </c>
      <c r="E109" s="239">
        <v>0.94840794308794119</v>
      </c>
      <c r="F109" s="238">
        <v>0.86862831547044339</v>
      </c>
      <c r="G109" s="239">
        <v>0.92925733480183481</v>
      </c>
      <c r="H109" s="82"/>
    </row>
    <row r="110" spans="1:8" ht="15.75" customHeight="1">
      <c r="A110" s="90"/>
      <c r="B110" s="178" t="s">
        <v>446</v>
      </c>
      <c r="C110" s="246">
        <v>20.808057120748199</v>
      </c>
      <c r="D110" s="247">
        <v>19.733237074621211</v>
      </c>
      <c r="E110" s="248">
        <v>21.882877166875186</v>
      </c>
      <c r="F110" s="247">
        <v>20.209509391654858</v>
      </c>
      <c r="G110" s="248">
        <v>21.406604849841539</v>
      </c>
      <c r="H110" s="82"/>
    </row>
    <row r="111" spans="1:8" ht="15.75" customHeight="1">
      <c r="A111" s="90"/>
      <c r="B111" s="178" t="s">
        <v>447</v>
      </c>
      <c r="C111" s="237">
        <v>1.8138372505638336</v>
      </c>
      <c r="D111" s="238">
        <v>1.5716663796949628</v>
      </c>
      <c r="E111" s="239">
        <v>2.0560081214327042</v>
      </c>
      <c r="F111" s="238">
        <v>1.6850450683657274</v>
      </c>
      <c r="G111" s="239">
        <v>1.9426294327619398</v>
      </c>
      <c r="H111" s="82"/>
    </row>
    <row r="112" spans="1:8" ht="15.75" customHeight="1">
      <c r="A112" s="90"/>
      <c r="B112" s="178" t="s">
        <v>448</v>
      </c>
      <c r="C112" s="237">
        <v>6.288866258471935</v>
      </c>
      <c r="D112" s="238">
        <v>5.918387765897525</v>
      </c>
      <c r="E112" s="239">
        <v>6.659344751046345</v>
      </c>
      <c r="F112" s="238">
        <v>6.1093019889513487</v>
      </c>
      <c r="G112" s="239">
        <v>6.4684305279925214</v>
      </c>
      <c r="H112" s="82"/>
    </row>
    <row r="113" spans="1:8" ht="15.75" customHeight="1">
      <c r="A113" s="90"/>
      <c r="B113" s="178" t="s">
        <v>450</v>
      </c>
      <c r="C113" s="246">
        <v>23.507050962198637</v>
      </c>
      <c r="D113" s="247">
        <v>21.767593241253167</v>
      </c>
      <c r="E113" s="248">
        <v>25.246508683144107</v>
      </c>
      <c r="F113" s="247">
        <v>22.335271570141686</v>
      </c>
      <c r="G113" s="248">
        <v>24.678830354255588</v>
      </c>
      <c r="H113" s="82"/>
    </row>
    <row r="114" spans="1:8" ht="15.75" customHeight="1">
      <c r="A114" s="90"/>
      <c r="B114" s="198" t="s">
        <v>451</v>
      </c>
      <c r="C114" s="255">
        <v>21.283366106601072</v>
      </c>
      <c r="D114" s="256">
        <v>20.232138007762881</v>
      </c>
      <c r="E114" s="257">
        <v>22.334594205439263</v>
      </c>
      <c r="F114" s="256">
        <v>20.385970583954311</v>
      </c>
      <c r="G114" s="257">
        <v>22.180761629247833</v>
      </c>
      <c r="H114" s="82"/>
    </row>
    <row r="115" spans="1:8" ht="15.75" customHeight="1">
      <c r="B115" s="258" t="s">
        <v>650</v>
      </c>
    </row>
    <row r="116" spans="1:8" ht="15.75" customHeight="1">
      <c r="A116" s="1"/>
      <c r="B116"/>
      <c r="C116"/>
      <c r="D116"/>
      <c r="E116"/>
      <c r="F116"/>
      <c r="G116"/>
    </row>
    <row r="117" spans="1:8" ht="15.75" customHeight="1">
      <c r="A117" s="1"/>
      <c r="B117"/>
      <c r="C117"/>
      <c r="D117"/>
      <c r="E117"/>
      <c r="F117"/>
      <c r="G117"/>
    </row>
  </sheetData>
  <dataConsolidate/>
  <mergeCells count="4">
    <mergeCell ref="F2:G2"/>
    <mergeCell ref="B2:B3"/>
    <mergeCell ref="A2:A3"/>
    <mergeCell ref="D2:E2"/>
  </mergeCells>
  <conditionalFormatting sqref="A5 A7 A9 A11 A13:A68 A70:A114 C5:G114 A4:G4 A6:G6 A8:G8 A10:G10 A12:G12 A69:G69">
    <cfRule type="expression" dxfId="141" priority="217">
      <formula>IF(CertVal_IsBlnkRow*CertVal_IsBlnkRowNext=1,TRUE,FALSE)</formula>
    </cfRule>
  </conditionalFormatting>
  <conditionalFormatting sqref="B5:B114">
    <cfRule type="expression" dxfId="140" priority="209">
      <formula>IF(CertVal_IsBlnkRow*CertVal_IsBlnkRowNext=1,TRUE,FALSE)</formula>
    </cfRule>
  </conditionalFormatting>
  <conditionalFormatting sqref="B7">
    <cfRule type="expression" dxfId="139" priority="207">
      <formula>IF(CertVal_IsBlnkRow*CertVal_IsBlnkRowNext=1,TRUE,FALSE)</formula>
    </cfRule>
  </conditionalFormatting>
  <conditionalFormatting sqref="B9">
    <cfRule type="expression" dxfId="138" priority="205">
      <formula>IF(CertVal_IsBlnkRow*CertVal_IsBlnkRowNext=1,TRUE,FALSE)</formula>
    </cfRule>
  </conditionalFormatting>
  <conditionalFormatting sqref="B11">
    <cfRule type="expression" dxfId="137" priority="203">
      <formula>IF(CertVal_IsBlnkRow*CertVal_IsBlnkRowNext=1,TRUE,FALSE)</formula>
    </cfRule>
  </conditionalFormatting>
  <conditionalFormatting sqref="B13">
    <cfRule type="expression" dxfId="136" priority="201">
      <formula>IF(CertVal_IsBlnkRow*CertVal_IsBlnkRowNext=1,TRUE,FALSE)</formula>
    </cfRule>
  </conditionalFormatting>
  <conditionalFormatting sqref="B14">
    <cfRule type="expression" dxfId="135" priority="199">
      <formula>IF(CertVal_IsBlnkRow*CertVal_IsBlnkRowNext=1,TRUE,FALSE)</formula>
    </cfRule>
  </conditionalFormatting>
  <conditionalFormatting sqref="B15">
    <cfRule type="expression" dxfId="134" priority="197">
      <formula>IF(CertVal_IsBlnkRow*CertVal_IsBlnkRowNext=1,TRUE,FALSE)</formula>
    </cfRule>
  </conditionalFormatting>
  <conditionalFormatting sqref="B16">
    <cfRule type="expression" dxfId="133" priority="195">
      <formula>IF(CertVal_IsBlnkRow*CertVal_IsBlnkRowNext=1,TRUE,FALSE)</formula>
    </cfRule>
  </conditionalFormatting>
  <conditionalFormatting sqref="B17">
    <cfRule type="expression" dxfId="132" priority="193">
      <formula>IF(CertVal_IsBlnkRow*CertVal_IsBlnkRowNext=1,TRUE,FALSE)</formula>
    </cfRule>
  </conditionalFormatting>
  <conditionalFormatting sqref="B18">
    <cfRule type="expression" dxfId="131" priority="191">
      <formula>IF(CertVal_IsBlnkRow*CertVal_IsBlnkRowNext=1,TRUE,FALSE)</formula>
    </cfRule>
  </conditionalFormatting>
  <conditionalFormatting sqref="B19">
    <cfRule type="expression" dxfId="130" priority="189">
      <formula>IF(CertVal_IsBlnkRow*CertVal_IsBlnkRowNext=1,TRUE,FALSE)</formula>
    </cfRule>
  </conditionalFormatting>
  <conditionalFormatting sqref="B20">
    <cfRule type="expression" dxfId="129" priority="187">
      <formula>IF(CertVal_IsBlnkRow*CertVal_IsBlnkRowNext=1,TRUE,FALSE)</formula>
    </cfRule>
  </conditionalFormatting>
  <conditionalFormatting sqref="B21">
    <cfRule type="expression" dxfId="128" priority="185">
      <formula>IF(CertVal_IsBlnkRow*CertVal_IsBlnkRowNext=1,TRUE,FALSE)</formula>
    </cfRule>
  </conditionalFormatting>
  <conditionalFormatting sqref="B22">
    <cfRule type="expression" dxfId="127" priority="183">
      <formula>IF(CertVal_IsBlnkRow*CertVal_IsBlnkRowNext=1,TRUE,FALSE)</formula>
    </cfRule>
  </conditionalFormatting>
  <conditionalFormatting sqref="B23">
    <cfRule type="expression" dxfId="126" priority="181">
      <formula>IF(CertVal_IsBlnkRow*CertVal_IsBlnkRowNext=1,TRUE,FALSE)</formula>
    </cfRule>
  </conditionalFormatting>
  <conditionalFormatting sqref="B24">
    <cfRule type="expression" dxfId="125" priority="179">
      <formula>IF(CertVal_IsBlnkRow*CertVal_IsBlnkRowNext=1,TRUE,FALSE)</formula>
    </cfRule>
  </conditionalFormatting>
  <conditionalFormatting sqref="B25">
    <cfRule type="expression" dxfId="124" priority="177">
      <formula>IF(CertVal_IsBlnkRow*CertVal_IsBlnkRowNext=1,TRUE,FALSE)</formula>
    </cfRule>
  </conditionalFormatting>
  <conditionalFormatting sqref="B26">
    <cfRule type="expression" dxfId="123" priority="175">
      <formula>IF(CertVal_IsBlnkRow*CertVal_IsBlnkRowNext=1,TRUE,FALSE)</formula>
    </cfRule>
  </conditionalFormatting>
  <conditionalFormatting sqref="B27">
    <cfRule type="expression" dxfId="122" priority="173">
      <formula>IF(CertVal_IsBlnkRow*CertVal_IsBlnkRowNext=1,TRUE,FALSE)</formula>
    </cfRule>
  </conditionalFormatting>
  <conditionalFormatting sqref="B28">
    <cfRule type="expression" dxfId="121" priority="171">
      <formula>IF(CertVal_IsBlnkRow*CertVal_IsBlnkRowNext=1,TRUE,FALSE)</formula>
    </cfRule>
  </conditionalFormatting>
  <conditionalFormatting sqref="B29">
    <cfRule type="expression" dxfId="120" priority="169">
      <formula>IF(CertVal_IsBlnkRow*CertVal_IsBlnkRowNext=1,TRUE,FALSE)</formula>
    </cfRule>
  </conditionalFormatting>
  <conditionalFormatting sqref="B30">
    <cfRule type="expression" dxfId="119" priority="167">
      <formula>IF(CertVal_IsBlnkRow*CertVal_IsBlnkRowNext=1,TRUE,FALSE)</formula>
    </cfRule>
  </conditionalFormatting>
  <conditionalFormatting sqref="B31">
    <cfRule type="expression" dxfId="118" priority="165">
      <formula>IF(CertVal_IsBlnkRow*CertVal_IsBlnkRowNext=1,TRUE,FALSE)</formula>
    </cfRule>
  </conditionalFormatting>
  <conditionalFormatting sqref="B32">
    <cfRule type="expression" dxfId="117" priority="163">
      <formula>IF(CertVal_IsBlnkRow*CertVal_IsBlnkRowNext=1,TRUE,FALSE)</formula>
    </cfRule>
  </conditionalFormatting>
  <conditionalFormatting sqref="B33">
    <cfRule type="expression" dxfId="116" priority="161">
      <formula>IF(CertVal_IsBlnkRow*CertVal_IsBlnkRowNext=1,TRUE,FALSE)</formula>
    </cfRule>
  </conditionalFormatting>
  <conditionalFormatting sqref="B34">
    <cfRule type="expression" dxfId="115" priority="159">
      <formula>IF(CertVal_IsBlnkRow*CertVal_IsBlnkRowNext=1,TRUE,FALSE)</formula>
    </cfRule>
  </conditionalFormatting>
  <conditionalFormatting sqref="B35">
    <cfRule type="expression" dxfId="114" priority="157">
      <formula>IF(CertVal_IsBlnkRow*CertVal_IsBlnkRowNext=1,TRUE,FALSE)</formula>
    </cfRule>
  </conditionalFormatting>
  <conditionalFormatting sqref="B36">
    <cfRule type="expression" dxfId="113" priority="155">
      <formula>IF(CertVal_IsBlnkRow*CertVal_IsBlnkRowNext=1,TRUE,FALSE)</formula>
    </cfRule>
  </conditionalFormatting>
  <conditionalFormatting sqref="B37">
    <cfRule type="expression" dxfId="112" priority="153">
      <formula>IF(CertVal_IsBlnkRow*CertVal_IsBlnkRowNext=1,TRUE,FALSE)</formula>
    </cfRule>
  </conditionalFormatting>
  <conditionalFormatting sqref="B38">
    <cfRule type="expression" dxfId="111" priority="151">
      <formula>IF(CertVal_IsBlnkRow*CertVal_IsBlnkRowNext=1,TRUE,FALSE)</formula>
    </cfRule>
  </conditionalFormatting>
  <conditionalFormatting sqref="B39">
    <cfRule type="expression" dxfId="110" priority="149">
      <formula>IF(CertVal_IsBlnkRow*CertVal_IsBlnkRowNext=1,TRUE,FALSE)</formula>
    </cfRule>
  </conditionalFormatting>
  <conditionalFormatting sqref="B40">
    <cfRule type="expression" dxfId="109" priority="147">
      <formula>IF(CertVal_IsBlnkRow*CertVal_IsBlnkRowNext=1,TRUE,FALSE)</formula>
    </cfRule>
  </conditionalFormatting>
  <conditionalFormatting sqref="B41">
    <cfRule type="expression" dxfId="108" priority="145">
      <formula>IF(CertVal_IsBlnkRow*CertVal_IsBlnkRowNext=1,TRUE,FALSE)</formula>
    </cfRule>
  </conditionalFormatting>
  <conditionalFormatting sqref="B42">
    <cfRule type="expression" dxfId="107" priority="143">
      <formula>IF(CertVal_IsBlnkRow*CertVal_IsBlnkRowNext=1,TRUE,FALSE)</formula>
    </cfRule>
  </conditionalFormatting>
  <conditionalFormatting sqref="B43">
    <cfRule type="expression" dxfId="106" priority="141">
      <formula>IF(CertVal_IsBlnkRow*CertVal_IsBlnkRowNext=1,TRUE,FALSE)</formula>
    </cfRule>
  </conditionalFormatting>
  <conditionalFormatting sqref="B44">
    <cfRule type="expression" dxfId="105" priority="139">
      <formula>IF(CertVal_IsBlnkRow*CertVal_IsBlnkRowNext=1,TRUE,FALSE)</formula>
    </cfRule>
  </conditionalFormatting>
  <conditionalFormatting sqref="B45">
    <cfRule type="expression" dxfId="104" priority="137">
      <formula>IF(CertVal_IsBlnkRow*CertVal_IsBlnkRowNext=1,TRUE,FALSE)</formula>
    </cfRule>
  </conditionalFormatting>
  <conditionalFormatting sqref="B46">
    <cfRule type="expression" dxfId="103" priority="135">
      <formula>IF(CertVal_IsBlnkRow*CertVal_IsBlnkRowNext=1,TRUE,FALSE)</formula>
    </cfRule>
  </conditionalFormatting>
  <conditionalFormatting sqref="B47">
    <cfRule type="expression" dxfId="102" priority="133">
      <formula>IF(CertVal_IsBlnkRow*CertVal_IsBlnkRowNext=1,TRUE,FALSE)</formula>
    </cfRule>
  </conditionalFormatting>
  <conditionalFormatting sqref="B48">
    <cfRule type="expression" dxfId="101" priority="131">
      <formula>IF(CertVal_IsBlnkRow*CertVal_IsBlnkRowNext=1,TRUE,FALSE)</formula>
    </cfRule>
  </conditionalFormatting>
  <conditionalFormatting sqref="B49">
    <cfRule type="expression" dxfId="100" priority="129">
      <formula>IF(CertVal_IsBlnkRow*CertVal_IsBlnkRowNext=1,TRUE,FALSE)</formula>
    </cfRule>
  </conditionalFormatting>
  <conditionalFormatting sqref="B50">
    <cfRule type="expression" dxfId="99" priority="127">
      <formula>IF(CertVal_IsBlnkRow*CertVal_IsBlnkRowNext=1,TRUE,FALSE)</formula>
    </cfRule>
  </conditionalFormatting>
  <conditionalFormatting sqref="B51">
    <cfRule type="expression" dxfId="98" priority="125">
      <formula>IF(CertVal_IsBlnkRow*CertVal_IsBlnkRowNext=1,TRUE,FALSE)</formula>
    </cfRule>
  </conditionalFormatting>
  <conditionalFormatting sqref="B52">
    <cfRule type="expression" dxfId="97" priority="123">
      <formula>IF(CertVal_IsBlnkRow*CertVal_IsBlnkRowNext=1,TRUE,FALSE)</formula>
    </cfRule>
  </conditionalFormatting>
  <conditionalFormatting sqref="B53">
    <cfRule type="expression" dxfId="96" priority="121">
      <formula>IF(CertVal_IsBlnkRow*CertVal_IsBlnkRowNext=1,TRUE,FALSE)</formula>
    </cfRule>
  </conditionalFormatting>
  <conditionalFormatting sqref="B54">
    <cfRule type="expression" dxfId="95" priority="119">
      <formula>IF(CertVal_IsBlnkRow*CertVal_IsBlnkRowNext=1,TRUE,FALSE)</formula>
    </cfRule>
  </conditionalFormatting>
  <conditionalFormatting sqref="B55">
    <cfRule type="expression" dxfId="94" priority="117">
      <formula>IF(CertVal_IsBlnkRow*CertVal_IsBlnkRowNext=1,TRUE,FALSE)</formula>
    </cfRule>
  </conditionalFormatting>
  <conditionalFormatting sqref="B56">
    <cfRule type="expression" dxfId="93" priority="115">
      <formula>IF(CertVal_IsBlnkRow*CertVal_IsBlnkRowNext=1,TRUE,FALSE)</formula>
    </cfRule>
  </conditionalFormatting>
  <conditionalFormatting sqref="B57">
    <cfRule type="expression" dxfId="92" priority="113">
      <formula>IF(CertVal_IsBlnkRow*CertVal_IsBlnkRowNext=1,TRUE,FALSE)</formula>
    </cfRule>
  </conditionalFormatting>
  <conditionalFormatting sqref="B58">
    <cfRule type="expression" dxfId="91" priority="111">
      <formula>IF(CertVal_IsBlnkRow*CertVal_IsBlnkRowNext=1,TRUE,FALSE)</formula>
    </cfRule>
  </conditionalFormatting>
  <conditionalFormatting sqref="B59">
    <cfRule type="expression" dxfId="90" priority="109">
      <formula>IF(CertVal_IsBlnkRow*CertVal_IsBlnkRowNext=1,TRUE,FALSE)</formula>
    </cfRule>
  </conditionalFormatting>
  <conditionalFormatting sqref="B60">
    <cfRule type="expression" dxfId="89" priority="107">
      <formula>IF(CertVal_IsBlnkRow*CertVal_IsBlnkRowNext=1,TRUE,FALSE)</formula>
    </cfRule>
  </conditionalFormatting>
  <conditionalFormatting sqref="B61">
    <cfRule type="expression" dxfId="88" priority="105">
      <formula>IF(CertVal_IsBlnkRow*CertVal_IsBlnkRowNext=1,TRUE,FALSE)</formula>
    </cfRule>
  </conditionalFormatting>
  <conditionalFormatting sqref="B62">
    <cfRule type="expression" dxfId="87" priority="103">
      <formula>IF(CertVal_IsBlnkRow*CertVal_IsBlnkRowNext=1,TRUE,FALSE)</formula>
    </cfRule>
  </conditionalFormatting>
  <conditionalFormatting sqref="B63">
    <cfRule type="expression" dxfId="86" priority="101">
      <formula>IF(CertVal_IsBlnkRow*CertVal_IsBlnkRowNext=1,TRUE,FALSE)</formula>
    </cfRule>
  </conditionalFormatting>
  <conditionalFormatting sqref="B64">
    <cfRule type="expression" dxfId="85" priority="99">
      <formula>IF(CertVal_IsBlnkRow*CertVal_IsBlnkRowNext=1,TRUE,FALSE)</formula>
    </cfRule>
  </conditionalFormatting>
  <conditionalFormatting sqref="B65">
    <cfRule type="expression" dxfId="84" priority="97">
      <formula>IF(CertVal_IsBlnkRow*CertVal_IsBlnkRowNext=1,TRUE,FALSE)</formula>
    </cfRule>
  </conditionalFormatting>
  <conditionalFormatting sqref="B66">
    <cfRule type="expression" dxfId="83" priority="95">
      <formula>IF(CertVal_IsBlnkRow*CertVal_IsBlnkRowNext=1,TRUE,FALSE)</formula>
    </cfRule>
  </conditionalFormatting>
  <conditionalFormatting sqref="B67">
    <cfRule type="expression" dxfId="82" priority="93">
      <formula>IF(CertVal_IsBlnkRow*CertVal_IsBlnkRowNext=1,TRUE,FALSE)</formula>
    </cfRule>
  </conditionalFormatting>
  <conditionalFormatting sqref="B68">
    <cfRule type="expression" dxfId="81" priority="91">
      <formula>IF(CertVal_IsBlnkRow*CertVal_IsBlnkRowNext=1,TRUE,FALSE)</formula>
    </cfRule>
  </conditionalFormatting>
  <conditionalFormatting sqref="B70">
    <cfRule type="expression" dxfId="80" priority="89">
      <formula>IF(CertVal_IsBlnkRow*CertVal_IsBlnkRowNext=1,TRUE,FALSE)</formula>
    </cfRule>
  </conditionalFormatting>
  <conditionalFormatting sqref="B71">
    <cfRule type="expression" dxfId="79" priority="87">
      <formula>IF(CertVal_IsBlnkRow*CertVal_IsBlnkRowNext=1,TRUE,FALSE)</formula>
    </cfRule>
  </conditionalFormatting>
  <conditionalFormatting sqref="B72">
    <cfRule type="expression" dxfId="78" priority="85">
      <formula>IF(CertVal_IsBlnkRow*CertVal_IsBlnkRowNext=1,TRUE,FALSE)</formula>
    </cfRule>
  </conditionalFormatting>
  <conditionalFormatting sqref="B73">
    <cfRule type="expression" dxfId="77" priority="83">
      <formula>IF(CertVal_IsBlnkRow*CertVal_IsBlnkRowNext=1,TRUE,FALSE)</formula>
    </cfRule>
  </conditionalFormatting>
  <conditionalFormatting sqref="B74">
    <cfRule type="expression" dxfId="76" priority="81">
      <formula>IF(CertVal_IsBlnkRow*CertVal_IsBlnkRowNext=1,TRUE,FALSE)</formula>
    </cfRule>
  </conditionalFormatting>
  <conditionalFormatting sqref="B75">
    <cfRule type="expression" dxfId="75" priority="79">
      <formula>IF(CertVal_IsBlnkRow*CertVal_IsBlnkRowNext=1,TRUE,FALSE)</formula>
    </cfRule>
  </conditionalFormatting>
  <conditionalFormatting sqref="B76">
    <cfRule type="expression" dxfId="74" priority="77">
      <formula>IF(CertVal_IsBlnkRow*CertVal_IsBlnkRowNext=1,TRUE,FALSE)</formula>
    </cfRule>
  </conditionalFormatting>
  <conditionalFormatting sqref="B77">
    <cfRule type="expression" dxfId="73" priority="75">
      <formula>IF(CertVal_IsBlnkRow*CertVal_IsBlnkRowNext=1,TRUE,FALSE)</formula>
    </cfRule>
  </conditionalFormatting>
  <conditionalFormatting sqref="B78">
    <cfRule type="expression" dxfId="72" priority="73">
      <formula>IF(CertVal_IsBlnkRow*CertVal_IsBlnkRowNext=1,TRUE,FALSE)</formula>
    </cfRule>
  </conditionalFormatting>
  <conditionalFormatting sqref="B79">
    <cfRule type="expression" dxfId="71" priority="71">
      <formula>IF(CertVal_IsBlnkRow*CertVal_IsBlnkRowNext=1,TRUE,FALSE)</formula>
    </cfRule>
  </conditionalFormatting>
  <conditionalFormatting sqref="B80">
    <cfRule type="expression" dxfId="70" priority="69">
      <formula>IF(CertVal_IsBlnkRow*CertVal_IsBlnkRowNext=1,TRUE,FALSE)</formula>
    </cfRule>
  </conditionalFormatting>
  <conditionalFormatting sqref="B81">
    <cfRule type="expression" dxfId="69" priority="67">
      <formula>IF(CertVal_IsBlnkRow*CertVal_IsBlnkRowNext=1,TRUE,FALSE)</formula>
    </cfRule>
  </conditionalFormatting>
  <conditionalFormatting sqref="B82">
    <cfRule type="expression" dxfId="68" priority="65">
      <formula>IF(CertVal_IsBlnkRow*CertVal_IsBlnkRowNext=1,TRUE,FALSE)</formula>
    </cfRule>
  </conditionalFormatting>
  <conditionalFormatting sqref="B83">
    <cfRule type="expression" dxfId="67" priority="63">
      <formula>IF(CertVal_IsBlnkRow*CertVal_IsBlnkRowNext=1,TRUE,FALSE)</formula>
    </cfRule>
  </conditionalFormatting>
  <conditionalFormatting sqref="B84">
    <cfRule type="expression" dxfId="66" priority="61">
      <formula>IF(CertVal_IsBlnkRow*CertVal_IsBlnkRowNext=1,TRUE,FALSE)</formula>
    </cfRule>
  </conditionalFormatting>
  <conditionalFormatting sqref="B85">
    <cfRule type="expression" dxfId="65" priority="59">
      <formula>IF(CertVal_IsBlnkRow*CertVal_IsBlnkRowNext=1,TRUE,FALSE)</formula>
    </cfRule>
  </conditionalFormatting>
  <conditionalFormatting sqref="B86">
    <cfRule type="expression" dxfId="64" priority="57">
      <formula>IF(CertVal_IsBlnkRow*CertVal_IsBlnkRowNext=1,TRUE,FALSE)</formula>
    </cfRule>
  </conditionalFormatting>
  <conditionalFormatting sqref="B87">
    <cfRule type="expression" dxfId="63" priority="55">
      <formula>IF(CertVal_IsBlnkRow*CertVal_IsBlnkRowNext=1,TRUE,FALSE)</formula>
    </cfRule>
  </conditionalFormatting>
  <conditionalFormatting sqref="B88">
    <cfRule type="expression" dxfId="62" priority="53">
      <formula>IF(CertVal_IsBlnkRow*CertVal_IsBlnkRowNext=1,TRUE,FALSE)</formula>
    </cfRule>
  </conditionalFormatting>
  <conditionalFormatting sqref="B89">
    <cfRule type="expression" dxfId="61" priority="51">
      <formula>IF(CertVal_IsBlnkRow*CertVal_IsBlnkRowNext=1,TRUE,FALSE)</formula>
    </cfRule>
  </conditionalFormatting>
  <conditionalFormatting sqref="B90">
    <cfRule type="expression" dxfId="60" priority="49">
      <formula>IF(CertVal_IsBlnkRow*CertVal_IsBlnkRowNext=1,TRUE,FALSE)</formula>
    </cfRule>
  </conditionalFormatting>
  <conditionalFormatting sqref="B91">
    <cfRule type="expression" dxfId="59" priority="47">
      <formula>IF(CertVal_IsBlnkRow*CertVal_IsBlnkRowNext=1,TRUE,FALSE)</formula>
    </cfRule>
  </conditionalFormatting>
  <conditionalFormatting sqref="B92">
    <cfRule type="expression" dxfId="58" priority="45">
      <formula>IF(CertVal_IsBlnkRow*CertVal_IsBlnkRowNext=1,TRUE,FALSE)</formula>
    </cfRule>
  </conditionalFormatting>
  <conditionalFormatting sqref="B93">
    <cfRule type="expression" dxfId="57" priority="43">
      <formula>IF(CertVal_IsBlnkRow*CertVal_IsBlnkRowNext=1,TRUE,FALSE)</formula>
    </cfRule>
  </conditionalFormatting>
  <conditionalFormatting sqref="B94">
    <cfRule type="expression" dxfId="56" priority="41">
      <formula>IF(CertVal_IsBlnkRow*CertVal_IsBlnkRowNext=1,TRUE,FALSE)</formula>
    </cfRule>
  </conditionalFormatting>
  <conditionalFormatting sqref="B95">
    <cfRule type="expression" dxfId="55" priority="39">
      <formula>IF(CertVal_IsBlnkRow*CertVal_IsBlnkRowNext=1,TRUE,FALSE)</formula>
    </cfRule>
  </conditionalFormatting>
  <conditionalFormatting sqref="B96">
    <cfRule type="expression" dxfId="54" priority="37">
      <formula>IF(CertVal_IsBlnkRow*CertVal_IsBlnkRowNext=1,TRUE,FALSE)</formula>
    </cfRule>
  </conditionalFormatting>
  <conditionalFormatting sqref="B97">
    <cfRule type="expression" dxfId="53" priority="35">
      <formula>IF(CertVal_IsBlnkRow*CertVal_IsBlnkRowNext=1,TRUE,FALSE)</formula>
    </cfRule>
  </conditionalFormatting>
  <conditionalFormatting sqref="B98">
    <cfRule type="expression" dxfId="52" priority="33">
      <formula>IF(CertVal_IsBlnkRow*CertVal_IsBlnkRowNext=1,TRUE,FALSE)</formula>
    </cfRule>
  </conditionalFormatting>
  <conditionalFormatting sqref="B99">
    <cfRule type="expression" dxfId="51" priority="31">
      <formula>IF(CertVal_IsBlnkRow*CertVal_IsBlnkRowNext=1,TRUE,FALSE)</formula>
    </cfRule>
  </conditionalFormatting>
  <conditionalFormatting sqref="B100">
    <cfRule type="expression" dxfId="50" priority="29">
      <formula>IF(CertVal_IsBlnkRow*CertVal_IsBlnkRowNext=1,TRUE,FALSE)</formula>
    </cfRule>
  </conditionalFormatting>
  <conditionalFormatting sqref="B101">
    <cfRule type="expression" dxfId="49" priority="27">
      <formula>IF(CertVal_IsBlnkRow*CertVal_IsBlnkRowNext=1,TRUE,FALSE)</formula>
    </cfRule>
  </conditionalFormatting>
  <conditionalFormatting sqref="B102">
    <cfRule type="expression" dxfId="48" priority="25">
      <formula>IF(CertVal_IsBlnkRow*CertVal_IsBlnkRowNext=1,TRUE,FALSE)</formula>
    </cfRule>
  </conditionalFormatting>
  <conditionalFormatting sqref="B103">
    <cfRule type="expression" dxfId="47" priority="23">
      <formula>IF(CertVal_IsBlnkRow*CertVal_IsBlnkRowNext=1,TRUE,FALSE)</formula>
    </cfRule>
  </conditionalFormatting>
  <conditionalFormatting sqref="B104">
    <cfRule type="expression" dxfId="46" priority="21">
      <formula>IF(CertVal_IsBlnkRow*CertVal_IsBlnkRowNext=1,TRUE,FALSE)</formula>
    </cfRule>
  </conditionalFormatting>
  <conditionalFormatting sqref="B105">
    <cfRule type="expression" dxfId="45" priority="19">
      <formula>IF(CertVal_IsBlnkRow*CertVal_IsBlnkRowNext=1,TRUE,FALSE)</formula>
    </cfRule>
  </conditionalFormatting>
  <conditionalFormatting sqref="B106">
    <cfRule type="expression" dxfId="44" priority="17">
      <formula>IF(CertVal_IsBlnkRow*CertVal_IsBlnkRowNext=1,TRUE,FALSE)</formula>
    </cfRule>
  </conditionalFormatting>
  <conditionalFormatting sqref="B107">
    <cfRule type="expression" dxfId="43" priority="15">
      <formula>IF(CertVal_IsBlnkRow*CertVal_IsBlnkRowNext=1,TRUE,FALSE)</formula>
    </cfRule>
  </conditionalFormatting>
  <conditionalFormatting sqref="B108">
    <cfRule type="expression" dxfId="42" priority="13">
      <formula>IF(CertVal_IsBlnkRow*CertVal_IsBlnkRowNext=1,TRUE,FALSE)</formula>
    </cfRule>
  </conditionalFormatting>
  <conditionalFormatting sqref="B109">
    <cfRule type="expression" dxfId="41" priority="11">
      <formula>IF(CertVal_IsBlnkRow*CertVal_IsBlnkRowNext=1,TRUE,FALSE)</formula>
    </cfRule>
  </conditionalFormatting>
  <conditionalFormatting sqref="B110">
    <cfRule type="expression" dxfId="40" priority="9">
      <formula>IF(CertVal_IsBlnkRow*CertVal_IsBlnkRowNext=1,TRUE,FALSE)</formula>
    </cfRule>
  </conditionalFormatting>
  <conditionalFormatting sqref="B111">
    <cfRule type="expression" dxfId="39" priority="7">
      <formula>IF(CertVal_IsBlnkRow*CertVal_IsBlnkRowNext=1,TRUE,FALSE)</formula>
    </cfRule>
  </conditionalFormatting>
  <conditionalFormatting sqref="B112">
    <cfRule type="expression" dxfId="38" priority="5">
      <formula>IF(CertVal_IsBlnkRow*CertVal_IsBlnkRowNext=1,TRUE,FALSE)</formula>
    </cfRule>
  </conditionalFormatting>
  <conditionalFormatting sqref="B113">
    <cfRule type="expression" dxfId="37" priority="3">
      <formula>IF(CertVal_IsBlnkRow*CertVal_IsBlnkRowNext=1,TRUE,FALSE)</formula>
    </cfRule>
  </conditionalFormatting>
  <conditionalFormatting sqref="B114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ACBEF830-DDB2-4767-8039-100841191759}"/>
    <hyperlink ref="B7" location="'PA'!$A$1" display="'PA'!$A$1" xr:uid="{787B7CE8-6EB4-4F72-8D0F-C1DBD687B924}"/>
    <hyperlink ref="B9" location="'AR Digest 10-50g'!$A$1" display="'AR Digest 10-50g'!$A$1" xr:uid="{B96DB4B7-C209-48FA-AFD8-7148DB5A66B3}"/>
    <hyperlink ref="B11" location="'CNL'!$A$1" display="'CNL'!$A$1" xr:uid="{96AD43DA-2CAE-4B87-9E75-9381F347ED73}"/>
    <hyperlink ref="B13" location="'4-Acid'!$A$1" display="'4-Acid'!$A$1" xr:uid="{F3738501-579F-41D4-A1DF-C8FB45C23BBD}"/>
    <hyperlink ref="B14" location="'4-Acid'!$A$18" display="'4-Acid'!$A$18" xr:uid="{B8E69564-C287-4205-9C3F-863A040748FD}"/>
    <hyperlink ref="B15" location="'4-Acid'!$A$58" display="'4-Acid'!$A$58" xr:uid="{29A6B5FA-E4A2-44C9-830D-48D0E7ADE6A9}"/>
    <hyperlink ref="B16" location="'4-Acid'!$A$76" display="'4-Acid'!$A$76" xr:uid="{BD55887E-C0CE-4246-B994-9E0C1E40A8A9}"/>
    <hyperlink ref="B17" location="'4-Acid'!$A$94" display="'4-Acid'!$A$94" xr:uid="{7DA17FE0-AAC4-4A51-B9AC-F9250A55262E}"/>
    <hyperlink ref="B18" location="'4-Acid'!$A$112" display="'4-Acid'!$A$112" xr:uid="{2266D8D8-0205-4B25-8D96-7B9FA787E80E}"/>
    <hyperlink ref="B19" location="'4-Acid'!$A$130" display="'4-Acid'!$A$130" xr:uid="{2034AF5D-D527-495B-BDF2-D5905C670CB4}"/>
    <hyperlink ref="B20" location="'4-Acid'!$A$166" display="'4-Acid'!$A$166" xr:uid="{F370607F-FA7F-4199-B6DB-1BCE76DD6068}"/>
    <hyperlink ref="B21" location="'4-Acid'!$A$184" display="'4-Acid'!$A$184" xr:uid="{74BE50DF-24FA-48A2-9297-A7488F79B0A9}"/>
    <hyperlink ref="B22" location="'4-Acid'!$A$203" display="'4-Acid'!$A$203" xr:uid="{6E96C946-C8E4-45DF-ABED-D9139A788EAC}"/>
    <hyperlink ref="B23" location="'4-Acid'!$A$221" display="'4-Acid'!$A$221" xr:uid="{BF331BE2-091D-4ABD-ACC4-30B583C99ACE}"/>
    <hyperlink ref="B24" location="'4-Acid'!$A$239" display="'4-Acid'!$A$239" xr:uid="{968C960A-4467-4E1C-9908-C434D101EFCC}"/>
    <hyperlink ref="B25" location="'4-Acid'!$A$257" display="'4-Acid'!$A$257" xr:uid="{B3579049-EE93-4B19-971D-5E4403557427}"/>
    <hyperlink ref="B26" location="'4-Acid'!$A$275" display="'4-Acid'!$A$275" xr:uid="{F65F20B3-CAE2-4C4F-8B19-114F76CA46C2}"/>
    <hyperlink ref="B27" location="'4-Acid'!$A$293" display="'4-Acid'!$A$293" xr:uid="{D757BCAD-C37A-4474-A4C3-EA4213E222D7}"/>
    <hyperlink ref="B28" location="'4-Acid'!$A$311" display="'4-Acid'!$A$311" xr:uid="{8474E4B0-0A0A-4583-B96A-971C86EE0147}"/>
    <hyperlink ref="B29" location="'4-Acid'!$A$329" display="'4-Acid'!$A$329" xr:uid="{A0E2167E-7DFD-4ABA-A512-1EC41979F2B3}"/>
    <hyperlink ref="B30" location="'4-Acid'!$A$348" display="'4-Acid'!$A$348" xr:uid="{598F9C80-9CBF-493C-A674-26470960C02C}"/>
    <hyperlink ref="B31" location="'4-Acid'!$A$384" display="'4-Acid'!$A$384" xr:uid="{0285720C-93B9-42AB-9045-92B969FFA131}"/>
    <hyperlink ref="B32" location="'4-Acid'!$A$420" display="'4-Acid'!$A$420" xr:uid="{C01629EB-B520-465B-A197-8097A010C446}"/>
    <hyperlink ref="B33" location="'4-Acid'!$A$438" display="'4-Acid'!$A$438" xr:uid="{2E720EB3-8C4B-40F2-BAFA-480B60468A4A}"/>
    <hyperlink ref="B34" location="'4-Acid'!$A$456" display="'4-Acid'!$A$456" xr:uid="{CA9FFD86-23BC-49C2-BC85-A6357E32A097}"/>
    <hyperlink ref="B35" location="'4-Acid'!$A$474" display="'4-Acid'!$A$474" xr:uid="{88B7618F-1EBA-4967-BDC6-2591AEC3A908}"/>
    <hyperlink ref="B36" location="'4-Acid'!$A$492" display="'4-Acid'!$A$492" xr:uid="{92EA2B37-0F7A-42DC-BBF4-4D6E96D4A39D}"/>
    <hyperlink ref="B37" location="'4-Acid'!$A$510" display="'4-Acid'!$A$510" xr:uid="{46E28C21-D815-4AF6-8815-EEB7ADFDE746}"/>
    <hyperlink ref="B38" location="'4-Acid'!$A$528" display="'4-Acid'!$A$528" xr:uid="{05135585-8FDD-4524-93C6-2D1FB2B59C91}"/>
    <hyperlink ref="B39" location="'4-Acid'!$A$546" display="'4-Acid'!$A$546" xr:uid="{B3AE3023-EDB7-468D-91CB-6B507D8B46E2}"/>
    <hyperlink ref="B40" location="'4-Acid'!$A$564" display="'4-Acid'!$A$564" xr:uid="{C2D082A6-C945-4418-9972-65F1CC7984EE}"/>
    <hyperlink ref="B41" location="'4-Acid'!$A$583" display="'4-Acid'!$A$583" xr:uid="{C6DC595B-DECE-41A4-AC9A-838DDA46BE66}"/>
    <hyperlink ref="B42" location="'4-Acid'!$A$601" display="'4-Acid'!$A$601" xr:uid="{1DA3D551-2C8A-4DE4-A214-1283EBC7BFD0}"/>
    <hyperlink ref="B43" location="'4-Acid'!$A$619" display="'4-Acid'!$A$619" xr:uid="{B67D1DF0-4D2C-495F-9FFE-948BEB555016}"/>
    <hyperlink ref="B44" location="'4-Acid'!$A$637" display="'4-Acid'!$A$637" xr:uid="{33802DD8-6EDE-4D9A-9906-3C7A70F8E0E2}"/>
    <hyperlink ref="B45" location="'4-Acid'!$A$655" display="'4-Acid'!$A$655" xr:uid="{522E9429-D47E-4BBC-824A-D1CDC7683608}"/>
    <hyperlink ref="B46" location="'4-Acid'!$A$673" display="'4-Acid'!$A$673" xr:uid="{DD710712-4FE9-4491-9E50-5BE2363CD75B}"/>
    <hyperlink ref="B47" location="'4-Acid'!$A$692" display="'4-Acid'!$A$692" xr:uid="{870CF616-D5EB-4506-8EAF-47CC01D05907}"/>
    <hyperlink ref="B48" location="'4-Acid'!$A$710" display="'4-Acid'!$A$710" xr:uid="{CC8E2373-7F14-4E9B-ADD0-C9648A90DE53}"/>
    <hyperlink ref="B49" location="'4-Acid'!$A$728" display="'4-Acid'!$A$728" xr:uid="{F178B093-DC3C-4935-8100-A3C01DD1321B}"/>
    <hyperlink ref="B50" location="'4-Acid'!$A$746" display="'4-Acid'!$A$746" xr:uid="{9DB320D3-C3A7-4EB2-B2B6-7019D73DCCB4}"/>
    <hyperlink ref="B51" location="'4-Acid'!$A$764" display="'4-Acid'!$A$764" xr:uid="{B6680F49-86FE-47DD-ACDC-5B1F6707C492}"/>
    <hyperlink ref="B52" location="'4-Acid'!$A$782" display="'4-Acid'!$A$782" xr:uid="{14CFE33F-46D3-4D03-9693-5F164740DEA5}"/>
    <hyperlink ref="B53" location="'4-Acid'!$A$819" display="'4-Acid'!$A$819" xr:uid="{0FAFBAF3-1724-4B65-B174-E2E3C5684E3E}"/>
    <hyperlink ref="B54" location="'4-Acid'!$A$837" display="'4-Acid'!$A$837" xr:uid="{699388CC-7CDE-4CA4-A055-BABBDAFAC12F}"/>
    <hyperlink ref="B55" location="'4-Acid'!$A$856" display="'4-Acid'!$A$856" xr:uid="{2B9C85B4-E19D-43AE-8743-F7D054BE55CB}"/>
    <hyperlink ref="B56" location="'4-Acid'!$A$874" display="'4-Acid'!$A$874" xr:uid="{639408FC-8793-411F-A56C-1C8CAEB9227A}"/>
    <hyperlink ref="B57" location="'4-Acid'!$A$893" display="'4-Acid'!$A$893" xr:uid="{C7E97F75-EBEC-4951-A84E-6F43F771B13B}"/>
    <hyperlink ref="B58" location="'4-Acid'!$A$912" display="'4-Acid'!$A$912" xr:uid="{3873B4F7-BC65-49F2-BFF5-AACF1D66778C}"/>
    <hyperlink ref="B59" location="'4-Acid'!$A$931" display="'4-Acid'!$A$931" xr:uid="{CBD46D3D-82D4-4743-8AF4-25C7FFAC7F00}"/>
    <hyperlink ref="B60" location="'4-Acid'!$A$949" display="'4-Acid'!$A$949" xr:uid="{1C076EC9-010E-4F3A-8F9A-F69200880E78}"/>
    <hyperlink ref="B61" location="'4-Acid'!$A$967" display="'4-Acid'!$A$967" xr:uid="{3265BDEE-D685-4A21-8EBC-E3322799E8D0}"/>
    <hyperlink ref="B62" location="'4-Acid'!$A$1003" display="'4-Acid'!$A$1003" xr:uid="{4A81E614-F0C3-4D34-BE0B-83B71D394EF5}"/>
    <hyperlink ref="B63" location="'4-Acid'!$A$1021" display="'4-Acid'!$A$1021" xr:uid="{13921A84-64D3-44A8-9DCE-76AB74669C75}"/>
    <hyperlink ref="B64" location="'4-Acid'!$A$1039" display="'4-Acid'!$A$1039" xr:uid="{B9B93350-00E8-4517-8331-88B11282E1FF}"/>
    <hyperlink ref="B65" location="'4-Acid'!$A$1057" display="'4-Acid'!$A$1057" xr:uid="{AA54396B-7A43-4148-8CCE-6119E48CA9B8}"/>
    <hyperlink ref="B66" location="'4-Acid'!$A$1075" display="'4-Acid'!$A$1075" xr:uid="{9A3F40BC-AE75-490C-802A-53EEA6EAA963}"/>
    <hyperlink ref="B67" location="'4-Acid'!$A$1093" display="'4-Acid'!$A$1093" xr:uid="{75DAE5DB-398B-4358-9341-641E0522F45F}"/>
    <hyperlink ref="B68" location="'4-Acid'!$A$1111" display="'4-Acid'!$A$1111" xr:uid="{7B06862A-0486-40BE-8EE3-46494484D0EF}"/>
    <hyperlink ref="B70" location="'Aqua Regia'!$A$1" display="'Aqua Regia'!$A$1" xr:uid="{AC1F5FEA-2118-4EEC-ACB5-2944CBF5D3D2}"/>
    <hyperlink ref="B71" location="'Aqua Regia'!$A$41" display="'Aqua Regia'!$A$41" xr:uid="{D0F6A972-E425-4E45-9733-AAE975E04654}"/>
    <hyperlink ref="B72" location="'Aqua Regia'!$A$59" display="'Aqua Regia'!$A$59" xr:uid="{2CACE20A-F558-4119-959C-04FDB014E6C2}"/>
    <hyperlink ref="B73" location="'Aqua Regia'!$A$95" display="'Aqua Regia'!$A$95" xr:uid="{5E73319F-0088-4752-9418-D1E8E50F9E88}"/>
    <hyperlink ref="B74" location="'Aqua Regia'!$A$113" display="'Aqua Regia'!$A$113" xr:uid="{DF3CD0CD-E2BD-4E80-A8C4-AB00B274CF5B}"/>
    <hyperlink ref="B75" location="'Aqua Regia'!$A$132" display="'Aqua Regia'!$A$132" xr:uid="{A6F6EB33-4E66-439C-BFBB-2CE3B55DB05B}"/>
    <hyperlink ref="B76" location="'Aqua Regia'!$A$150" display="'Aqua Regia'!$A$150" xr:uid="{18D15620-FB99-43CB-85E1-3AFEB0C63A94}"/>
    <hyperlink ref="B77" location="'Aqua Regia'!$A$186" display="'Aqua Regia'!$A$186" xr:uid="{B40780F5-BCF5-4473-9E42-8D4DB97C66D0}"/>
    <hyperlink ref="B78" location="'Aqua Regia'!$A$204" display="'Aqua Regia'!$A$204" xr:uid="{950030BA-B93C-40E9-BB2D-9604979A405E}"/>
    <hyperlink ref="B79" location="'Aqua Regia'!$A$222" display="'Aqua Regia'!$A$222" xr:uid="{D705C15B-1506-40BA-9189-C8F9CD0E2DC1}"/>
    <hyperlink ref="B80" location="'Aqua Regia'!$A$240" display="'Aqua Regia'!$A$240" xr:uid="{122BD247-6709-4CDC-BB5B-6B65487DC6F4}"/>
    <hyperlink ref="B81" location="'Aqua Regia'!$A$258" display="'Aqua Regia'!$A$258" xr:uid="{8C298C9F-2864-4058-9067-DD27A4EC2940}"/>
    <hyperlink ref="B82" location="'Aqua Regia'!$A$330" display="'Aqua Regia'!$A$330" xr:uid="{85FF11AF-1A9E-41BA-83F8-77A0972F433B}"/>
    <hyperlink ref="B83" location="'Aqua Regia'!$A$348" display="'Aqua Regia'!$A$348" xr:uid="{BE2249D5-5CA7-4717-84E5-1B24242648CC}"/>
    <hyperlink ref="B84" location="'Aqua Regia'!$A$403" display="'Aqua Regia'!$A$403" xr:uid="{B3203FA2-ADBB-4E69-B3EF-8F0CA99E4DB6}"/>
    <hyperlink ref="B85" location="'Aqua Regia'!$A$422" display="'Aqua Regia'!$A$422" xr:uid="{BD1B6F27-1580-487E-917B-ED76DECDBD49}"/>
    <hyperlink ref="B86" location="'Aqua Regia'!$A$458" display="'Aqua Regia'!$A$458" xr:uid="{65FBDB7A-4011-4F12-B3B7-BC3C113BAECA}"/>
    <hyperlink ref="B87" location="'Aqua Regia'!$A$476" display="'Aqua Regia'!$A$476" xr:uid="{A3320766-7F50-45D1-B04D-285A7C7C1843}"/>
    <hyperlink ref="B88" location="'Aqua Regia'!$A$494" display="'Aqua Regia'!$A$494" xr:uid="{72F384EC-A419-4C04-8142-ACE889E9A6F4}"/>
    <hyperlink ref="B89" location="'Aqua Regia'!$A$512" display="'Aqua Regia'!$A$512" xr:uid="{4B4B919F-005B-4E45-A7BA-B12F7A663292}"/>
    <hyperlink ref="B90" location="'Aqua Regia'!$A$549" display="'Aqua Regia'!$A$549" xr:uid="{D24C1525-AE31-4106-A97F-71E8778A9AAB}"/>
    <hyperlink ref="B91" location="'Aqua Regia'!$A$567" display="'Aqua Regia'!$A$567" xr:uid="{20CCEC39-8FF7-49BE-A374-98C0F6F3C461}"/>
    <hyperlink ref="B92" location="'Aqua Regia'!$A$585" display="'Aqua Regia'!$A$585" xr:uid="{B33208CF-B1C5-4247-950A-C984BECE8F7C}"/>
    <hyperlink ref="B93" location="'Aqua Regia'!$A$603" display="'Aqua Regia'!$A$603" xr:uid="{01E6334D-B47F-460F-9809-96608408EFC8}"/>
    <hyperlink ref="B94" location="'Aqua Regia'!$A$621" display="'Aqua Regia'!$A$621" xr:uid="{8E521A22-E812-41A2-941B-D0A5982B0786}"/>
    <hyperlink ref="B95" location="'Aqua Regia'!$A$658" display="'Aqua Regia'!$A$658" xr:uid="{9261221D-4F5E-4973-9926-7C8AAB9A65B8}"/>
    <hyperlink ref="B96" location="'Aqua Regia'!$A$676" display="'Aqua Regia'!$A$676" xr:uid="{CE860719-5867-417E-AC83-E7D7A1F612FE}"/>
    <hyperlink ref="B97" location="'Aqua Regia'!$A$694" display="'Aqua Regia'!$A$694" xr:uid="{0206CC3B-7772-45B8-802F-97C6E62D354E}"/>
    <hyperlink ref="B98" location="'Aqua Regia'!$A$731" display="'Aqua Regia'!$A$731" xr:uid="{358EC585-26B1-4A25-BB09-EFECA51D4A90}"/>
    <hyperlink ref="B99" location="'Aqua Regia'!$A$749" display="'Aqua Regia'!$A$749" xr:uid="{ED4B5E32-50D0-405C-A20C-03AC1AF28D82}"/>
    <hyperlink ref="B100" location="'Aqua Regia'!$A$767" display="'Aqua Regia'!$A$767" xr:uid="{ED528A26-F7C3-4455-808F-CDD27B1F9B83}"/>
    <hyperlink ref="B101" location="'Aqua Regia'!$A$803" display="'Aqua Regia'!$A$803" xr:uid="{A6393946-4618-45E0-9F87-5CC37BECE69E}"/>
    <hyperlink ref="B102" location="'Aqua Regia'!$A$858" display="'Aqua Regia'!$A$858" xr:uid="{E0202138-DE3A-40A4-AF02-9C03E85354B2}"/>
    <hyperlink ref="B103" location="'Aqua Regia'!$A$877" display="'Aqua Regia'!$A$877" xr:uid="{37DDE804-12A9-4862-B3CB-576C6D771B9D}"/>
    <hyperlink ref="B104" location="'Aqua Regia'!$A$895" display="'Aqua Regia'!$A$895" xr:uid="{C24D7FE4-45DB-48FC-BF5F-2AF395D56F42}"/>
    <hyperlink ref="B105" location="'Aqua Regia'!$A$931" display="'Aqua Regia'!$A$931" xr:uid="{4483E6F9-9753-4DA0-9078-9C1886E6241C}"/>
    <hyperlink ref="B106" location="'Aqua Regia'!$A$949" display="'Aqua Regia'!$A$949" xr:uid="{81D56969-6285-4411-B5FE-6C90BE52FA6E}"/>
    <hyperlink ref="B107" location="'Aqua Regia'!$A$967" display="'Aqua Regia'!$A$967" xr:uid="{CF735967-FFF8-421A-9FEC-9B779E0FF13A}"/>
    <hyperlink ref="B108" location="'Aqua Regia'!$A$985" display="'Aqua Regia'!$A$985" xr:uid="{06472FA5-97FA-4631-845C-31C7BCA50FE8}"/>
    <hyperlink ref="B109" location="'Aqua Regia'!$A$1021" display="'Aqua Regia'!$A$1021" xr:uid="{3B3BF846-3424-4542-A9BE-EAB21355FA80}"/>
    <hyperlink ref="B110" location="'Aqua Regia'!$A$1040" display="'Aqua Regia'!$A$1040" xr:uid="{6B14B42D-96B0-4F32-9E73-E2DCF711F0F2}"/>
    <hyperlink ref="B111" location="'Aqua Regia'!$A$1058" display="'Aqua Regia'!$A$1058" xr:uid="{1BD330ED-09D8-4377-902C-3BB522F3ED52}"/>
    <hyperlink ref="B112" location="'Aqua Regia'!$A$1076" display="'Aqua Regia'!$A$1076" xr:uid="{2739FBF3-84B8-40F9-9E06-A60E22292D18}"/>
    <hyperlink ref="B113" location="'Aqua Regia'!$A$1112" display="'Aqua Regia'!$A$1112" xr:uid="{56E75B51-E7E1-4447-ADD3-7ABD55A0F299}"/>
    <hyperlink ref="B114" location="'Aqua Regia'!$A$1130" display="'Aqua Regia'!$A$1130" xr:uid="{1BDA139D-A121-4332-B30C-CABBE68C4E3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329F-C268-4250-A61E-959979F970A2}">
  <sheetPr codeName="Sheet14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457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222</v>
      </c>
      <c r="E2" s="16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7" t="s">
        <v>222</v>
      </c>
      <c r="V2" s="17" t="s">
        <v>222</v>
      </c>
      <c r="W2" s="17" t="s">
        <v>222</v>
      </c>
      <c r="X2" s="17" t="s">
        <v>222</v>
      </c>
      <c r="Y2" s="17" t="s">
        <v>222</v>
      </c>
      <c r="Z2" s="15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50" t="s">
        <v>224</v>
      </c>
      <c r="E3" s="151" t="s">
        <v>225</v>
      </c>
      <c r="F3" s="152" t="s">
        <v>283</v>
      </c>
      <c r="G3" s="152" t="s">
        <v>226</v>
      </c>
      <c r="H3" s="152" t="s">
        <v>227</v>
      </c>
      <c r="I3" s="152" t="s">
        <v>228</v>
      </c>
      <c r="J3" s="152" t="s">
        <v>229</v>
      </c>
      <c r="K3" s="152" t="s">
        <v>230</v>
      </c>
      <c r="L3" s="152" t="s">
        <v>231</v>
      </c>
      <c r="M3" s="152" t="s">
        <v>232</v>
      </c>
      <c r="N3" s="152" t="s">
        <v>233</v>
      </c>
      <c r="O3" s="152" t="s">
        <v>234</v>
      </c>
      <c r="P3" s="152" t="s">
        <v>236</v>
      </c>
      <c r="Q3" s="152" t="s">
        <v>237</v>
      </c>
      <c r="R3" s="152" t="s">
        <v>238</v>
      </c>
      <c r="S3" s="152" t="s">
        <v>239</v>
      </c>
      <c r="T3" s="152" t="s">
        <v>240</v>
      </c>
      <c r="U3" s="152" t="s">
        <v>241</v>
      </c>
      <c r="V3" s="152" t="s">
        <v>243</v>
      </c>
      <c r="W3" s="152" t="s">
        <v>244</v>
      </c>
      <c r="X3" s="152" t="s">
        <v>246</v>
      </c>
      <c r="Y3" s="152" t="s">
        <v>249</v>
      </c>
      <c r="Z3" s="15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284</v>
      </c>
      <c r="F4" s="11" t="s">
        <v>285</v>
      </c>
      <c r="G4" s="11" t="s">
        <v>285</v>
      </c>
      <c r="H4" s="11" t="s">
        <v>285</v>
      </c>
      <c r="I4" s="11" t="s">
        <v>285</v>
      </c>
      <c r="J4" s="11" t="s">
        <v>286</v>
      </c>
      <c r="K4" s="11" t="s">
        <v>284</v>
      </c>
      <c r="L4" s="11" t="s">
        <v>285</v>
      </c>
      <c r="M4" s="11" t="s">
        <v>284</v>
      </c>
      <c r="N4" s="11" t="s">
        <v>285</v>
      </c>
      <c r="O4" s="11" t="s">
        <v>285</v>
      </c>
      <c r="P4" s="11" t="s">
        <v>285</v>
      </c>
      <c r="Q4" s="11" t="s">
        <v>285</v>
      </c>
      <c r="R4" s="11" t="s">
        <v>285</v>
      </c>
      <c r="S4" s="11" t="s">
        <v>285</v>
      </c>
      <c r="T4" s="11" t="s">
        <v>285</v>
      </c>
      <c r="U4" s="11" t="s">
        <v>285</v>
      </c>
      <c r="V4" s="11" t="s">
        <v>286</v>
      </c>
      <c r="W4" s="11" t="s">
        <v>285</v>
      </c>
      <c r="X4" s="11" t="s">
        <v>285</v>
      </c>
      <c r="Y4" s="11" t="s">
        <v>285</v>
      </c>
      <c r="Z4" s="15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253</v>
      </c>
      <c r="E5" s="26" t="s">
        <v>287</v>
      </c>
      <c r="F5" s="26" t="s">
        <v>287</v>
      </c>
      <c r="G5" s="26" t="s">
        <v>287</v>
      </c>
      <c r="H5" s="26" t="s">
        <v>287</v>
      </c>
      <c r="I5" s="26" t="s">
        <v>287</v>
      </c>
      <c r="J5" s="26" t="s">
        <v>287</v>
      </c>
      <c r="K5" s="26" t="s">
        <v>254</v>
      </c>
      <c r="L5" s="26" t="s">
        <v>287</v>
      </c>
      <c r="M5" s="26" t="s">
        <v>254</v>
      </c>
      <c r="N5" s="26" t="s">
        <v>114</v>
      </c>
      <c r="O5" s="26" t="s">
        <v>114</v>
      </c>
      <c r="P5" s="26" t="s">
        <v>114</v>
      </c>
      <c r="Q5" s="26" t="s">
        <v>288</v>
      </c>
      <c r="R5" s="26" t="s">
        <v>254</v>
      </c>
      <c r="S5" s="26" t="s">
        <v>279</v>
      </c>
      <c r="T5" s="26" t="s">
        <v>289</v>
      </c>
      <c r="U5" s="26" t="s">
        <v>289</v>
      </c>
      <c r="V5" s="26" t="s">
        <v>280</v>
      </c>
      <c r="W5" s="26" t="s">
        <v>254</v>
      </c>
      <c r="X5" s="26" t="s">
        <v>280</v>
      </c>
      <c r="Y5" s="26" t="s">
        <v>288</v>
      </c>
      <c r="Z5" s="15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14.381654416564178</v>
      </c>
      <c r="E6" s="22">
        <v>12.81</v>
      </c>
      <c r="F6" s="22">
        <v>12.7782307</v>
      </c>
      <c r="G6" s="22">
        <v>12.814399999999999</v>
      </c>
      <c r="H6" s="22">
        <v>11.686999999999999</v>
      </c>
      <c r="I6" s="22">
        <v>13.38</v>
      </c>
      <c r="J6" s="22">
        <v>14.279492090647548</v>
      </c>
      <c r="K6" s="22">
        <v>11.8</v>
      </c>
      <c r="L6" s="22">
        <v>12.17</v>
      </c>
      <c r="M6" s="22">
        <v>13.2</v>
      </c>
      <c r="N6" s="22">
        <v>14.1</v>
      </c>
      <c r="O6" s="22">
        <v>12.9</v>
      </c>
      <c r="P6" s="22">
        <v>12.9</v>
      </c>
      <c r="Q6" s="22">
        <v>13.076000000000001</v>
      </c>
      <c r="R6" s="22">
        <v>12.768762278978388</v>
      </c>
      <c r="S6" s="147">
        <v>14.368</v>
      </c>
      <c r="T6" s="22">
        <v>13.1</v>
      </c>
      <c r="U6" s="22">
        <v>13.522</v>
      </c>
      <c r="V6" s="22">
        <v>13.05</v>
      </c>
      <c r="W6" s="147">
        <v>6.4969999999999999</v>
      </c>
      <c r="X6" s="22">
        <v>12</v>
      </c>
      <c r="Y6" s="22">
        <v>13.839</v>
      </c>
      <c r="Z6" s="15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14.471972575241425</v>
      </c>
      <c r="E7" s="11">
        <v>13.34</v>
      </c>
      <c r="F7" s="11">
        <v>12.8707552</v>
      </c>
      <c r="G7" s="11">
        <v>12.836</v>
      </c>
      <c r="H7" s="11">
        <v>12.976000000000001</v>
      </c>
      <c r="I7" s="11">
        <v>13.39</v>
      </c>
      <c r="J7" s="11">
        <v>13.807740340038571</v>
      </c>
      <c r="K7" s="11">
        <v>11.8</v>
      </c>
      <c r="L7" s="11">
        <v>11.75</v>
      </c>
      <c r="M7" s="11">
        <v>13.25</v>
      </c>
      <c r="N7" s="11">
        <v>14.05</v>
      </c>
      <c r="O7" s="11">
        <v>13.1</v>
      </c>
      <c r="P7" s="11">
        <v>12.8</v>
      </c>
      <c r="Q7" s="11">
        <v>13.16</v>
      </c>
      <c r="R7" s="11">
        <v>12.577963404932378</v>
      </c>
      <c r="S7" s="149">
        <v>14.972</v>
      </c>
      <c r="T7" s="11">
        <v>13.1</v>
      </c>
      <c r="U7" s="11">
        <v>13.556000000000001</v>
      </c>
      <c r="V7" s="11">
        <v>12.87</v>
      </c>
      <c r="W7" s="149">
        <v>6.4720000000000004</v>
      </c>
      <c r="X7" s="11">
        <v>11.44</v>
      </c>
      <c r="Y7" s="11">
        <v>13.061</v>
      </c>
      <c r="Z7" s="15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14.245351521594264</v>
      </c>
      <c r="E8" s="11">
        <v>13.29</v>
      </c>
      <c r="F8" s="11">
        <v>12.815466900000001</v>
      </c>
      <c r="G8" s="11">
        <v>12.824</v>
      </c>
      <c r="H8" s="11">
        <v>12.715999999999999</v>
      </c>
      <c r="I8" s="11">
        <v>13.33</v>
      </c>
      <c r="J8" s="11">
        <v>14.067494291157223</v>
      </c>
      <c r="K8" s="11">
        <v>12</v>
      </c>
      <c r="L8" s="11">
        <v>12.31</v>
      </c>
      <c r="M8" s="11">
        <v>13.22</v>
      </c>
      <c r="N8" s="11">
        <v>14</v>
      </c>
      <c r="O8" s="11">
        <v>13</v>
      </c>
      <c r="P8" s="11">
        <v>13</v>
      </c>
      <c r="Q8" s="11">
        <v>12.981999999999999</v>
      </c>
      <c r="R8" s="11">
        <v>12.478760294755093</v>
      </c>
      <c r="S8" s="149">
        <v>14.664</v>
      </c>
      <c r="T8" s="11">
        <v>13.2</v>
      </c>
      <c r="U8" s="11">
        <v>13.492999999999999</v>
      </c>
      <c r="V8" s="11">
        <v>12.87</v>
      </c>
      <c r="W8" s="149">
        <v>6.5179999999999998</v>
      </c>
      <c r="X8" s="11">
        <v>11.45</v>
      </c>
      <c r="Y8" s="11">
        <v>13.647</v>
      </c>
      <c r="Z8" s="15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14.18737602043899</v>
      </c>
      <c r="E9" s="11">
        <v>13.14</v>
      </c>
      <c r="F9" s="11">
        <v>12.7493382</v>
      </c>
      <c r="G9" s="11">
        <v>12.812799999999999</v>
      </c>
      <c r="H9" s="11">
        <v>12.372</v>
      </c>
      <c r="I9" s="11">
        <v>13.68</v>
      </c>
      <c r="J9" s="11">
        <v>13.855730474191105</v>
      </c>
      <c r="K9" s="11">
        <v>12.4</v>
      </c>
      <c r="L9" s="11">
        <v>12.07</v>
      </c>
      <c r="M9" s="11">
        <v>13.28</v>
      </c>
      <c r="N9" s="11">
        <v>14.2</v>
      </c>
      <c r="O9" s="11">
        <v>13.1</v>
      </c>
      <c r="P9" s="11">
        <v>13</v>
      </c>
      <c r="Q9" s="11">
        <v>12.891999999999999</v>
      </c>
      <c r="R9" s="11">
        <v>12.91</v>
      </c>
      <c r="S9" s="149">
        <v>14.28</v>
      </c>
      <c r="T9" s="11">
        <v>13.2</v>
      </c>
      <c r="U9" s="11">
        <v>13.475000000000001</v>
      </c>
      <c r="V9" s="11">
        <v>13.14</v>
      </c>
      <c r="W9" s="149">
        <v>6.4930000000000003</v>
      </c>
      <c r="X9" s="11">
        <v>11.84</v>
      </c>
      <c r="Y9" s="11">
        <v>13.433</v>
      </c>
      <c r="Z9" s="15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12.957192205395426</v>
      </c>
      <c r="BN9" s="28"/>
    </row>
    <row r="10" spans="1:66">
      <c r="A10" s="30"/>
      <c r="B10" s="19">
        <v>1</v>
      </c>
      <c r="C10" s="9">
        <v>5</v>
      </c>
      <c r="D10" s="10">
        <v>14.068237657210291</v>
      </c>
      <c r="E10" s="11">
        <v>13.15</v>
      </c>
      <c r="F10" s="11">
        <v>12.6732321</v>
      </c>
      <c r="G10" s="11">
        <v>12.8216</v>
      </c>
      <c r="H10" s="11">
        <v>13.138</v>
      </c>
      <c r="I10" s="11">
        <v>13.38</v>
      </c>
      <c r="J10" s="11">
        <v>13.899566999054123</v>
      </c>
      <c r="K10" s="11">
        <v>12.1</v>
      </c>
      <c r="L10" s="11">
        <v>11.92</v>
      </c>
      <c r="M10" s="11">
        <v>13.2</v>
      </c>
      <c r="N10" s="11">
        <v>14</v>
      </c>
      <c r="O10" s="11">
        <v>13.05</v>
      </c>
      <c r="P10" s="11">
        <v>13.15</v>
      </c>
      <c r="Q10" s="11">
        <v>13.032</v>
      </c>
      <c r="R10" s="11">
        <v>12.769614693551606</v>
      </c>
      <c r="S10" s="149">
        <v>14.724</v>
      </c>
      <c r="T10" s="11">
        <v>13.2</v>
      </c>
      <c r="U10" s="11">
        <v>13.433</v>
      </c>
      <c r="V10" s="11">
        <v>12.96</v>
      </c>
      <c r="W10" s="149">
        <v>6.4820000000000002</v>
      </c>
      <c r="X10" s="11">
        <v>11.36</v>
      </c>
      <c r="Y10" s="11">
        <v>13.186999999999999</v>
      </c>
      <c r="Z10" s="15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14.297923484536351</v>
      </c>
      <c r="E11" s="11">
        <v>13.06</v>
      </c>
      <c r="F11" s="11">
        <v>12.834222799999999</v>
      </c>
      <c r="G11" s="11">
        <v>12.801600000000001</v>
      </c>
      <c r="H11" s="11">
        <v>12.266999999999999</v>
      </c>
      <c r="I11" s="11">
        <v>13.23</v>
      </c>
      <c r="J11" s="11">
        <v>14.118914815601791</v>
      </c>
      <c r="K11" s="11">
        <v>11.9</v>
      </c>
      <c r="L11" s="11">
        <v>11.95</v>
      </c>
      <c r="M11" s="11">
        <v>13.17</v>
      </c>
      <c r="N11" s="11">
        <v>13.9</v>
      </c>
      <c r="O11" s="11">
        <v>13.15</v>
      </c>
      <c r="P11" s="11">
        <v>12.9</v>
      </c>
      <c r="Q11" s="11">
        <v>13.004999999999999</v>
      </c>
      <c r="R11" s="11">
        <v>12.051225832170619</v>
      </c>
      <c r="S11" s="149">
        <v>14.256</v>
      </c>
      <c r="T11" s="11">
        <v>13.2</v>
      </c>
      <c r="U11" s="11">
        <v>13.538</v>
      </c>
      <c r="V11" s="11">
        <v>12.6</v>
      </c>
      <c r="W11" s="148">
        <v>6.2720000000000002</v>
      </c>
      <c r="X11" s="11">
        <v>11.52</v>
      </c>
      <c r="Y11" s="11">
        <v>13.346</v>
      </c>
      <c r="Z11" s="15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14.125698704420682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5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13.984696390206501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5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14.527424939146746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5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14.291055687494808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5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14.398797392931501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5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14.226851918580838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5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14.254070649627348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13.965643365251065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14.042836282962359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13.858785256614514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13.721976305830182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14.506039531092819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14.091768395454213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13.898706371023501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257</v>
      </c>
      <c r="C26" s="12"/>
      <c r="D26" s="23">
        <v>14.177343343311128</v>
      </c>
      <c r="E26" s="23">
        <v>13.131666666666668</v>
      </c>
      <c r="F26" s="23">
        <v>12.786874316666667</v>
      </c>
      <c r="G26" s="23">
        <v>12.818400000000002</v>
      </c>
      <c r="H26" s="23">
        <v>12.525999999999998</v>
      </c>
      <c r="I26" s="23">
        <v>13.398333333333333</v>
      </c>
      <c r="J26" s="23">
        <v>14.004823168448391</v>
      </c>
      <c r="K26" s="23">
        <v>12</v>
      </c>
      <c r="L26" s="23">
        <v>12.028333333333334</v>
      </c>
      <c r="M26" s="23">
        <v>13.22</v>
      </c>
      <c r="N26" s="23">
        <v>14.041666666666666</v>
      </c>
      <c r="O26" s="23">
        <v>13.050000000000002</v>
      </c>
      <c r="P26" s="23">
        <v>12.958333333333336</v>
      </c>
      <c r="Q26" s="23">
        <v>13.024499999999998</v>
      </c>
      <c r="R26" s="23">
        <v>12.59272108406468</v>
      </c>
      <c r="S26" s="23">
        <v>14.543999999999999</v>
      </c>
      <c r="T26" s="23">
        <v>13.166666666666666</v>
      </c>
      <c r="U26" s="23">
        <v>13.502833333333333</v>
      </c>
      <c r="V26" s="23">
        <v>12.914999999999999</v>
      </c>
      <c r="W26" s="23">
        <v>6.4556666666666667</v>
      </c>
      <c r="X26" s="23">
        <v>11.601666666666667</v>
      </c>
      <c r="Y26" s="23">
        <v>13.418833333333334</v>
      </c>
      <c r="Z26" s="15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258</v>
      </c>
      <c r="C27" s="29"/>
      <c r="D27" s="11">
        <v>14.207113969509914</v>
      </c>
      <c r="E27" s="11">
        <v>13.145</v>
      </c>
      <c r="F27" s="11">
        <v>12.796848799999999</v>
      </c>
      <c r="G27" s="11">
        <v>12.818</v>
      </c>
      <c r="H27" s="11">
        <v>12.544</v>
      </c>
      <c r="I27" s="11">
        <v>13.38</v>
      </c>
      <c r="J27" s="11">
        <v>13.983530645105674</v>
      </c>
      <c r="K27" s="11">
        <v>11.95</v>
      </c>
      <c r="L27" s="11">
        <v>12.01</v>
      </c>
      <c r="M27" s="11">
        <v>13.21</v>
      </c>
      <c r="N27" s="11">
        <v>14.025</v>
      </c>
      <c r="O27" s="11">
        <v>13.074999999999999</v>
      </c>
      <c r="P27" s="11">
        <v>12.95</v>
      </c>
      <c r="Q27" s="11">
        <v>13.0185</v>
      </c>
      <c r="R27" s="11">
        <v>12.673362841955383</v>
      </c>
      <c r="S27" s="11">
        <v>14.516</v>
      </c>
      <c r="T27" s="11">
        <v>13.2</v>
      </c>
      <c r="U27" s="11">
        <v>13.5075</v>
      </c>
      <c r="V27" s="11">
        <v>12.914999999999999</v>
      </c>
      <c r="W27" s="11">
        <v>6.4875000000000007</v>
      </c>
      <c r="X27" s="11">
        <v>11.484999999999999</v>
      </c>
      <c r="Y27" s="11">
        <v>13.3895</v>
      </c>
      <c r="Z27" s="15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259</v>
      </c>
      <c r="C28" s="29"/>
      <c r="D28" s="24">
        <v>0.22444278854554112</v>
      </c>
      <c r="E28" s="24">
        <v>0.18840559085830369</v>
      </c>
      <c r="F28" s="24">
        <v>6.9990917777706288E-2</v>
      </c>
      <c r="G28" s="24">
        <v>1.1670132818438754E-2</v>
      </c>
      <c r="H28" s="24">
        <v>0.53063396046615818</v>
      </c>
      <c r="I28" s="24">
        <v>0.15038838607640748</v>
      </c>
      <c r="J28" s="24">
        <v>0.18140381711765252</v>
      </c>
      <c r="K28" s="24">
        <v>0.22803508501982742</v>
      </c>
      <c r="L28" s="24">
        <v>0.19823386861650746</v>
      </c>
      <c r="M28" s="24">
        <v>3.9496835316262968E-2</v>
      </c>
      <c r="N28" s="24">
        <v>0.10206207261596541</v>
      </c>
      <c r="O28" s="24">
        <v>8.9442719099991463E-2</v>
      </c>
      <c r="P28" s="24">
        <v>0.12006942436218571</v>
      </c>
      <c r="Q28" s="24">
        <v>9.0345448142117618E-2</v>
      </c>
      <c r="R28" s="24">
        <v>0.30638855079728411</v>
      </c>
      <c r="S28" s="24">
        <v>0.28761084819596067</v>
      </c>
      <c r="T28" s="24">
        <v>5.1639777949432038E-2</v>
      </c>
      <c r="U28" s="24">
        <v>4.5119471037088708E-2</v>
      </c>
      <c r="V28" s="24">
        <v>0.18662797217994997</v>
      </c>
      <c r="W28" s="24">
        <v>9.1303158032275386E-2</v>
      </c>
      <c r="X28" s="24">
        <v>0.25678135965577176</v>
      </c>
      <c r="Y28" s="24">
        <v>0.28840833321294101</v>
      </c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1.5831089302879391E-2</v>
      </c>
      <c r="E29" s="13">
        <v>1.4347424103944942E-2</v>
      </c>
      <c r="F29" s="13">
        <v>5.4736533764532845E-3</v>
      </c>
      <c r="G29" s="13">
        <v>9.1042039711966799E-4</v>
      </c>
      <c r="H29" s="13">
        <v>4.2362602623835087E-2</v>
      </c>
      <c r="I29" s="13">
        <v>1.1224409957189263E-2</v>
      </c>
      <c r="J29" s="13">
        <v>1.2952953060224211E-2</v>
      </c>
      <c r="K29" s="13">
        <v>1.9002923751652284E-2</v>
      </c>
      <c r="L29" s="13">
        <v>1.648057657889767E-2</v>
      </c>
      <c r="M29" s="13">
        <v>2.9876577395055192E-3</v>
      </c>
      <c r="N29" s="13">
        <v>7.2685155572200883E-3</v>
      </c>
      <c r="O29" s="13">
        <v>6.8538482068958963E-3</v>
      </c>
      <c r="P29" s="13">
        <v>9.2658076678214032E-3</v>
      </c>
      <c r="Q29" s="13">
        <v>6.936577077209692E-3</v>
      </c>
      <c r="R29" s="13">
        <v>2.4330607241432524E-2</v>
      </c>
      <c r="S29" s="13">
        <v>1.9775223335805878E-2</v>
      </c>
      <c r="T29" s="13">
        <v>3.9220084518555983E-3</v>
      </c>
      <c r="U29" s="13">
        <v>3.3414817411473179E-3</v>
      </c>
      <c r="V29" s="13">
        <v>1.4450481779322491E-2</v>
      </c>
      <c r="W29" s="13">
        <v>1.4143102912006307E-2</v>
      </c>
      <c r="X29" s="13">
        <v>2.2133144058822447E-2</v>
      </c>
      <c r="Y29" s="13">
        <v>2.1492802395608735E-2</v>
      </c>
      <c r="Z29" s="15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260</v>
      </c>
      <c r="C30" s="29"/>
      <c r="D30" s="13">
        <v>9.4167865890545821E-2</v>
      </c>
      <c r="E30" s="13">
        <v>1.3465452893304253E-2</v>
      </c>
      <c r="F30" s="13">
        <v>-1.3144660203299074E-2</v>
      </c>
      <c r="G30" s="13">
        <v>-1.0711595783662875E-2</v>
      </c>
      <c r="H30" s="13">
        <v>-3.3278213254865352E-2</v>
      </c>
      <c r="I30" s="13">
        <v>3.4046043382316649E-2</v>
      </c>
      <c r="J30" s="13">
        <v>8.0853239378260389E-2</v>
      </c>
      <c r="K30" s="13">
        <v>-7.3873427994442187E-2</v>
      </c>
      <c r="L30" s="13">
        <v>-7.168674025498456E-2</v>
      </c>
      <c r="M30" s="13">
        <v>2.0282773492789508E-2</v>
      </c>
      <c r="N30" s="13">
        <v>8.3696717937058907E-2</v>
      </c>
      <c r="O30" s="13">
        <v>7.1626470560444133E-3</v>
      </c>
      <c r="P30" s="13">
        <v>8.8069075446339795E-5</v>
      </c>
      <c r="Q30" s="13">
        <v>5.1946280905321718E-3</v>
      </c>
      <c r="R30" s="13">
        <v>-2.8128865849422202E-2</v>
      </c>
      <c r="S30" s="13">
        <v>0.12246540527073613</v>
      </c>
      <c r="T30" s="13">
        <v>1.6166655394987073E-2</v>
      </c>
      <c r="U30" s="13">
        <v>4.2111062280198341E-2</v>
      </c>
      <c r="V30" s="13">
        <v>-3.256276879018416E-3</v>
      </c>
      <c r="W30" s="13">
        <v>-0.50176962999912111</v>
      </c>
      <c r="X30" s="13">
        <v>-0.10461568503740437</v>
      </c>
      <c r="Y30" s="13">
        <v>3.562817627615944E-2</v>
      </c>
      <c r="Z30" s="15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261</v>
      </c>
      <c r="C31" s="47"/>
      <c r="D31" s="45" t="s">
        <v>262</v>
      </c>
      <c r="E31" s="45">
        <v>0.18</v>
      </c>
      <c r="F31" s="45">
        <v>0.41</v>
      </c>
      <c r="G31" s="45">
        <v>0.35</v>
      </c>
      <c r="H31" s="45">
        <v>0.85</v>
      </c>
      <c r="I31" s="45">
        <v>0.64</v>
      </c>
      <c r="J31" s="45">
        <v>1.68</v>
      </c>
      <c r="K31" s="45">
        <v>1.75</v>
      </c>
      <c r="L31" s="45">
        <v>1.7</v>
      </c>
      <c r="M31" s="45">
        <v>0.33</v>
      </c>
      <c r="N31" s="45">
        <v>1.74</v>
      </c>
      <c r="O31" s="45">
        <v>0.04</v>
      </c>
      <c r="P31" s="45">
        <v>0.11</v>
      </c>
      <c r="Q31" s="45">
        <v>0</v>
      </c>
      <c r="R31" s="45">
        <v>0.74</v>
      </c>
      <c r="S31" s="45">
        <v>2.6</v>
      </c>
      <c r="T31" s="45">
        <v>0.24</v>
      </c>
      <c r="U31" s="45">
        <v>0.82</v>
      </c>
      <c r="V31" s="45">
        <v>0.19</v>
      </c>
      <c r="W31" s="45">
        <v>11.23</v>
      </c>
      <c r="X31" s="45">
        <v>2.4300000000000002</v>
      </c>
      <c r="Y31" s="45">
        <v>0.67</v>
      </c>
      <c r="Z31" s="15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1E05B-8E6D-4C44-94E0-B23D92D798FC}">
  <sheetPr codeName="Sheet15"/>
  <dimension ref="A1:BN1190"/>
  <sheetViews>
    <sheetView zoomScaleNormal="100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458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51" t="s">
        <v>225</v>
      </c>
      <c r="E3" s="152" t="s">
        <v>226</v>
      </c>
      <c r="F3" s="152" t="s">
        <v>229</v>
      </c>
      <c r="G3" s="152" t="s">
        <v>230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276</v>
      </c>
      <c r="N3" s="152" t="s">
        <v>239</v>
      </c>
      <c r="O3" s="152" t="s">
        <v>240</v>
      </c>
      <c r="P3" s="152" t="s">
        <v>241</v>
      </c>
      <c r="Q3" s="152" t="s">
        <v>242</v>
      </c>
      <c r="R3" s="152" t="s">
        <v>243</v>
      </c>
      <c r="S3" s="152" t="s">
        <v>244</v>
      </c>
      <c r="T3" s="152" t="s">
        <v>246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290</v>
      </c>
      <c r="E4" s="11" t="s">
        <v>113</v>
      </c>
      <c r="F4" s="11" t="s">
        <v>290</v>
      </c>
      <c r="G4" s="11" t="s">
        <v>291</v>
      </c>
      <c r="H4" s="11" t="s">
        <v>290</v>
      </c>
      <c r="I4" s="11" t="s">
        <v>291</v>
      </c>
      <c r="J4" s="11" t="s">
        <v>291</v>
      </c>
      <c r="K4" s="11" t="s">
        <v>291</v>
      </c>
      <c r="L4" s="11" t="s">
        <v>291</v>
      </c>
      <c r="M4" s="11" t="s">
        <v>291</v>
      </c>
      <c r="N4" s="11" t="s">
        <v>290</v>
      </c>
      <c r="O4" s="11" t="s">
        <v>290</v>
      </c>
      <c r="P4" s="11" t="s">
        <v>291</v>
      </c>
      <c r="Q4" s="11" t="s">
        <v>290</v>
      </c>
      <c r="R4" s="11" t="s">
        <v>290</v>
      </c>
      <c r="S4" s="11" t="s">
        <v>290</v>
      </c>
      <c r="T4" s="11" t="s">
        <v>291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5.72</v>
      </c>
      <c r="E6" s="22">
        <v>5.17</v>
      </c>
      <c r="F6" s="22">
        <v>5.3194720895128889</v>
      </c>
      <c r="G6" s="22">
        <v>5.7</v>
      </c>
      <c r="H6" s="22">
        <v>5.51</v>
      </c>
      <c r="I6" s="22">
        <v>5.81</v>
      </c>
      <c r="J6" s="22">
        <v>5.48</v>
      </c>
      <c r="K6" s="22">
        <v>5.3</v>
      </c>
      <c r="L6" s="22">
        <v>5.89</v>
      </c>
      <c r="M6" s="22">
        <v>5.59</v>
      </c>
      <c r="N6" s="147">
        <v>0.96579469791307004</v>
      </c>
      <c r="O6" s="22">
        <v>5.4</v>
      </c>
      <c r="P6" s="22">
        <v>5.17</v>
      </c>
      <c r="Q6" s="22">
        <v>5.73</v>
      </c>
      <c r="R6" s="22">
        <v>5.6</v>
      </c>
      <c r="S6" s="147">
        <v>6.61</v>
      </c>
      <c r="T6" s="22">
        <v>5.4</v>
      </c>
      <c r="U6" s="15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5.77</v>
      </c>
      <c r="E7" s="11">
        <v>5.29</v>
      </c>
      <c r="F7" s="11">
        <v>5.2369281234767389</v>
      </c>
      <c r="G7" s="11">
        <v>5.7</v>
      </c>
      <c r="H7" s="11">
        <v>5.41</v>
      </c>
      <c r="I7" s="11">
        <v>5.79</v>
      </c>
      <c r="J7" s="11">
        <v>5.98</v>
      </c>
      <c r="K7" s="11">
        <v>5.41</v>
      </c>
      <c r="L7" s="11">
        <v>5.66</v>
      </c>
      <c r="M7" s="11">
        <v>5.58</v>
      </c>
      <c r="N7" s="149">
        <v>0.95916543545799005</v>
      </c>
      <c r="O7" s="11">
        <v>5.4</v>
      </c>
      <c r="P7" s="11">
        <v>5.31</v>
      </c>
      <c r="Q7" s="11">
        <v>5.61</v>
      </c>
      <c r="R7" s="11">
        <v>5.6</v>
      </c>
      <c r="S7" s="149">
        <v>6.2</v>
      </c>
      <c r="T7" s="11">
        <v>5.4</v>
      </c>
      <c r="U7" s="15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20</v>
      </c>
    </row>
    <row r="8" spans="1:66">
      <c r="A8" s="30"/>
      <c r="B8" s="19">
        <v>1</v>
      </c>
      <c r="C8" s="9">
        <v>3</v>
      </c>
      <c r="D8" s="11">
        <v>5.63</v>
      </c>
      <c r="E8" s="11">
        <v>5.37</v>
      </c>
      <c r="F8" s="11">
        <v>5.5662002377854716</v>
      </c>
      <c r="G8" s="11">
        <v>5.7</v>
      </c>
      <c r="H8" s="11">
        <v>5.41</v>
      </c>
      <c r="I8" s="11">
        <v>5.5</v>
      </c>
      <c r="J8" s="11">
        <v>5.71</v>
      </c>
      <c r="K8" s="11">
        <v>5.43</v>
      </c>
      <c r="L8" s="11">
        <v>6.02</v>
      </c>
      <c r="M8" s="11">
        <v>5.34</v>
      </c>
      <c r="N8" s="149">
        <v>0.95731984366225797</v>
      </c>
      <c r="O8" s="11">
        <v>5.4</v>
      </c>
      <c r="P8" s="11">
        <v>5.24</v>
      </c>
      <c r="Q8" s="11">
        <v>5.74</v>
      </c>
      <c r="R8" s="11">
        <v>5.7</v>
      </c>
      <c r="S8" s="149">
        <v>6.27</v>
      </c>
      <c r="T8" s="11">
        <v>5.3</v>
      </c>
      <c r="U8" s="15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5.71</v>
      </c>
      <c r="E9" s="11">
        <v>5.29</v>
      </c>
      <c r="F9" s="11">
        <v>5.351631926096398</v>
      </c>
      <c r="G9" s="11">
        <v>5.7</v>
      </c>
      <c r="H9" s="11">
        <v>5.47</v>
      </c>
      <c r="I9" s="11">
        <v>5.78</v>
      </c>
      <c r="J9" s="11">
        <v>5.71</v>
      </c>
      <c r="K9" s="11">
        <v>5.44</v>
      </c>
      <c r="L9" s="11">
        <v>5.97</v>
      </c>
      <c r="M9" s="11">
        <v>5.57</v>
      </c>
      <c r="N9" s="149">
        <v>0.91819608835420308</v>
      </c>
      <c r="O9" s="11">
        <v>5.4</v>
      </c>
      <c r="P9" s="11">
        <v>5.39</v>
      </c>
      <c r="Q9" s="11">
        <v>5.8</v>
      </c>
      <c r="R9" s="11">
        <v>5.6</v>
      </c>
      <c r="S9" s="148">
        <v>6.78</v>
      </c>
      <c r="T9" s="11">
        <v>5.4</v>
      </c>
      <c r="U9" s="15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5.5404153671085608</v>
      </c>
      <c r="BN9" s="28"/>
    </row>
    <row r="10" spans="1:66">
      <c r="A10" s="30"/>
      <c r="B10" s="19">
        <v>1</v>
      </c>
      <c r="C10" s="9">
        <v>5</v>
      </c>
      <c r="D10" s="11">
        <v>5.76</v>
      </c>
      <c r="E10" s="11">
        <v>5.34</v>
      </c>
      <c r="F10" s="11">
        <v>5.4228372590201088</v>
      </c>
      <c r="G10" s="11">
        <v>5.5</v>
      </c>
      <c r="H10" s="11">
        <v>5.18</v>
      </c>
      <c r="I10" s="11">
        <v>5.77</v>
      </c>
      <c r="J10" s="11">
        <v>5.64</v>
      </c>
      <c r="K10" s="11">
        <v>5.45</v>
      </c>
      <c r="L10" s="11">
        <v>6.02</v>
      </c>
      <c r="M10" s="11">
        <v>5.41</v>
      </c>
      <c r="N10" s="149">
        <v>0.91417924941022299</v>
      </c>
      <c r="O10" s="11">
        <v>5.4</v>
      </c>
      <c r="P10" s="11">
        <v>5.35</v>
      </c>
      <c r="Q10" s="11">
        <v>5.61</v>
      </c>
      <c r="R10" s="11">
        <v>5.6</v>
      </c>
      <c r="S10" s="149">
        <v>6.3</v>
      </c>
      <c r="T10" s="11">
        <v>5.3</v>
      </c>
      <c r="U10" s="15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1">
        <v>5.73</v>
      </c>
      <c r="E11" s="11">
        <v>5.15</v>
      </c>
      <c r="F11" s="11">
        <v>5.3803134038788816</v>
      </c>
      <c r="G11" s="11">
        <v>5.8</v>
      </c>
      <c r="H11" s="11">
        <v>5.47</v>
      </c>
      <c r="I11" s="11">
        <v>5.78</v>
      </c>
      <c r="J11" s="11">
        <v>5.7</v>
      </c>
      <c r="K11" s="11">
        <v>5.47</v>
      </c>
      <c r="L11" s="11">
        <v>6.05</v>
      </c>
      <c r="M11" s="11">
        <v>5.54</v>
      </c>
      <c r="N11" s="149">
        <v>0.99629753631345097</v>
      </c>
      <c r="O11" s="11">
        <v>5.3</v>
      </c>
      <c r="P11" s="11">
        <v>5.19</v>
      </c>
      <c r="Q11" s="11">
        <v>5.75</v>
      </c>
      <c r="R11" s="11">
        <v>5.6</v>
      </c>
      <c r="S11" s="149">
        <v>6.3</v>
      </c>
      <c r="T11" s="11">
        <v>5.4</v>
      </c>
      <c r="U11" s="15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257</v>
      </c>
      <c r="C12" s="12"/>
      <c r="D12" s="23">
        <v>5.7199999999999989</v>
      </c>
      <c r="E12" s="23">
        <v>5.2683333333333335</v>
      </c>
      <c r="F12" s="23">
        <v>5.3795638399617483</v>
      </c>
      <c r="G12" s="23">
        <v>5.6833333333333336</v>
      </c>
      <c r="H12" s="23">
        <v>5.4083333333333323</v>
      </c>
      <c r="I12" s="23">
        <v>5.7383333333333333</v>
      </c>
      <c r="J12" s="23">
        <v>5.703333333333334</v>
      </c>
      <c r="K12" s="23">
        <v>5.416666666666667</v>
      </c>
      <c r="L12" s="23">
        <v>5.9349999999999996</v>
      </c>
      <c r="M12" s="23">
        <v>5.5049999999999999</v>
      </c>
      <c r="N12" s="23">
        <v>0.95182547518519911</v>
      </c>
      <c r="O12" s="23">
        <v>5.3833333333333329</v>
      </c>
      <c r="P12" s="23">
        <v>5.2750000000000004</v>
      </c>
      <c r="Q12" s="23">
        <v>5.7066666666666661</v>
      </c>
      <c r="R12" s="23">
        <v>5.6166666666666671</v>
      </c>
      <c r="S12" s="23">
        <v>6.4099999999999993</v>
      </c>
      <c r="T12" s="23">
        <v>5.3666666666666671</v>
      </c>
      <c r="U12" s="15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258</v>
      </c>
      <c r="C13" s="29"/>
      <c r="D13" s="11">
        <v>5.7249999999999996</v>
      </c>
      <c r="E13" s="11">
        <v>5.29</v>
      </c>
      <c r="F13" s="11">
        <v>5.3659726649876394</v>
      </c>
      <c r="G13" s="11">
        <v>5.7</v>
      </c>
      <c r="H13" s="11">
        <v>5.4399999999999995</v>
      </c>
      <c r="I13" s="11">
        <v>5.78</v>
      </c>
      <c r="J13" s="11">
        <v>5.7050000000000001</v>
      </c>
      <c r="K13" s="11">
        <v>5.4350000000000005</v>
      </c>
      <c r="L13" s="11">
        <v>5.9949999999999992</v>
      </c>
      <c r="M13" s="11">
        <v>5.5549999999999997</v>
      </c>
      <c r="N13" s="11">
        <v>0.95824263956012401</v>
      </c>
      <c r="O13" s="11">
        <v>5.4</v>
      </c>
      <c r="P13" s="11">
        <v>5.2750000000000004</v>
      </c>
      <c r="Q13" s="11">
        <v>5.7350000000000003</v>
      </c>
      <c r="R13" s="11">
        <v>5.6</v>
      </c>
      <c r="S13" s="11">
        <v>6.3</v>
      </c>
      <c r="T13" s="11">
        <v>5.4</v>
      </c>
      <c r="U13" s="15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259</v>
      </c>
      <c r="C14" s="29"/>
      <c r="D14" s="24">
        <v>4.9799598391954865E-2</v>
      </c>
      <c r="E14" s="24">
        <v>8.953584012375522E-2</v>
      </c>
      <c r="F14" s="24">
        <v>0.1108534650221298</v>
      </c>
      <c r="G14" s="24">
        <v>9.8319208025017479E-2</v>
      </c>
      <c r="H14" s="24">
        <v>0.1183920042345203</v>
      </c>
      <c r="I14" s="24">
        <v>0.11754431788336966</v>
      </c>
      <c r="J14" s="24">
        <v>0.16157557571200756</v>
      </c>
      <c r="K14" s="24">
        <v>6.055300708194989E-2</v>
      </c>
      <c r="L14" s="24">
        <v>0.14597945060863857</v>
      </c>
      <c r="M14" s="24">
        <v>0.10445094542415598</v>
      </c>
      <c r="N14" s="24">
        <v>3.1000453158342468E-2</v>
      </c>
      <c r="O14" s="24">
        <v>4.082482904638652E-2</v>
      </c>
      <c r="P14" s="24">
        <v>8.8938180777436385E-2</v>
      </c>
      <c r="Q14" s="24">
        <v>7.8655366420013847E-2</v>
      </c>
      <c r="R14" s="24">
        <v>4.0824829046386527E-2</v>
      </c>
      <c r="S14" s="24">
        <v>0.23013039781828062</v>
      </c>
      <c r="T14" s="24">
        <v>5.1639777949432496E-2</v>
      </c>
      <c r="U14" s="204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85</v>
      </c>
      <c r="C15" s="29"/>
      <c r="D15" s="13">
        <v>8.7062234950970058E-3</v>
      </c>
      <c r="E15" s="13">
        <v>1.6995097777365749E-2</v>
      </c>
      <c r="F15" s="13">
        <v>2.0606403849818059E-2</v>
      </c>
      <c r="G15" s="13">
        <v>1.7299567394431226E-2</v>
      </c>
      <c r="H15" s="13">
        <v>2.1890663340743358E-2</v>
      </c>
      <c r="I15" s="13">
        <v>2.0484051911130351E-2</v>
      </c>
      <c r="J15" s="13">
        <v>2.8330024964115876E-2</v>
      </c>
      <c r="K15" s="13">
        <v>1.1179016692052287E-2</v>
      </c>
      <c r="L15" s="13">
        <v>2.4596369100023351E-2</v>
      </c>
      <c r="M15" s="13">
        <v>1.8973832047984737E-2</v>
      </c>
      <c r="N15" s="13">
        <v>3.2569471995179192E-2</v>
      </c>
      <c r="O15" s="13">
        <v>7.5835595751801588E-3</v>
      </c>
      <c r="P15" s="13">
        <v>1.6860318630793625E-2</v>
      </c>
      <c r="Q15" s="13">
        <v>1.3783066545563176E-2</v>
      </c>
      <c r="R15" s="13">
        <v>7.2685155572201525E-3</v>
      </c>
      <c r="S15" s="13">
        <v>3.590177813077701E-2</v>
      </c>
      <c r="T15" s="13">
        <v>9.6223188725650596E-3</v>
      </c>
      <c r="U15" s="15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260</v>
      </c>
      <c r="C16" s="29"/>
      <c r="D16" s="13">
        <v>3.2413568476754806E-2</v>
      </c>
      <c r="E16" s="13">
        <v>-4.9108598497953682E-2</v>
      </c>
      <c r="F16" s="13">
        <v>-2.9032394953946938E-2</v>
      </c>
      <c r="G16" s="13">
        <v>2.5795532781391239E-2</v>
      </c>
      <c r="H16" s="13">
        <v>-2.3839734933837509E-2</v>
      </c>
      <c r="I16" s="13">
        <v>3.5722586324437033E-2</v>
      </c>
      <c r="J16" s="13">
        <v>2.9405370433408073E-2</v>
      </c>
      <c r="K16" s="13">
        <v>-2.2335635912163698E-2</v>
      </c>
      <c r="L16" s="13">
        <v>7.1219323235933718E-2</v>
      </c>
      <c r="M16" s="13">
        <v>-6.3921862824236619E-3</v>
      </c>
      <c r="N16" s="13">
        <v>-0.82820322807639257</v>
      </c>
      <c r="O16" s="13">
        <v>-2.8352031998858274E-2</v>
      </c>
      <c r="P16" s="13">
        <v>-4.7905319280614811E-2</v>
      </c>
      <c r="Q16" s="13">
        <v>3.0007010042077287E-2</v>
      </c>
      <c r="R16" s="13">
        <v>1.3762740608002533E-2</v>
      </c>
      <c r="S16" s="13">
        <v>0.15695296747132859</v>
      </c>
      <c r="T16" s="13">
        <v>-3.1360230042205228E-2</v>
      </c>
      <c r="U16" s="15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261</v>
      </c>
      <c r="C17" s="47"/>
      <c r="D17" s="45">
        <v>0.64</v>
      </c>
      <c r="E17" s="45">
        <v>1.17</v>
      </c>
      <c r="F17" s="45">
        <v>0.73</v>
      </c>
      <c r="G17" s="45">
        <v>0.49</v>
      </c>
      <c r="H17" s="45">
        <v>0.61</v>
      </c>
      <c r="I17" s="45">
        <v>0.71</v>
      </c>
      <c r="J17" s="45">
        <v>0.56999999999999995</v>
      </c>
      <c r="K17" s="45">
        <v>0.57999999999999996</v>
      </c>
      <c r="L17" s="45">
        <v>1.5</v>
      </c>
      <c r="M17" s="45">
        <v>0.22</v>
      </c>
      <c r="N17" s="45" t="s">
        <v>262</v>
      </c>
      <c r="O17" s="45">
        <v>0.71</v>
      </c>
      <c r="P17" s="45">
        <v>1.1399999999999999</v>
      </c>
      <c r="Q17" s="45">
        <v>0.57999999999999996</v>
      </c>
      <c r="R17" s="45">
        <v>0.22</v>
      </c>
      <c r="S17" s="45">
        <v>3.4</v>
      </c>
      <c r="T17" s="45">
        <v>0.78</v>
      </c>
      <c r="U17" s="15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5"/>
    </row>
    <row r="19" spans="1:65" ht="15">
      <c r="B19" s="8" t="s">
        <v>459</v>
      </c>
      <c r="BM19" s="28" t="s">
        <v>66</v>
      </c>
    </row>
    <row r="20" spans="1:65" ht="15">
      <c r="A20" s="25" t="s">
        <v>48</v>
      </c>
      <c r="B20" s="18" t="s">
        <v>109</v>
      </c>
      <c r="C20" s="15" t="s">
        <v>110</v>
      </c>
      <c r="D20" s="16" t="s">
        <v>222</v>
      </c>
      <c r="E20" s="17" t="s">
        <v>222</v>
      </c>
      <c r="F20" s="17" t="s">
        <v>222</v>
      </c>
      <c r="G20" s="17" t="s">
        <v>222</v>
      </c>
      <c r="H20" s="17" t="s">
        <v>222</v>
      </c>
      <c r="I20" s="17" t="s">
        <v>222</v>
      </c>
      <c r="J20" s="17" t="s">
        <v>222</v>
      </c>
      <c r="K20" s="17" t="s">
        <v>222</v>
      </c>
      <c r="L20" s="17" t="s">
        <v>222</v>
      </c>
      <c r="M20" s="17" t="s">
        <v>222</v>
      </c>
      <c r="N20" s="17" t="s">
        <v>222</v>
      </c>
      <c r="O20" s="17" t="s">
        <v>222</v>
      </c>
      <c r="P20" s="17" t="s">
        <v>222</v>
      </c>
      <c r="Q20" s="17" t="s">
        <v>222</v>
      </c>
      <c r="R20" s="17" t="s">
        <v>222</v>
      </c>
      <c r="S20" s="17" t="s">
        <v>222</v>
      </c>
      <c r="T20" s="17" t="s">
        <v>222</v>
      </c>
      <c r="U20" s="15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223</v>
      </c>
      <c r="C21" s="9" t="s">
        <v>223</v>
      </c>
      <c r="D21" s="151" t="s">
        <v>225</v>
      </c>
      <c r="E21" s="152" t="s">
        <v>226</v>
      </c>
      <c r="F21" s="152" t="s">
        <v>229</v>
      </c>
      <c r="G21" s="152" t="s">
        <v>230</v>
      </c>
      <c r="H21" s="152" t="s">
        <v>232</v>
      </c>
      <c r="I21" s="152" t="s">
        <v>233</v>
      </c>
      <c r="J21" s="152" t="s">
        <v>234</v>
      </c>
      <c r="K21" s="152" t="s">
        <v>235</v>
      </c>
      <c r="L21" s="152" t="s">
        <v>236</v>
      </c>
      <c r="M21" s="152" t="s">
        <v>276</v>
      </c>
      <c r="N21" s="152" t="s">
        <v>239</v>
      </c>
      <c r="O21" s="152" t="s">
        <v>240</v>
      </c>
      <c r="P21" s="152" t="s">
        <v>241</v>
      </c>
      <c r="Q21" s="152" t="s">
        <v>242</v>
      </c>
      <c r="R21" s="152" t="s">
        <v>243</v>
      </c>
      <c r="S21" s="152" t="s">
        <v>244</v>
      </c>
      <c r="T21" s="152" t="s">
        <v>246</v>
      </c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113</v>
      </c>
      <c r="E22" s="11" t="s">
        <v>113</v>
      </c>
      <c r="F22" s="11" t="s">
        <v>290</v>
      </c>
      <c r="G22" s="11" t="s">
        <v>291</v>
      </c>
      <c r="H22" s="11" t="s">
        <v>290</v>
      </c>
      <c r="I22" s="11" t="s">
        <v>291</v>
      </c>
      <c r="J22" s="11" t="s">
        <v>291</v>
      </c>
      <c r="K22" s="11" t="s">
        <v>291</v>
      </c>
      <c r="L22" s="11" t="s">
        <v>291</v>
      </c>
      <c r="M22" s="11" t="s">
        <v>291</v>
      </c>
      <c r="N22" s="11" t="s">
        <v>290</v>
      </c>
      <c r="O22" s="11" t="s">
        <v>113</v>
      </c>
      <c r="P22" s="11" t="s">
        <v>291</v>
      </c>
      <c r="Q22" s="11" t="s">
        <v>290</v>
      </c>
      <c r="R22" s="11" t="s">
        <v>290</v>
      </c>
      <c r="S22" s="11" t="s">
        <v>290</v>
      </c>
      <c r="T22" s="11" t="s">
        <v>291</v>
      </c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5.2054999999999998</v>
      </c>
      <c r="E24" s="22">
        <v>5.2011000000000003</v>
      </c>
      <c r="F24" s="22">
        <v>5.2501981404910261</v>
      </c>
      <c r="G24" s="22">
        <v>4.72</v>
      </c>
      <c r="H24" s="22">
        <v>5.15</v>
      </c>
      <c r="I24" s="22">
        <v>5.23</v>
      </c>
      <c r="J24" s="22">
        <v>5.15</v>
      </c>
      <c r="K24" s="22">
        <v>5.08</v>
      </c>
      <c r="L24" s="22">
        <v>5.0199999999999996</v>
      </c>
      <c r="M24" s="22">
        <v>5.1100000000000003</v>
      </c>
      <c r="N24" s="147">
        <v>6.23116029305673</v>
      </c>
      <c r="O24" s="22">
        <v>4.99</v>
      </c>
      <c r="P24" s="22">
        <v>4.72</v>
      </c>
      <c r="Q24" s="22">
        <v>5.0072000000000001</v>
      </c>
      <c r="R24" s="22">
        <v>4.8712</v>
      </c>
      <c r="S24" s="22">
        <v>4.83</v>
      </c>
      <c r="T24" s="22">
        <v>4.96</v>
      </c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5.1828000000000003</v>
      </c>
      <c r="E25" s="11">
        <v>5.2134450000000001</v>
      </c>
      <c r="F25" s="11">
        <v>5.1863409852924809</v>
      </c>
      <c r="G25" s="11">
        <v>4.5</v>
      </c>
      <c r="H25" s="11">
        <v>5.23</v>
      </c>
      <c r="I25" s="11">
        <v>5.24</v>
      </c>
      <c r="J25" s="11">
        <v>5.44</v>
      </c>
      <c r="K25" s="11">
        <v>5.24</v>
      </c>
      <c r="L25" s="11">
        <v>5.14</v>
      </c>
      <c r="M25" s="11">
        <v>5.08</v>
      </c>
      <c r="N25" s="149">
        <v>6.2053792061689705</v>
      </c>
      <c r="O25" s="11">
        <v>4.92</v>
      </c>
      <c r="P25" s="11">
        <v>4.87</v>
      </c>
      <c r="Q25" s="11">
        <v>5.0392000000000001</v>
      </c>
      <c r="R25" s="11">
        <v>4.8273999999999999</v>
      </c>
      <c r="S25" s="11">
        <v>4.92</v>
      </c>
      <c r="T25" s="11">
        <v>5</v>
      </c>
      <c r="U25" s="15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5.1907000000000005</v>
      </c>
      <c r="E26" s="11">
        <v>5.2232490000000009</v>
      </c>
      <c r="F26" s="148">
        <v>5.5394541738169343</v>
      </c>
      <c r="G26" s="11">
        <v>4.84</v>
      </c>
      <c r="H26" s="11">
        <v>5.19</v>
      </c>
      <c r="I26" s="11">
        <v>5.1100000000000003</v>
      </c>
      <c r="J26" s="11">
        <v>5.31</v>
      </c>
      <c r="K26" s="11">
        <v>5.16</v>
      </c>
      <c r="L26" s="11">
        <v>5.09</v>
      </c>
      <c r="M26" s="11">
        <v>5.16</v>
      </c>
      <c r="N26" s="149">
        <v>5.86608073744961</v>
      </c>
      <c r="O26" s="11">
        <v>4.92</v>
      </c>
      <c r="P26" s="11">
        <v>4.68</v>
      </c>
      <c r="Q26" s="11">
        <v>5.0254000000000003</v>
      </c>
      <c r="R26" s="11">
        <v>4.9128999999999996</v>
      </c>
      <c r="S26" s="11">
        <v>4.96</v>
      </c>
      <c r="T26" s="11">
        <v>5.03</v>
      </c>
      <c r="U26" s="15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5.1901999999999999</v>
      </c>
      <c r="E27" s="11">
        <v>5.2180949999999999</v>
      </c>
      <c r="F27" s="11">
        <v>5.1799163322712882</v>
      </c>
      <c r="G27" s="11">
        <v>4.5199999999999996</v>
      </c>
      <c r="H27" s="11">
        <v>5.08</v>
      </c>
      <c r="I27" s="11">
        <v>5.21</v>
      </c>
      <c r="J27" s="11">
        <v>5.22</v>
      </c>
      <c r="K27" s="11">
        <v>5.2</v>
      </c>
      <c r="L27" s="11">
        <v>5.05</v>
      </c>
      <c r="M27" s="11">
        <v>5.0199999999999996</v>
      </c>
      <c r="N27" s="149">
        <v>5.61933006134843</v>
      </c>
      <c r="O27" s="11">
        <v>4.87</v>
      </c>
      <c r="P27" s="11">
        <v>4.82</v>
      </c>
      <c r="Q27" s="11">
        <v>5.0411000000000001</v>
      </c>
      <c r="R27" s="11">
        <v>4.8400999999999996</v>
      </c>
      <c r="S27" s="11">
        <v>4.9400000000000004</v>
      </c>
      <c r="T27" s="11">
        <v>4.9800000000000004</v>
      </c>
      <c r="U27" s="15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5.0459900728735683</v>
      </c>
    </row>
    <row r="28" spans="1:65">
      <c r="A28" s="30"/>
      <c r="B28" s="19">
        <v>1</v>
      </c>
      <c r="C28" s="9">
        <v>5</v>
      </c>
      <c r="D28" s="11">
        <v>5.2961999999999998</v>
      </c>
      <c r="E28" s="11">
        <v>5.2060220000000008</v>
      </c>
      <c r="F28" s="11">
        <v>5.2424577233977008</v>
      </c>
      <c r="G28" s="11">
        <v>4.57</v>
      </c>
      <c r="H28" s="11">
        <v>5.15</v>
      </c>
      <c r="I28" s="11">
        <v>5.21</v>
      </c>
      <c r="J28" s="11">
        <v>5.25</v>
      </c>
      <c r="K28" s="11">
        <v>5.14</v>
      </c>
      <c r="L28" s="11">
        <v>5.0999999999999996</v>
      </c>
      <c r="M28" s="11">
        <v>5.07</v>
      </c>
      <c r="N28" s="149">
        <v>6.1750890845601898</v>
      </c>
      <c r="O28" s="11">
        <v>4.96</v>
      </c>
      <c r="P28" s="11">
        <v>4.8</v>
      </c>
      <c r="Q28" s="11">
        <v>5.1069999999999993</v>
      </c>
      <c r="R28" s="11">
        <v>4.8953000000000007</v>
      </c>
      <c r="S28" s="11">
        <v>4.83</v>
      </c>
      <c r="T28" s="11">
        <v>4.9800000000000004</v>
      </c>
      <c r="U28" s="15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5.2584999999999997</v>
      </c>
      <c r="E29" s="11">
        <v>5.2398340000000001</v>
      </c>
      <c r="F29" s="11">
        <v>5.2100884817662463</v>
      </c>
      <c r="G29" s="11">
        <v>4.67</v>
      </c>
      <c r="H29" s="11">
        <v>5.15</v>
      </c>
      <c r="I29" s="11">
        <v>5.19</v>
      </c>
      <c r="J29" s="11">
        <v>5.23</v>
      </c>
      <c r="K29" s="11">
        <v>5.16</v>
      </c>
      <c r="L29" s="11">
        <v>5.14</v>
      </c>
      <c r="M29" s="11">
        <v>5.08</v>
      </c>
      <c r="N29" s="149">
        <v>5.8372247991864707</v>
      </c>
      <c r="O29" s="11">
        <v>4.8899999999999997</v>
      </c>
      <c r="P29" s="11">
        <v>4.78</v>
      </c>
      <c r="Q29" s="11">
        <v>4.9802</v>
      </c>
      <c r="R29" s="11">
        <v>4.8696000000000002</v>
      </c>
      <c r="S29" s="11">
        <v>4.87</v>
      </c>
      <c r="T29" s="11">
        <v>4.97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257</v>
      </c>
      <c r="C30" s="12"/>
      <c r="D30" s="23">
        <v>5.22065</v>
      </c>
      <c r="E30" s="23">
        <v>5.2169575000000004</v>
      </c>
      <c r="F30" s="23">
        <v>5.268075972839279</v>
      </c>
      <c r="G30" s="23">
        <v>4.6366666666666667</v>
      </c>
      <c r="H30" s="23">
        <v>5.1583333333333323</v>
      </c>
      <c r="I30" s="23">
        <v>5.1983333333333341</v>
      </c>
      <c r="J30" s="23">
        <v>5.2666666666666666</v>
      </c>
      <c r="K30" s="23">
        <v>5.1633333333333331</v>
      </c>
      <c r="L30" s="23">
        <v>5.09</v>
      </c>
      <c r="M30" s="23">
        <v>5.0866666666666669</v>
      </c>
      <c r="N30" s="23">
        <v>5.9890440302950667</v>
      </c>
      <c r="O30" s="23">
        <v>4.9249999999999998</v>
      </c>
      <c r="P30" s="23">
        <v>4.7783333333333333</v>
      </c>
      <c r="Q30" s="23">
        <v>5.0333499999999995</v>
      </c>
      <c r="R30" s="23">
        <v>4.8694166666666661</v>
      </c>
      <c r="S30" s="23">
        <v>4.8916666666666675</v>
      </c>
      <c r="T30" s="23">
        <v>4.9866666666666672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258</v>
      </c>
      <c r="C31" s="29"/>
      <c r="D31" s="11">
        <v>5.1981000000000002</v>
      </c>
      <c r="E31" s="11">
        <v>5.21577</v>
      </c>
      <c r="F31" s="11">
        <v>5.226273102581974</v>
      </c>
      <c r="G31" s="11">
        <v>4.62</v>
      </c>
      <c r="H31" s="11">
        <v>5.15</v>
      </c>
      <c r="I31" s="11">
        <v>5.21</v>
      </c>
      <c r="J31" s="11">
        <v>5.24</v>
      </c>
      <c r="K31" s="11">
        <v>5.16</v>
      </c>
      <c r="L31" s="11">
        <v>5.0949999999999998</v>
      </c>
      <c r="M31" s="11">
        <v>5.08</v>
      </c>
      <c r="N31" s="11">
        <v>6.0205849110048995</v>
      </c>
      <c r="O31" s="11">
        <v>4.92</v>
      </c>
      <c r="P31" s="11">
        <v>4.79</v>
      </c>
      <c r="Q31" s="11">
        <v>5.0323000000000002</v>
      </c>
      <c r="R31" s="11">
        <v>4.8704000000000001</v>
      </c>
      <c r="S31" s="11">
        <v>4.8949999999999996</v>
      </c>
      <c r="T31" s="11">
        <v>4.9800000000000004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259</v>
      </c>
      <c r="C32" s="29"/>
      <c r="D32" s="24">
        <v>4.6101572641288294E-2</v>
      </c>
      <c r="E32" s="24">
        <v>1.376658456916594E-2</v>
      </c>
      <c r="F32" s="24">
        <v>0.13596861335991439</v>
      </c>
      <c r="G32" s="24">
        <v>0.13125039682479692</v>
      </c>
      <c r="H32" s="24">
        <v>4.9966655548142086E-2</v>
      </c>
      <c r="I32" s="24">
        <v>4.6654760385909849E-2</v>
      </c>
      <c r="J32" s="24">
        <v>9.9331096171675598E-2</v>
      </c>
      <c r="K32" s="24">
        <v>5.4283207962192839E-2</v>
      </c>
      <c r="L32" s="24">
        <v>4.8166378315169185E-2</v>
      </c>
      <c r="M32" s="24">
        <v>4.6332134277050983E-2</v>
      </c>
      <c r="N32" s="24">
        <v>0.25095474667224676</v>
      </c>
      <c r="O32" s="24">
        <v>4.4158804331639316E-2</v>
      </c>
      <c r="P32" s="24">
        <v>6.8823445617512427E-2</v>
      </c>
      <c r="Q32" s="24">
        <v>4.2639312846245302E-2</v>
      </c>
      <c r="R32" s="24">
        <v>3.2214370499307796E-2</v>
      </c>
      <c r="S32" s="24">
        <v>5.6361925682739657E-2</v>
      </c>
      <c r="T32" s="24">
        <v>2.503331114069153E-2</v>
      </c>
      <c r="U32" s="204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30"/>
      <c r="B33" s="3" t="s">
        <v>85</v>
      </c>
      <c r="C33" s="29"/>
      <c r="D33" s="13">
        <v>8.8306192986099992E-3</v>
      </c>
      <c r="E33" s="13">
        <v>2.6388147822108843E-3</v>
      </c>
      <c r="F33" s="13">
        <v>2.5809918851005642E-2</v>
      </c>
      <c r="G33" s="13">
        <v>2.8307058984499693E-2</v>
      </c>
      <c r="H33" s="13">
        <v>9.6865891208029915E-3</v>
      </c>
      <c r="I33" s="13">
        <v>8.9749458902038809E-3</v>
      </c>
      <c r="J33" s="13">
        <v>1.8860334716140938E-2</v>
      </c>
      <c r="K33" s="13">
        <v>1.0513210063691318E-2</v>
      </c>
      <c r="L33" s="13">
        <v>9.4629426945322566E-3</v>
      </c>
      <c r="M33" s="13">
        <v>9.1085454017793537E-3</v>
      </c>
      <c r="N33" s="13">
        <v>4.1902304508501464E-2</v>
      </c>
      <c r="O33" s="13">
        <v>8.9662546866272723E-3</v>
      </c>
      <c r="P33" s="13">
        <v>1.4403232427801694E-2</v>
      </c>
      <c r="Q33" s="13">
        <v>8.4713586073381156E-3</v>
      </c>
      <c r="R33" s="13">
        <v>6.6156529014716617E-3</v>
      </c>
      <c r="S33" s="13">
        <v>1.1522029100389707E-2</v>
      </c>
      <c r="T33" s="13">
        <v>5.0200490255397452E-3</v>
      </c>
      <c r="U33" s="15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260</v>
      </c>
      <c r="C34" s="29"/>
      <c r="D34" s="13">
        <v>3.4613608945720076E-2</v>
      </c>
      <c r="E34" s="13">
        <v>3.3881839769270616E-2</v>
      </c>
      <c r="F34" s="13">
        <v>4.4012353722138409E-2</v>
      </c>
      <c r="G34" s="13">
        <v>-8.1118551621288004E-2</v>
      </c>
      <c r="H34" s="13">
        <v>2.2263868703131795E-2</v>
      </c>
      <c r="I34" s="13">
        <v>3.0190955245579909E-2</v>
      </c>
      <c r="J34" s="13">
        <v>4.3733061422260855E-2</v>
      </c>
      <c r="K34" s="13">
        <v>2.3254754520938059E-2</v>
      </c>
      <c r="L34" s="13">
        <v>8.7217625264508492E-3</v>
      </c>
      <c r="M34" s="13">
        <v>8.0611719812468952E-3</v>
      </c>
      <c r="N34" s="13">
        <v>0.18689175836694671</v>
      </c>
      <c r="O34" s="13">
        <v>-2.3977469461145318E-2</v>
      </c>
      <c r="P34" s="13">
        <v>-5.3043453450119626E-2</v>
      </c>
      <c r="Q34" s="13">
        <v>-2.5049737892905988E-3</v>
      </c>
      <c r="R34" s="13">
        <v>-3.49928168024215E-2</v>
      </c>
      <c r="S34" s="13">
        <v>-3.0583374913184747E-2</v>
      </c>
      <c r="T34" s="13">
        <v>-1.1756544374871836E-2</v>
      </c>
      <c r="U34" s="15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261</v>
      </c>
      <c r="C35" s="47"/>
      <c r="D35" s="45">
        <v>0.67</v>
      </c>
      <c r="E35" s="45">
        <v>0.66</v>
      </c>
      <c r="F35" s="45">
        <v>0.92</v>
      </c>
      <c r="G35" s="45">
        <v>2.34</v>
      </c>
      <c r="H35" s="45">
        <v>0.35</v>
      </c>
      <c r="I35" s="45">
        <v>0.56000000000000005</v>
      </c>
      <c r="J35" s="45">
        <v>0.91</v>
      </c>
      <c r="K35" s="45">
        <v>0.38</v>
      </c>
      <c r="L35" s="45">
        <v>0</v>
      </c>
      <c r="M35" s="45">
        <v>0.02</v>
      </c>
      <c r="N35" s="45">
        <v>4.6399999999999997</v>
      </c>
      <c r="O35" s="45">
        <v>0.85</v>
      </c>
      <c r="P35" s="45">
        <v>1.61</v>
      </c>
      <c r="Q35" s="45">
        <v>0.28999999999999998</v>
      </c>
      <c r="R35" s="45">
        <v>1.1399999999999999</v>
      </c>
      <c r="S35" s="45">
        <v>1.02</v>
      </c>
      <c r="T35" s="45">
        <v>0.53</v>
      </c>
      <c r="U35" s="15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5"/>
    </row>
    <row r="37" spans="1:65" ht="15">
      <c r="B37" s="8" t="s">
        <v>460</v>
      </c>
      <c r="BM37" s="28" t="s">
        <v>66</v>
      </c>
    </row>
    <row r="38" spans="1:65" ht="15">
      <c r="A38" s="25" t="s">
        <v>7</v>
      </c>
      <c r="B38" s="18" t="s">
        <v>109</v>
      </c>
      <c r="C38" s="15" t="s">
        <v>110</v>
      </c>
      <c r="D38" s="16" t="s">
        <v>222</v>
      </c>
      <c r="E38" s="17" t="s">
        <v>222</v>
      </c>
      <c r="F38" s="17" t="s">
        <v>222</v>
      </c>
      <c r="G38" s="17" t="s">
        <v>222</v>
      </c>
      <c r="H38" s="17" t="s">
        <v>222</v>
      </c>
      <c r="I38" s="17" t="s">
        <v>222</v>
      </c>
      <c r="J38" s="17" t="s">
        <v>222</v>
      </c>
      <c r="K38" s="17" t="s">
        <v>222</v>
      </c>
      <c r="L38" s="17" t="s">
        <v>222</v>
      </c>
      <c r="M38" s="17" t="s">
        <v>222</v>
      </c>
      <c r="N38" s="17" t="s">
        <v>222</v>
      </c>
      <c r="O38" s="17" t="s">
        <v>222</v>
      </c>
      <c r="P38" s="17" t="s">
        <v>222</v>
      </c>
      <c r="Q38" s="17" t="s">
        <v>222</v>
      </c>
      <c r="R38" s="17" t="s">
        <v>222</v>
      </c>
      <c r="S38" s="17" t="s">
        <v>222</v>
      </c>
      <c r="T38" s="17" t="s">
        <v>222</v>
      </c>
      <c r="U38" s="15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223</v>
      </c>
      <c r="C39" s="9" t="s">
        <v>223</v>
      </c>
      <c r="D39" s="151" t="s">
        <v>225</v>
      </c>
      <c r="E39" s="152" t="s">
        <v>226</v>
      </c>
      <c r="F39" s="152" t="s">
        <v>229</v>
      </c>
      <c r="G39" s="152" t="s">
        <v>230</v>
      </c>
      <c r="H39" s="152" t="s">
        <v>232</v>
      </c>
      <c r="I39" s="152" t="s">
        <v>233</v>
      </c>
      <c r="J39" s="152" t="s">
        <v>234</v>
      </c>
      <c r="K39" s="152" t="s">
        <v>235</v>
      </c>
      <c r="L39" s="152" t="s">
        <v>236</v>
      </c>
      <c r="M39" s="152" t="s">
        <v>276</v>
      </c>
      <c r="N39" s="152" t="s">
        <v>239</v>
      </c>
      <c r="O39" s="152" t="s">
        <v>240</v>
      </c>
      <c r="P39" s="152" t="s">
        <v>241</v>
      </c>
      <c r="Q39" s="152" t="s">
        <v>242</v>
      </c>
      <c r="R39" s="152" t="s">
        <v>243</v>
      </c>
      <c r="S39" s="152" t="s">
        <v>244</v>
      </c>
      <c r="T39" s="152" t="s">
        <v>246</v>
      </c>
      <c r="U39" s="15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290</v>
      </c>
      <c r="E40" s="11" t="s">
        <v>292</v>
      </c>
      <c r="F40" s="11" t="s">
        <v>290</v>
      </c>
      <c r="G40" s="11" t="s">
        <v>291</v>
      </c>
      <c r="H40" s="11" t="s">
        <v>290</v>
      </c>
      <c r="I40" s="11" t="s">
        <v>291</v>
      </c>
      <c r="J40" s="11" t="s">
        <v>291</v>
      </c>
      <c r="K40" s="11" t="s">
        <v>291</v>
      </c>
      <c r="L40" s="11" t="s">
        <v>291</v>
      </c>
      <c r="M40" s="11" t="s">
        <v>291</v>
      </c>
      <c r="N40" s="11" t="s">
        <v>290</v>
      </c>
      <c r="O40" s="11" t="s">
        <v>290</v>
      </c>
      <c r="P40" s="11" t="s">
        <v>291</v>
      </c>
      <c r="Q40" s="11" t="s">
        <v>113</v>
      </c>
      <c r="R40" s="11" t="s">
        <v>290</v>
      </c>
      <c r="S40" s="11" t="s">
        <v>290</v>
      </c>
      <c r="T40" s="11" t="s">
        <v>291</v>
      </c>
      <c r="U40" s="15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 t="s">
        <v>293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15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06">
        <v>135.5</v>
      </c>
      <c r="E42" s="207">
        <v>114.709</v>
      </c>
      <c r="F42" s="206">
        <v>134.06912078653986</v>
      </c>
      <c r="G42" s="206">
        <v>143</v>
      </c>
      <c r="H42" s="207">
        <v>113</v>
      </c>
      <c r="I42" s="206">
        <v>131.5</v>
      </c>
      <c r="J42" s="206">
        <v>138.5</v>
      </c>
      <c r="K42" s="206">
        <v>127.50000000000001</v>
      </c>
      <c r="L42" s="206">
        <v>134.5</v>
      </c>
      <c r="M42" s="206">
        <v>138.5</v>
      </c>
      <c r="N42" s="207">
        <v>113.145735872218</v>
      </c>
      <c r="O42" s="206">
        <v>133</v>
      </c>
      <c r="P42" s="206">
        <v>131</v>
      </c>
      <c r="Q42" s="206">
        <v>137</v>
      </c>
      <c r="R42" s="206">
        <v>149.5</v>
      </c>
      <c r="S42" s="207">
        <v>107.2</v>
      </c>
      <c r="T42" s="206">
        <v>140.5</v>
      </c>
      <c r="U42" s="208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1</v>
      </c>
    </row>
    <row r="43" spans="1:65">
      <c r="A43" s="30"/>
      <c r="B43" s="19">
        <v>1</v>
      </c>
      <c r="C43" s="9">
        <v>2</v>
      </c>
      <c r="D43" s="211">
        <v>133.80000000000001</v>
      </c>
      <c r="E43" s="212">
        <v>116.72200000000001</v>
      </c>
      <c r="F43" s="211">
        <v>135.4143281031786</v>
      </c>
      <c r="G43" s="211">
        <v>140</v>
      </c>
      <c r="H43" s="212">
        <v>115</v>
      </c>
      <c r="I43" s="211">
        <v>135</v>
      </c>
      <c r="J43" s="211">
        <v>148.5</v>
      </c>
      <c r="K43" s="211">
        <v>130</v>
      </c>
      <c r="L43" s="211">
        <v>133</v>
      </c>
      <c r="M43" s="211">
        <v>137</v>
      </c>
      <c r="N43" s="212">
        <v>109.310173527115</v>
      </c>
      <c r="O43" s="211">
        <v>133</v>
      </c>
      <c r="P43" s="211">
        <v>131</v>
      </c>
      <c r="Q43" s="211">
        <v>136</v>
      </c>
      <c r="R43" s="211">
        <v>147.30000000000001</v>
      </c>
      <c r="S43" s="212">
        <v>113.3</v>
      </c>
      <c r="T43" s="211">
        <v>139.1</v>
      </c>
      <c r="U43" s="208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0">
        <v>21</v>
      </c>
    </row>
    <row r="44" spans="1:65">
      <c r="A44" s="30"/>
      <c r="B44" s="19">
        <v>1</v>
      </c>
      <c r="C44" s="9">
        <v>3</v>
      </c>
      <c r="D44" s="211">
        <v>135.30000000000001</v>
      </c>
      <c r="E44" s="212">
        <v>117.72300000000001</v>
      </c>
      <c r="F44" s="211">
        <v>144.99711276911503</v>
      </c>
      <c r="G44" s="211">
        <v>139</v>
      </c>
      <c r="H44" s="212">
        <v>111</v>
      </c>
      <c r="I44" s="211">
        <v>129</v>
      </c>
      <c r="J44" s="211">
        <v>145</v>
      </c>
      <c r="K44" s="211">
        <v>131</v>
      </c>
      <c r="L44" s="211">
        <v>137</v>
      </c>
      <c r="M44" s="211">
        <v>139</v>
      </c>
      <c r="N44" s="212">
        <v>114.71829559494201</v>
      </c>
      <c r="O44" s="211">
        <v>133</v>
      </c>
      <c r="P44" s="211">
        <v>130</v>
      </c>
      <c r="Q44" s="211">
        <v>136</v>
      </c>
      <c r="R44" s="211">
        <v>152.1</v>
      </c>
      <c r="S44" s="212">
        <v>116.1</v>
      </c>
      <c r="T44" s="211">
        <v>138.9</v>
      </c>
      <c r="U44" s="208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0">
        <v>16</v>
      </c>
    </row>
    <row r="45" spans="1:65">
      <c r="A45" s="30"/>
      <c r="B45" s="19">
        <v>1</v>
      </c>
      <c r="C45" s="9">
        <v>4</v>
      </c>
      <c r="D45" s="211">
        <v>135.4</v>
      </c>
      <c r="E45" s="212">
        <v>114.30200000000001</v>
      </c>
      <c r="F45" s="211">
        <v>133.99646864690229</v>
      </c>
      <c r="G45" s="211">
        <v>139</v>
      </c>
      <c r="H45" s="212">
        <v>113</v>
      </c>
      <c r="I45" s="211">
        <v>133</v>
      </c>
      <c r="J45" s="211">
        <v>141.5</v>
      </c>
      <c r="K45" s="211">
        <v>129</v>
      </c>
      <c r="L45" s="211">
        <v>135</v>
      </c>
      <c r="M45" s="211">
        <v>137.5</v>
      </c>
      <c r="N45" s="212">
        <v>113.159919577842</v>
      </c>
      <c r="O45" s="211">
        <v>133</v>
      </c>
      <c r="P45" s="211">
        <v>133</v>
      </c>
      <c r="Q45" s="211">
        <v>139</v>
      </c>
      <c r="R45" s="211">
        <v>146.4</v>
      </c>
      <c r="S45" s="212">
        <v>109.2</v>
      </c>
      <c r="T45" s="211">
        <v>135.69999999999999</v>
      </c>
      <c r="U45" s="208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0">
        <v>136.92540518690291</v>
      </c>
    </row>
    <row r="46" spans="1:65">
      <c r="A46" s="30"/>
      <c r="B46" s="19">
        <v>1</v>
      </c>
      <c r="C46" s="9">
        <v>5</v>
      </c>
      <c r="D46" s="211">
        <v>138.6</v>
      </c>
      <c r="E46" s="212">
        <v>113.35600000000001</v>
      </c>
      <c r="F46" s="211">
        <v>136.36024811579443</v>
      </c>
      <c r="G46" s="211">
        <v>136</v>
      </c>
      <c r="H46" s="212">
        <v>110</v>
      </c>
      <c r="I46" s="211">
        <v>134</v>
      </c>
      <c r="J46" s="211">
        <v>142</v>
      </c>
      <c r="K46" s="211">
        <v>130.5</v>
      </c>
      <c r="L46" s="211">
        <v>137.5</v>
      </c>
      <c r="M46" s="211">
        <v>137</v>
      </c>
      <c r="N46" s="212">
        <v>118.03501327639501</v>
      </c>
      <c r="O46" s="211">
        <v>132</v>
      </c>
      <c r="P46" s="211">
        <v>131</v>
      </c>
      <c r="Q46" s="211">
        <v>138</v>
      </c>
      <c r="R46" s="211">
        <v>152.4</v>
      </c>
      <c r="S46" s="212">
        <v>114.3</v>
      </c>
      <c r="T46" s="211">
        <v>137.30000000000001</v>
      </c>
      <c r="U46" s="208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0">
        <v>17</v>
      </c>
    </row>
    <row r="47" spans="1:65">
      <c r="A47" s="30"/>
      <c r="B47" s="19">
        <v>1</v>
      </c>
      <c r="C47" s="9">
        <v>6</v>
      </c>
      <c r="D47" s="211">
        <v>136.1</v>
      </c>
      <c r="E47" s="212">
        <v>117.59100000000001</v>
      </c>
      <c r="F47" s="211">
        <v>137.84432615689627</v>
      </c>
      <c r="G47" s="211">
        <v>140</v>
      </c>
      <c r="H47" s="212">
        <v>112</v>
      </c>
      <c r="I47" s="211">
        <v>134</v>
      </c>
      <c r="J47" s="211">
        <v>141</v>
      </c>
      <c r="K47" s="211">
        <v>130.5</v>
      </c>
      <c r="L47" s="211">
        <v>138</v>
      </c>
      <c r="M47" s="211">
        <v>140</v>
      </c>
      <c r="N47" s="212">
        <v>119.079399364308</v>
      </c>
      <c r="O47" s="211">
        <v>132</v>
      </c>
      <c r="P47" s="211">
        <v>129</v>
      </c>
      <c r="Q47" s="211">
        <v>135</v>
      </c>
      <c r="R47" s="211">
        <v>146.9</v>
      </c>
      <c r="S47" s="212">
        <v>113.3</v>
      </c>
      <c r="T47" s="211">
        <v>142.19999999999999</v>
      </c>
      <c r="U47" s="208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13"/>
    </row>
    <row r="48" spans="1:65">
      <c r="A48" s="30"/>
      <c r="B48" s="20" t="s">
        <v>257</v>
      </c>
      <c r="C48" s="12"/>
      <c r="D48" s="214">
        <v>135.78333333333333</v>
      </c>
      <c r="E48" s="214">
        <v>115.73383333333334</v>
      </c>
      <c r="F48" s="214">
        <v>137.11360076307108</v>
      </c>
      <c r="G48" s="214">
        <v>139.5</v>
      </c>
      <c r="H48" s="214">
        <v>112.33333333333333</v>
      </c>
      <c r="I48" s="214">
        <v>132.75</v>
      </c>
      <c r="J48" s="214">
        <v>142.75</v>
      </c>
      <c r="K48" s="214">
        <v>129.75</v>
      </c>
      <c r="L48" s="214">
        <v>135.83333333333334</v>
      </c>
      <c r="M48" s="214">
        <v>138.16666666666666</v>
      </c>
      <c r="N48" s="214">
        <v>114.57475620213665</v>
      </c>
      <c r="O48" s="214">
        <v>132.66666666666666</v>
      </c>
      <c r="P48" s="214">
        <v>130.83333333333334</v>
      </c>
      <c r="Q48" s="214">
        <v>136.83333333333334</v>
      </c>
      <c r="R48" s="214">
        <v>149.1</v>
      </c>
      <c r="S48" s="214">
        <v>112.23333333333333</v>
      </c>
      <c r="T48" s="214">
        <v>138.95000000000002</v>
      </c>
      <c r="U48" s="208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13"/>
    </row>
    <row r="49" spans="1:65">
      <c r="A49" s="30"/>
      <c r="B49" s="3" t="s">
        <v>258</v>
      </c>
      <c r="C49" s="29"/>
      <c r="D49" s="211">
        <v>135.44999999999999</v>
      </c>
      <c r="E49" s="211">
        <v>115.71550000000001</v>
      </c>
      <c r="F49" s="211">
        <v>135.88728810948652</v>
      </c>
      <c r="G49" s="211">
        <v>139.5</v>
      </c>
      <c r="H49" s="211">
        <v>112.5</v>
      </c>
      <c r="I49" s="211">
        <v>133.5</v>
      </c>
      <c r="J49" s="211">
        <v>141.75</v>
      </c>
      <c r="K49" s="211">
        <v>130.25</v>
      </c>
      <c r="L49" s="211">
        <v>136</v>
      </c>
      <c r="M49" s="211">
        <v>138</v>
      </c>
      <c r="N49" s="211">
        <v>113.939107586392</v>
      </c>
      <c r="O49" s="211">
        <v>133</v>
      </c>
      <c r="P49" s="211">
        <v>131</v>
      </c>
      <c r="Q49" s="211">
        <v>136.5</v>
      </c>
      <c r="R49" s="211">
        <v>148.4</v>
      </c>
      <c r="S49" s="211">
        <v>113.3</v>
      </c>
      <c r="T49" s="211">
        <v>139</v>
      </c>
      <c r="U49" s="208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13"/>
    </row>
    <row r="50" spans="1:65">
      <c r="A50" s="30"/>
      <c r="B50" s="3" t="s">
        <v>259</v>
      </c>
      <c r="C50" s="29"/>
      <c r="D50" s="211">
        <v>1.576599716689892</v>
      </c>
      <c r="E50" s="211">
        <v>1.8513155772765142</v>
      </c>
      <c r="F50" s="211">
        <v>4.1261158464489922</v>
      </c>
      <c r="G50" s="211">
        <v>2.2583179581272428</v>
      </c>
      <c r="H50" s="211">
        <v>1.7511900715418263</v>
      </c>
      <c r="I50" s="211">
        <v>2.1851773383412159</v>
      </c>
      <c r="J50" s="211">
        <v>3.5035696082709702</v>
      </c>
      <c r="K50" s="211">
        <v>1.2942179105544735</v>
      </c>
      <c r="L50" s="211">
        <v>1.9663841605003503</v>
      </c>
      <c r="M50" s="211">
        <v>1.2110601416389966</v>
      </c>
      <c r="N50" s="211">
        <v>3.5789798857954893</v>
      </c>
      <c r="O50" s="211">
        <v>0.5163977794943222</v>
      </c>
      <c r="P50" s="211">
        <v>1.3291601358251257</v>
      </c>
      <c r="Q50" s="211">
        <v>1.4719601443879746</v>
      </c>
      <c r="R50" s="211">
        <v>2.6615784790232997</v>
      </c>
      <c r="S50" s="211">
        <v>3.3476359818036734</v>
      </c>
      <c r="T50" s="211">
        <v>2.2923786772695283</v>
      </c>
      <c r="U50" s="208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13"/>
    </row>
    <row r="51" spans="1:65">
      <c r="A51" s="30"/>
      <c r="B51" s="3" t="s">
        <v>85</v>
      </c>
      <c r="C51" s="29"/>
      <c r="D51" s="13">
        <v>1.161114312033798E-2</v>
      </c>
      <c r="E51" s="13">
        <v>1.599632124812117E-2</v>
      </c>
      <c r="F51" s="13">
        <v>3.0092680984863191E-2</v>
      </c>
      <c r="G51" s="13">
        <v>1.6188659198044752E-2</v>
      </c>
      <c r="H51" s="13">
        <v>1.5589229123517742E-2</v>
      </c>
      <c r="I51" s="13">
        <v>1.6460846239858499E-2</v>
      </c>
      <c r="J51" s="13">
        <v>2.454339480399979E-2</v>
      </c>
      <c r="K51" s="13">
        <v>9.9747045129439191E-3</v>
      </c>
      <c r="L51" s="13">
        <v>1.4476447807364541E-2</v>
      </c>
      <c r="M51" s="13">
        <v>8.765212122839542E-3</v>
      </c>
      <c r="N51" s="13">
        <v>3.1237071798619689E-2</v>
      </c>
      <c r="O51" s="13">
        <v>3.8924455740778057E-3</v>
      </c>
      <c r="P51" s="13">
        <v>1.0159185751529623E-2</v>
      </c>
      <c r="Q51" s="13">
        <v>1.0757321396258035E-2</v>
      </c>
      <c r="R51" s="13">
        <v>1.7850962300625751E-2</v>
      </c>
      <c r="S51" s="13">
        <v>2.9827466425337155E-2</v>
      </c>
      <c r="T51" s="13">
        <v>1.6497867414678142E-2</v>
      </c>
      <c r="U51" s="15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260</v>
      </c>
      <c r="C52" s="29"/>
      <c r="D52" s="13">
        <v>-8.3408323824979425E-3</v>
      </c>
      <c r="E52" s="13">
        <v>-0.15476727510605581</v>
      </c>
      <c r="F52" s="13">
        <v>1.3744387019434257E-3</v>
      </c>
      <c r="G52" s="13">
        <v>1.8802900817293633E-2</v>
      </c>
      <c r="H52" s="13">
        <v>-0.17960196517221516</v>
      </c>
      <c r="I52" s="13">
        <v>-3.0494013738381787E-2</v>
      </c>
      <c r="J52" s="13">
        <v>4.2538452270026283E-2</v>
      </c>
      <c r="K52" s="13">
        <v>-5.2403753540904208E-2</v>
      </c>
      <c r="L52" s="13">
        <v>-7.9756700524558077E-3</v>
      </c>
      <c r="M52" s="13">
        <v>9.0652386828391496E-3</v>
      </c>
      <c r="N52" s="13">
        <v>-0.16323230122458032</v>
      </c>
      <c r="O52" s="13">
        <v>-3.1102617621785233E-2</v>
      </c>
      <c r="P52" s="13">
        <v>-4.4491903056659954E-2</v>
      </c>
      <c r="Q52" s="13">
        <v>-6.7242345161500072E-4</v>
      </c>
      <c r="R52" s="13">
        <v>8.8914068185365513E-2</v>
      </c>
      <c r="S52" s="13">
        <v>-0.1803322898322991</v>
      </c>
      <c r="T52" s="13">
        <v>1.4786115186831372E-2</v>
      </c>
      <c r="U52" s="15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261</v>
      </c>
      <c r="C53" s="47"/>
      <c r="D53" s="45">
        <v>0</v>
      </c>
      <c r="E53" s="45">
        <v>3.64</v>
      </c>
      <c r="F53" s="45">
        <v>0.24</v>
      </c>
      <c r="G53" s="45">
        <v>0.67</v>
      </c>
      <c r="H53" s="45">
        <v>4.25</v>
      </c>
      <c r="I53" s="45">
        <v>0.55000000000000004</v>
      </c>
      <c r="J53" s="45">
        <v>1.26</v>
      </c>
      <c r="K53" s="45">
        <v>1.0900000000000001</v>
      </c>
      <c r="L53" s="45">
        <v>0.01</v>
      </c>
      <c r="M53" s="45">
        <v>0.43</v>
      </c>
      <c r="N53" s="45">
        <v>3.85</v>
      </c>
      <c r="O53" s="45">
        <v>0.56999999999999995</v>
      </c>
      <c r="P53" s="45">
        <v>0.9</v>
      </c>
      <c r="Q53" s="45">
        <v>0.19</v>
      </c>
      <c r="R53" s="45">
        <v>2.42</v>
      </c>
      <c r="S53" s="45">
        <v>4.2699999999999996</v>
      </c>
      <c r="T53" s="45">
        <v>0.56999999999999995</v>
      </c>
      <c r="U53" s="15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5"/>
    </row>
    <row r="55" spans="1:65" ht="15">
      <c r="B55" s="8" t="s">
        <v>461</v>
      </c>
      <c r="BM55" s="28" t="s">
        <v>66</v>
      </c>
    </row>
    <row r="56" spans="1:65" ht="15">
      <c r="A56" s="25" t="s">
        <v>10</v>
      </c>
      <c r="B56" s="18" t="s">
        <v>109</v>
      </c>
      <c r="C56" s="15" t="s">
        <v>110</v>
      </c>
      <c r="D56" s="16" t="s">
        <v>222</v>
      </c>
      <c r="E56" s="17" t="s">
        <v>222</v>
      </c>
      <c r="F56" s="17" t="s">
        <v>222</v>
      </c>
      <c r="G56" s="17" t="s">
        <v>222</v>
      </c>
      <c r="H56" s="17" t="s">
        <v>222</v>
      </c>
      <c r="I56" s="17" t="s">
        <v>222</v>
      </c>
      <c r="J56" s="17" t="s">
        <v>222</v>
      </c>
      <c r="K56" s="17" t="s">
        <v>222</v>
      </c>
      <c r="L56" s="17" t="s">
        <v>222</v>
      </c>
      <c r="M56" s="17" t="s">
        <v>222</v>
      </c>
      <c r="N56" s="17" t="s">
        <v>222</v>
      </c>
      <c r="O56" s="17" t="s">
        <v>222</v>
      </c>
      <c r="P56" s="17" t="s">
        <v>222</v>
      </c>
      <c r="Q56" s="17" t="s">
        <v>222</v>
      </c>
      <c r="R56" s="17" t="s">
        <v>222</v>
      </c>
      <c r="S56" s="17" t="s">
        <v>222</v>
      </c>
      <c r="T56" s="15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223</v>
      </c>
      <c r="C57" s="9" t="s">
        <v>223</v>
      </c>
      <c r="D57" s="151" t="s">
        <v>225</v>
      </c>
      <c r="E57" s="152" t="s">
        <v>226</v>
      </c>
      <c r="F57" s="152" t="s">
        <v>229</v>
      </c>
      <c r="G57" s="152" t="s">
        <v>230</v>
      </c>
      <c r="H57" s="152" t="s">
        <v>232</v>
      </c>
      <c r="I57" s="152" t="s">
        <v>233</v>
      </c>
      <c r="J57" s="152" t="s">
        <v>234</v>
      </c>
      <c r="K57" s="152" t="s">
        <v>235</v>
      </c>
      <c r="L57" s="152" t="s">
        <v>236</v>
      </c>
      <c r="M57" s="152" t="s">
        <v>276</v>
      </c>
      <c r="N57" s="152" t="s">
        <v>239</v>
      </c>
      <c r="O57" s="152" t="s">
        <v>240</v>
      </c>
      <c r="P57" s="152" t="s">
        <v>241</v>
      </c>
      <c r="Q57" s="152" t="s">
        <v>242</v>
      </c>
      <c r="R57" s="152" t="s">
        <v>244</v>
      </c>
      <c r="S57" s="152" t="s">
        <v>246</v>
      </c>
      <c r="T57" s="15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290</v>
      </c>
      <c r="E58" s="11" t="s">
        <v>113</v>
      </c>
      <c r="F58" s="11" t="s">
        <v>290</v>
      </c>
      <c r="G58" s="11" t="s">
        <v>291</v>
      </c>
      <c r="H58" s="11" t="s">
        <v>290</v>
      </c>
      <c r="I58" s="11" t="s">
        <v>291</v>
      </c>
      <c r="J58" s="11" t="s">
        <v>291</v>
      </c>
      <c r="K58" s="11" t="s">
        <v>291</v>
      </c>
      <c r="L58" s="11" t="s">
        <v>291</v>
      </c>
      <c r="M58" s="11" t="s">
        <v>291</v>
      </c>
      <c r="N58" s="11" t="s">
        <v>290</v>
      </c>
      <c r="O58" s="11" t="s">
        <v>290</v>
      </c>
      <c r="P58" s="11" t="s">
        <v>291</v>
      </c>
      <c r="Q58" s="11" t="s">
        <v>290</v>
      </c>
      <c r="R58" s="11" t="s">
        <v>290</v>
      </c>
      <c r="S58" s="11" t="s">
        <v>291</v>
      </c>
      <c r="T58" s="15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5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06">
        <v>381.1</v>
      </c>
      <c r="E60" s="206">
        <v>351.8</v>
      </c>
      <c r="F60" s="206">
        <v>371.17609537392781</v>
      </c>
      <c r="G60" s="206">
        <v>388</v>
      </c>
      <c r="H60" s="206">
        <v>397</v>
      </c>
      <c r="I60" s="206">
        <v>370</v>
      </c>
      <c r="J60" s="206">
        <v>380</v>
      </c>
      <c r="K60" s="206">
        <v>380</v>
      </c>
      <c r="L60" s="206">
        <v>380</v>
      </c>
      <c r="M60" s="206">
        <v>370</v>
      </c>
      <c r="N60" s="207">
        <v>316.50292263101397</v>
      </c>
      <c r="O60" s="206">
        <v>370</v>
      </c>
      <c r="P60" s="206">
        <v>385</v>
      </c>
      <c r="Q60" s="206">
        <v>384.4</v>
      </c>
      <c r="R60" s="207">
        <v>345.4</v>
      </c>
      <c r="S60" s="206">
        <v>394</v>
      </c>
      <c r="T60" s="208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1</v>
      </c>
    </row>
    <row r="61" spans="1:65">
      <c r="A61" s="30"/>
      <c r="B61" s="19">
        <v>1</v>
      </c>
      <c r="C61" s="9">
        <v>2</v>
      </c>
      <c r="D61" s="211">
        <v>376.8</v>
      </c>
      <c r="E61" s="211">
        <v>352.7</v>
      </c>
      <c r="F61" s="211">
        <v>374.6762516651491</v>
      </c>
      <c r="G61" s="211">
        <v>387</v>
      </c>
      <c r="H61" s="211">
        <v>401</v>
      </c>
      <c r="I61" s="211">
        <v>400</v>
      </c>
      <c r="J61" s="211">
        <v>410</v>
      </c>
      <c r="K61" s="211">
        <v>380</v>
      </c>
      <c r="L61" s="211">
        <v>390</v>
      </c>
      <c r="M61" s="211">
        <v>370</v>
      </c>
      <c r="N61" s="212">
        <v>312.29362816639099</v>
      </c>
      <c r="O61" s="211">
        <v>368</v>
      </c>
      <c r="P61" s="211">
        <v>388</v>
      </c>
      <c r="Q61" s="211">
        <v>379</v>
      </c>
      <c r="R61" s="212">
        <v>349.7</v>
      </c>
      <c r="S61" s="211">
        <v>395</v>
      </c>
      <c r="T61" s="208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22</v>
      </c>
    </row>
    <row r="62" spans="1:65">
      <c r="A62" s="30"/>
      <c r="B62" s="19">
        <v>1</v>
      </c>
      <c r="C62" s="9">
        <v>3</v>
      </c>
      <c r="D62" s="211">
        <v>380.6</v>
      </c>
      <c r="E62" s="211">
        <v>353.73</v>
      </c>
      <c r="F62" s="211">
        <v>392.38852740939609</v>
      </c>
      <c r="G62" s="211">
        <v>393</v>
      </c>
      <c r="H62" s="211">
        <v>390</v>
      </c>
      <c r="I62" s="211">
        <v>370</v>
      </c>
      <c r="J62" s="211">
        <v>400</v>
      </c>
      <c r="K62" s="211">
        <v>380</v>
      </c>
      <c r="L62" s="211">
        <v>380</v>
      </c>
      <c r="M62" s="211">
        <v>380</v>
      </c>
      <c r="N62" s="212">
        <v>323.30359357341001</v>
      </c>
      <c r="O62" s="211">
        <v>371</v>
      </c>
      <c r="P62" s="211">
        <v>391</v>
      </c>
      <c r="Q62" s="211">
        <v>386.3</v>
      </c>
      <c r="R62" s="212">
        <v>350.1</v>
      </c>
      <c r="S62" s="211">
        <v>396</v>
      </c>
      <c r="T62" s="208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16</v>
      </c>
    </row>
    <row r="63" spans="1:65">
      <c r="A63" s="30"/>
      <c r="B63" s="19">
        <v>1</v>
      </c>
      <c r="C63" s="9">
        <v>4</v>
      </c>
      <c r="D63" s="211">
        <v>376.5</v>
      </c>
      <c r="E63" s="211">
        <v>354.87</v>
      </c>
      <c r="F63" s="211">
        <v>376.65723679409365</v>
      </c>
      <c r="G63" s="211">
        <v>381</v>
      </c>
      <c r="H63" s="211">
        <v>394</v>
      </c>
      <c r="I63" s="211">
        <v>380</v>
      </c>
      <c r="J63" s="211">
        <v>390</v>
      </c>
      <c r="K63" s="211">
        <v>380</v>
      </c>
      <c r="L63" s="211">
        <v>380</v>
      </c>
      <c r="M63" s="211">
        <v>360</v>
      </c>
      <c r="N63" s="212">
        <v>321.45648127304901</v>
      </c>
      <c r="O63" s="211">
        <v>374</v>
      </c>
      <c r="P63" s="211">
        <v>386</v>
      </c>
      <c r="Q63" s="211">
        <v>387.6</v>
      </c>
      <c r="R63" s="212">
        <v>347.3</v>
      </c>
      <c r="S63" s="211">
        <v>395</v>
      </c>
      <c r="T63" s="208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381.18451620838999</v>
      </c>
    </row>
    <row r="64" spans="1:65">
      <c r="A64" s="30"/>
      <c r="B64" s="19">
        <v>1</v>
      </c>
      <c r="C64" s="9">
        <v>5</v>
      </c>
      <c r="D64" s="211">
        <v>383.6</v>
      </c>
      <c r="E64" s="211">
        <v>352.57</v>
      </c>
      <c r="F64" s="211">
        <v>379.58033919668952</v>
      </c>
      <c r="G64" s="211">
        <v>376</v>
      </c>
      <c r="H64" s="211">
        <v>402</v>
      </c>
      <c r="I64" s="211">
        <v>380</v>
      </c>
      <c r="J64" s="211">
        <v>390</v>
      </c>
      <c r="K64" s="211">
        <v>380</v>
      </c>
      <c r="L64" s="211">
        <v>380</v>
      </c>
      <c r="M64" s="211">
        <v>370</v>
      </c>
      <c r="N64" s="212">
        <v>337.29636092617199</v>
      </c>
      <c r="O64" s="211">
        <v>364</v>
      </c>
      <c r="P64" s="211">
        <v>394</v>
      </c>
      <c r="Q64" s="211">
        <v>383.4</v>
      </c>
      <c r="R64" s="212">
        <v>345.8</v>
      </c>
      <c r="S64" s="211">
        <v>396</v>
      </c>
      <c r="T64" s="208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18</v>
      </c>
    </row>
    <row r="65" spans="1:65">
      <c r="A65" s="30"/>
      <c r="B65" s="19">
        <v>1</v>
      </c>
      <c r="C65" s="9">
        <v>6</v>
      </c>
      <c r="D65" s="211">
        <v>376.8</v>
      </c>
      <c r="E65" s="211">
        <v>353.84</v>
      </c>
      <c r="F65" s="211">
        <v>379.1109110654977</v>
      </c>
      <c r="G65" s="211">
        <v>383</v>
      </c>
      <c r="H65" s="211">
        <v>396</v>
      </c>
      <c r="I65" s="211">
        <v>380</v>
      </c>
      <c r="J65" s="211">
        <v>390</v>
      </c>
      <c r="K65" s="211">
        <v>380</v>
      </c>
      <c r="L65" s="211">
        <v>390</v>
      </c>
      <c r="M65" s="211">
        <v>370</v>
      </c>
      <c r="N65" s="212">
        <v>354.05989121026499</v>
      </c>
      <c r="O65" s="211">
        <v>376</v>
      </c>
      <c r="P65" s="211">
        <v>381</v>
      </c>
      <c r="Q65" s="211">
        <v>382.3</v>
      </c>
      <c r="R65" s="212">
        <v>348.9</v>
      </c>
      <c r="S65" s="211">
        <v>396</v>
      </c>
      <c r="T65" s="208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3"/>
    </row>
    <row r="66" spans="1:65">
      <c r="A66" s="30"/>
      <c r="B66" s="20" t="s">
        <v>257</v>
      </c>
      <c r="C66" s="12"/>
      <c r="D66" s="214">
        <v>379.23333333333335</v>
      </c>
      <c r="E66" s="214">
        <v>353.25166666666661</v>
      </c>
      <c r="F66" s="214">
        <v>378.9315602507923</v>
      </c>
      <c r="G66" s="214">
        <v>384.66666666666669</v>
      </c>
      <c r="H66" s="214">
        <v>396.66666666666669</v>
      </c>
      <c r="I66" s="214">
        <v>380</v>
      </c>
      <c r="J66" s="214">
        <v>393.33333333333331</v>
      </c>
      <c r="K66" s="214">
        <v>380</v>
      </c>
      <c r="L66" s="214">
        <v>383.33333333333331</v>
      </c>
      <c r="M66" s="214">
        <v>370</v>
      </c>
      <c r="N66" s="214">
        <v>327.48547963005018</v>
      </c>
      <c r="O66" s="214">
        <v>370.5</v>
      </c>
      <c r="P66" s="214">
        <v>387.5</v>
      </c>
      <c r="Q66" s="214">
        <v>383.83333333333343</v>
      </c>
      <c r="R66" s="214">
        <v>347.86666666666662</v>
      </c>
      <c r="S66" s="214">
        <v>395.33333333333331</v>
      </c>
      <c r="T66" s="208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3"/>
    </row>
    <row r="67" spans="1:65">
      <c r="A67" s="30"/>
      <c r="B67" s="3" t="s">
        <v>258</v>
      </c>
      <c r="C67" s="29"/>
      <c r="D67" s="211">
        <v>378.70000000000005</v>
      </c>
      <c r="E67" s="211">
        <v>353.21500000000003</v>
      </c>
      <c r="F67" s="211">
        <v>377.8840739297957</v>
      </c>
      <c r="G67" s="211">
        <v>385</v>
      </c>
      <c r="H67" s="211">
        <v>396.5</v>
      </c>
      <c r="I67" s="211">
        <v>380</v>
      </c>
      <c r="J67" s="211">
        <v>390</v>
      </c>
      <c r="K67" s="211">
        <v>380</v>
      </c>
      <c r="L67" s="211">
        <v>380</v>
      </c>
      <c r="M67" s="211">
        <v>370</v>
      </c>
      <c r="N67" s="211">
        <v>322.38003742322951</v>
      </c>
      <c r="O67" s="211">
        <v>370.5</v>
      </c>
      <c r="P67" s="211">
        <v>387</v>
      </c>
      <c r="Q67" s="211">
        <v>383.9</v>
      </c>
      <c r="R67" s="211">
        <v>348.1</v>
      </c>
      <c r="S67" s="211">
        <v>395.5</v>
      </c>
      <c r="T67" s="208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3"/>
    </row>
    <row r="68" spans="1:65">
      <c r="A68" s="30"/>
      <c r="B68" s="3" t="s">
        <v>259</v>
      </c>
      <c r="C68" s="29"/>
      <c r="D68" s="211">
        <v>2.9574764017091861</v>
      </c>
      <c r="E68" s="211">
        <v>1.1018423964735904</v>
      </c>
      <c r="F68" s="211">
        <v>7.2797043860878468</v>
      </c>
      <c r="G68" s="211">
        <v>5.9553897157672777</v>
      </c>
      <c r="H68" s="211">
        <v>4.457203906785808</v>
      </c>
      <c r="I68" s="211">
        <v>10.954451150103322</v>
      </c>
      <c r="J68" s="211">
        <v>10.327955589886445</v>
      </c>
      <c r="K68" s="211">
        <v>0</v>
      </c>
      <c r="L68" s="211">
        <v>5.1639777949432224</v>
      </c>
      <c r="M68" s="211">
        <v>6.324555320336759</v>
      </c>
      <c r="N68" s="211">
        <v>15.541548468229639</v>
      </c>
      <c r="O68" s="211">
        <v>4.2778499272414878</v>
      </c>
      <c r="P68" s="211">
        <v>4.5934736311423405</v>
      </c>
      <c r="Q68" s="211">
        <v>3.0493715199474636</v>
      </c>
      <c r="R68" s="211">
        <v>2.0046612348889972</v>
      </c>
      <c r="S68" s="211">
        <v>0.81649658092772603</v>
      </c>
      <c r="T68" s="208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3"/>
    </row>
    <row r="69" spans="1:65">
      <c r="A69" s="30"/>
      <c r="B69" s="3" t="s">
        <v>85</v>
      </c>
      <c r="C69" s="29"/>
      <c r="D69" s="13">
        <v>7.7985665862068719E-3</v>
      </c>
      <c r="E69" s="13">
        <v>3.1191428107635931E-3</v>
      </c>
      <c r="F69" s="13">
        <v>1.9211132430536647E-2</v>
      </c>
      <c r="G69" s="13">
        <v>1.5481949001128105E-2</v>
      </c>
      <c r="H69" s="13">
        <v>1.1236648504502036E-2</v>
      </c>
      <c r="I69" s="13">
        <v>2.8827503026587691E-2</v>
      </c>
      <c r="J69" s="13">
        <v>2.6257514211575708E-2</v>
      </c>
      <c r="K69" s="13">
        <v>0</v>
      </c>
      <c r="L69" s="13">
        <v>1.3471246421591015E-2</v>
      </c>
      <c r="M69" s="13">
        <v>1.7093392757666918E-2</v>
      </c>
      <c r="N69" s="13">
        <v>4.7457213937504732E-2</v>
      </c>
      <c r="O69" s="13">
        <v>1.1546153649774595E-2</v>
      </c>
      <c r="P69" s="13">
        <v>1.185412549972217E-2</v>
      </c>
      <c r="Q69" s="13">
        <v>7.9445198088079795E-3</v>
      </c>
      <c r="R69" s="13">
        <v>5.7627287319538065E-3</v>
      </c>
      <c r="S69" s="13">
        <v>2.0653370512505719E-3</v>
      </c>
      <c r="T69" s="15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260</v>
      </c>
      <c r="C70" s="29"/>
      <c r="D70" s="13">
        <v>-5.1187359194567739E-3</v>
      </c>
      <c r="E70" s="13">
        <v>-7.327907707156911E-2</v>
      </c>
      <c r="F70" s="13">
        <v>-5.9104078518394942E-3</v>
      </c>
      <c r="G70" s="13">
        <v>9.1350784468198221E-3</v>
      </c>
      <c r="H70" s="13">
        <v>4.0615895452093209E-2</v>
      </c>
      <c r="I70" s="13">
        <v>-3.1074614996754457E-3</v>
      </c>
      <c r="J70" s="13">
        <v>3.1871224061739367E-2</v>
      </c>
      <c r="K70" s="13">
        <v>-3.1074614996754457E-3</v>
      </c>
      <c r="L70" s="13">
        <v>5.6372098906782853E-3</v>
      </c>
      <c r="M70" s="13">
        <v>-2.9341475670736639E-2</v>
      </c>
      <c r="N70" s="13">
        <v>-0.1408741286568499</v>
      </c>
      <c r="O70" s="13">
        <v>-2.8029774962183618E-2</v>
      </c>
      <c r="P70" s="13">
        <v>1.6568049128620421E-2</v>
      </c>
      <c r="Q70" s="13">
        <v>6.9489105992315281E-3</v>
      </c>
      <c r="R70" s="13">
        <v>-8.7406093702685483E-2</v>
      </c>
      <c r="S70" s="13">
        <v>3.7118026895951672E-2</v>
      </c>
      <c r="T70" s="15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261</v>
      </c>
      <c r="C71" s="47"/>
      <c r="D71" s="45">
        <v>0.06</v>
      </c>
      <c r="E71" s="45">
        <v>2.12</v>
      </c>
      <c r="F71" s="45">
        <v>0.08</v>
      </c>
      <c r="G71" s="45">
        <v>0.37</v>
      </c>
      <c r="H71" s="45">
        <v>1.32</v>
      </c>
      <c r="I71" s="45">
        <v>0</v>
      </c>
      <c r="J71" s="45">
        <v>1.06</v>
      </c>
      <c r="K71" s="45">
        <v>0</v>
      </c>
      <c r="L71" s="45">
        <v>0.26</v>
      </c>
      <c r="M71" s="45">
        <v>0.79</v>
      </c>
      <c r="N71" s="45">
        <v>4.17</v>
      </c>
      <c r="O71" s="45">
        <v>0.75</v>
      </c>
      <c r="P71" s="45">
        <v>0.59</v>
      </c>
      <c r="Q71" s="45">
        <v>0.3</v>
      </c>
      <c r="R71" s="45">
        <v>2.5499999999999998</v>
      </c>
      <c r="S71" s="45">
        <v>1.22</v>
      </c>
      <c r="T71" s="15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BM72" s="55"/>
    </row>
    <row r="73" spans="1:65" ht="15">
      <c r="B73" s="8" t="s">
        <v>462</v>
      </c>
      <c r="BM73" s="28" t="s">
        <v>66</v>
      </c>
    </row>
    <row r="74" spans="1:65" ht="15">
      <c r="A74" s="25" t="s">
        <v>13</v>
      </c>
      <c r="B74" s="18" t="s">
        <v>109</v>
      </c>
      <c r="C74" s="15" t="s">
        <v>110</v>
      </c>
      <c r="D74" s="16" t="s">
        <v>222</v>
      </c>
      <c r="E74" s="17" t="s">
        <v>222</v>
      </c>
      <c r="F74" s="17" t="s">
        <v>222</v>
      </c>
      <c r="G74" s="17" t="s">
        <v>222</v>
      </c>
      <c r="H74" s="17" t="s">
        <v>222</v>
      </c>
      <c r="I74" s="17" t="s">
        <v>222</v>
      </c>
      <c r="J74" s="17" t="s">
        <v>222</v>
      </c>
      <c r="K74" s="17" t="s">
        <v>222</v>
      </c>
      <c r="L74" s="17" t="s">
        <v>222</v>
      </c>
      <c r="M74" s="17" t="s">
        <v>222</v>
      </c>
      <c r="N74" s="17" t="s">
        <v>222</v>
      </c>
      <c r="O74" s="17" t="s">
        <v>222</v>
      </c>
      <c r="P74" s="17" t="s">
        <v>222</v>
      </c>
      <c r="Q74" s="17" t="s">
        <v>222</v>
      </c>
      <c r="R74" s="17" t="s">
        <v>222</v>
      </c>
      <c r="S74" s="17" t="s">
        <v>222</v>
      </c>
      <c r="T74" s="15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223</v>
      </c>
      <c r="C75" s="9" t="s">
        <v>223</v>
      </c>
      <c r="D75" s="151" t="s">
        <v>225</v>
      </c>
      <c r="E75" s="152" t="s">
        <v>226</v>
      </c>
      <c r="F75" s="152" t="s">
        <v>229</v>
      </c>
      <c r="G75" s="152" t="s">
        <v>230</v>
      </c>
      <c r="H75" s="152" t="s">
        <v>232</v>
      </c>
      <c r="I75" s="152" t="s">
        <v>233</v>
      </c>
      <c r="J75" s="152" t="s">
        <v>234</v>
      </c>
      <c r="K75" s="152" t="s">
        <v>235</v>
      </c>
      <c r="L75" s="152" t="s">
        <v>236</v>
      </c>
      <c r="M75" s="152" t="s">
        <v>276</v>
      </c>
      <c r="N75" s="152" t="s">
        <v>239</v>
      </c>
      <c r="O75" s="152" t="s">
        <v>240</v>
      </c>
      <c r="P75" s="152" t="s">
        <v>241</v>
      </c>
      <c r="Q75" s="152" t="s">
        <v>242</v>
      </c>
      <c r="R75" s="152" t="s">
        <v>244</v>
      </c>
      <c r="S75" s="152" t="s">
        <v>246</v>
      </c>
      <c r="T75" s="15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290</v>
      </c>
      <c r="E76" s="11" t="s">
        <v>290</v>
      </c>
      <c r="F76" s="11" t="s">
        <v>290</v>
      </c>
      <c r="G76" s="11" t="s">
        <v>291</v>
      </c>
      <c r="H76" s="11" t="s">
        <v>290</v>
      </c>
      <c r="I76" s="11" t="s">
        <v>291</v>
      </c>
      <c r="J76" s="11" t="s">
        <v>291</v>
      </c>
      <c r="K76" s="11" t="s">
        <v>291</v>
      </c>
      <c r="L76" s="11" t="s">
        <v>291</v>
      </c>
      <c r="M76" s="11" t="s">
        <v>291</v>
      </c>
      <c r="N76" s="11" t="s">
        <v>290</v>
      </c>
      <c r="O76" s="11" t="s">
        <v>290</v>
      </c>
      <c r="P76" s="11" t="s">
        <v>291</v>
      </c>
      <c r="Q76" s="11" t="s">
        <v>290</v>
      </c>
      <c r="R76" s="11" t="s">
        <v>290</v>
      </c>
      <c r="S76" s="11" t="s">
        <v>291</v>
      </c>
      <c r="T76" s="15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15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3</v>
      </c>
    </row>
    <row r="78" spans="1:65">
      <c r="A78" s="30"/>
      <c r="B78" s="18">
        <v>1</v>
      </c>
      <c r="C78" s="14">
        <v>1</v>
      </c>
      <c r="D78" s="22">
        <v>1.84</v>
      </c>
      <c r="E78" s="147">
        <v>1.2413672032471299</v>
      </c>
      <c r="F78" s="22">
        <v>1.7945550700544817</v>
      </c>
      <c r="G78" s="147">
        <v>2</v>
      </c>
      <c r="H78" s="22">
        <v>1.9299999999999997</v>
      </c>
      <c r="I78" s="22">
        <v>1.75</v>
      </c>
      <c r="J78" s="22">
        <v>1.78</v>
      </c>
      <c r="K78" s="22">
        <v>1.77</v>
      </c>
      <c r="L78" s="22">
        <v>1.81</v>
      </c>
      <c r="M78" s="22">
        <v>1.78</v>
      </c>
      <c r="N78" s="147">
        <v>1.44135626605566</v>
      </c>
      <c r="O78" s="22">
        <v>1.8</v>
      </c>
      <c r="P78" s="22">
        <v>1.7</v>
      </c>
      <c r="Q78" s="22">
        <v>1.91</v>
      </c>
      <c r="R78" s="22">
        <v>1.62</v>
      </c>
      <c r="S78" s="147">
        <v>2</v>
      </c>
      <c r="T78" s="15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1.74</v>
      </c>
      <c r="E79" s="149">
        <v>1.2542625149058899</v>
      </c>
      <c r="F79" s="11">
        <v>1.8478204923386912</v>
      </c>
      <c r="G79" s="149">
        <v>2</v>
      </c>
      <c r="H79" s="11">
        <v>1.9400000000000002</v>
      </c>
      <c r="I79" s="11">
        <v>1.76</v>
      </c>
      <c r="J79" s="11">
        <v>1.89</v>
      </c>
      <c r="K79" s="11">
        <v>1.8</v>
      </c>
      <c r="L79" s="11">
        <v>1.84</v>
      </c>
      <c r="M79" s="11">
        <v>1.79</v>
      </c>
      <c r="N79" s="149">
        <v>1.44495455554813</v>
      </c>
      <c r="O79" s="11">
        <v>1.8</v>
      </c>
      <c r="P79" s="11">
        <v>1.8</v>
      </c>
      <c r="Q79" s="11">
        <v>1.89</v>
      </c>
      <c r="R79" s="11">
        <v>1.68</v>
      </c>
      <c r="S79" s="149">
        <v>2</v>
      </c>
      <c r="T79" s="15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23</v>
      </c>
    </row>
    <row r="80" spans="1:65">
      <c r="A80" s="30"/>
      <c r="B80" s="19">
        <v>1</v>
      </c>
      <c r="C80" s="9">
        <v>3</v>
      </c>
      <c r="D80" s="11">
        <v>1.72</v>
      </c>
      <c r="E80" s="149">
        <v>1.6730256065555194</v>
      </c>
      <c r="F80" s="11">
        <v>1.8735280307730044</v>
      </c>
      <c r="G80" s="149">
        <v>2.1</v>
      </c>
      <c r="H80" s="11">
        <v>1.9800000000000002</v>
      </c>
      <c r="I80" s="11">
        <v>1.74</v>
      </c>
      <c r="J80" s="11">
        <v>1.84</v>
      </c>
      <c r="K80" s="11">
        <v>1.8</v>
      </c>
      <c r="L80" s="11">
        <v>1.82</v>
      </c>
      <c r="M80" s="11">
        <v>1.8</v>
      </c>
      <c r="N80" s="149">
        <v>1.5113255366296301</v>
      </c>
      <c r="O80" s="11">
        <v>1.8</v>
      </c>
      <c r="P80" s="11">
        <v>1.7</v>
      </c>
      <c r="Q80" s="11">
        <v>1.95</v>
      </c>
      <c r="R80" s="11">
        <v>1.65</v>
      </c>
      <c r="S80" s="149">
        <v>2</v>
      </c>
      <c r="T80" s="15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1.78</v>
      </c>
      <c r="E81" s="149">
        <v>1.6937308093374386</v>
      </c>
      <c r="F81" s="11">
        <v>1.8377700131762573</v>
      </c>
      <c r="G81" s="149">
        <v>2.1</v>
      </c>
      <c r="H81" s="11">
        <v>1.89</v>
      </c>
      <c r="I81" s="11">
        <v>1.74</v>
      </c>
      <c r="J81" s="11">
        <v>1.8</v>
      </c>
      <c r="K81" s="11">
        <v>1.8</v>
      </c>
      <c r="L81" s="11">
        <v>1.83</v>
      </c>
      <c r="M81" s="11">
        <v>1.75</v>
      </c>
      <c r="N81" s="149">
        <v>1.37178534043218</v>
      </c>
      <c r="O81" s="11">
        <v>1.8</v>
      </c>
      <c r="P81" s="11">
        <v>1.9</v>
      </c>
      <c r="Q81" s="11">
        <v>1.8</v>
      </c>
      <c r="R81" s="11">
        <v>1.7</v>
      </c>
      <c r="S81" s="149">
        <v>2</v>
      </c>
      <c r="T81" s="15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1.8044796492003254</v>
      </c>
    </row>
    <row r="82" spans="1:65">
      <c r="A82" s="30"/>
      <c r="B82" s="19">
        <v>1</v>
      </c>
      <c r="C82" s="9">
        <v>5</v>
      </c>
      <c r="D82" s="11">
        <v>1.78</v>
      </c>
      <c r="E82" s="149">
        <v>1.6003095318827161</v>
      </c>
      <c r="F82" s="11">
        <v>1.8214057164006896</v>
      </c>
      <c r="G82" s="149">
        <v>1.9</v>
      </c>
      <c r="H82" s="11">
        <v>1.9299999999999997</v>
      </c>
      <c r="I82" s="11">
        <v>1.76</v>
      </c>
      <c r="J82" s="11">
        <v>1.82</v>
      </c>
      <c r="K82" s="11">
        <v>1.78</v>
      </c>
      <c r="L82" s="11">
        <v>1.83</v>
      </c>
      <c r="M82" s="11">
        <v>1.78</v>
      </c>
      <c r="N82" s="149">
        <v>1.4957401406134001</v>
      </c>
      <c r="O82" s="11">
        <v>1.8</v>
      </c>
      <c r="P82" s="11">
        <v>1.8</v>
      </c>
      <c r="Q82" s="11">
        <v>1.85</v>
      </c>
      <c r="R82" s="11">
        <v>1.71</v>
      </c>
      <c r="S82" s="149">
        <v>2</v>
      </c>
      <c r="T82" s="15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19</v>
      </c>
    </row>
    <row r="83" spans="1:65">
      <c r="A83" s="30"/>
      <c r="B83" s="19">
        <v>1</v>
      </c>
      <c r="C83" s="9">
        <v>6</v>
      </c>
      <c r="D83" s="11">
        <v>1.79</v>
      </c>
      <c r="E83" s="149">
        <v>1.5822676677374099</v>
      </c>
      <c r="F83" s="11">
        <v>1.8374554196803379</v>
      </c>
      <c r="G83" s="149">
        <v>2</v>
      </c>
      <c r="H83" s="11">
        <v>1.99</v>
      </c>
      <c r="I83" s="11">
        <v>1.79</v>
      </c>
      <c r="J83" s="11">
        <v>1.81</v>
      </c>
      <c r="K83" s="11">
        <v>1.78</v>
      </c>
      <c r="L83" s="11">
        <v>1.86</v>
      </c>
      <c r="M83" s="11">
        <v>1.76</v>
      </c>
      <c r="N83" s="149">
        <v>1.45095330287656</v>
      </c>
      <c r="O83" s="11">
        <v>1.8</v>
      </c>
      <c r="P83" s="11">
        <v>1.7</v>
      </c>
      <c r="Q83" s="11">
        <v>1.85</v>
      </c>
      <c r="R83" s="11">
        <v>1.73</v>
      </c>
      <c r="S83" s="149">
        <v>2</v>
      </c>
      <c r="T83" s="15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257</v>
      </c>
      <c r="C84" s="12"/>
      <c r="D84" s="23">
        <v>1.7749999999999997</v>
      </c>
      <c r="E84" s="23">
        <v>1.5074938889443505</v>
      </c>
      <c r="F84" s="23">
        <v>1.8354224570705771</v>
      </c>
      <c r="G84" s="23">
        <v>2.0166666666666666</v>
      </c>
      <c r="H84" s="23">
        <v>1.9433333333333334</v>
      </c>
      <c r="I84" s="23">
        <v>1.7566666666666666</v>
      </c>
      <c r="J84" s="23">
        <v>1.8233333333333333</v>
      </c>
      <c r="K84" s="23">
        <v>1.7883333333333331</v>
      </c>
      <c r="L84" s="23">
        <v>1.8316666666666668</v>
      </c>
      <c r="M84" s="23">
        <v>1.7766666666666666</v>
      </c>
      <c r="N84" s="23">
        <v>1.4526858570259267</v>
      </c>
      <c r="O84" s="23">
        <v>1.8</v>
      </c>
      <c r="P84" s="23">
        <v>1.7666666666666666</v>
      </c>
      <c r="Q84" s="23">
        <v>1.875</v>
      </c>
      <c r="R84" s="23">
        <v>1.6816666666666666</v>
      </c>
      <c r="S84" s="23">
        <v>2</v>
      </c>
      <c r="T84" s="15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258</v>
      </c>
      <c r="C85" s="29"/>
      <c r="D85" s="11">
        <v>1.78</v>
      </c>
      <c r="E85" s="11">
        <v>1.591288599810063</v>
      </c>
      <c r="F85" s="11">
        <v>1.8376127164282976</v>
      </c>
      <c r="G85" s="11">
        <v>2</v>
      </c>
      <c r="H85" s="11">
        <v>1.9350000000000001</v>
      </c>
      <c r="I85" s="11">
        <v>1.7549999999999999</v>
      </c>
      <c r="J85" s="11">
        <v>1.8149999999999999</v>
      </c>
      <c r="K85" s="11">
        <v>1.79</v>
      </c>
      <c r="L85" s="11">
        <v>1.83</v>
      </c>
      <c r="M85" s="11">
        <v>1.78</v>
      </c>
      <c r="N85" s="11">
        <v>1.4479539292123449</v>
      </c>
      <c r="O85" s="11">
        <v>1.8</v>
      </c>
      <c r="P85" s="11">
        <v>1.75</v>
      </c>
      <c r="Q85" s="11">
        <v>1.87</v>
      </c>
      <c r="R85" s="11">
        <v>1.69</v>
      </c>
      <c r="S85" s="11">
        <v>2</v>
      </c>
      <c r="T85" s="15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259</v>
      </c>
      <c r="C86" s="29"/>
      <c r="D86" s="24">
        <v>4.1833001326703818E-2</v>
      </c>
      <c r="E86" s="24">
        <v>0.20554334981188505</v>
      </c>
      <c r="F86" s="24">
        <v>2.6389400610369037E-2</v>
      </c>
      <c r="G86" s="24">
        <v>7.5277265270908153E-2</v>
      </c>
      <c r="H86" s="24">
        <v>3.6696957185394466E-2</v>
      </c>
      <c r="I86" s="24">
        <v>1.861898672502527E-2</v>
      </c>
      <c r="J86" s="24">
        <v>3.8297084310253485E-2</v>
      </c>
      <c r="K86" s="24">
        <v>1.3291601358251269E-2</v>
      </c>
      <c r="L86" s="24">
        <v>1.7224014243685099E-2</v>
      </c>
      <c r="M86" s="24">
        <v>1.8618986725025273E-2</v>
      </c>
      <c r="N86" s="24">
        <v>4.9047551095575126E-2</v>
      </c>
      <c r="O86" s="24">
        <v>0</v>
      </c>
      <c r="P86" s="24">
        <v>8.1649658092772609E-2</v>
      </c>
      <c r="Q86" s="24">
        <v>5.2820450584976968E-2</v>
      </c>
      <c r="R86" s="24">
        <v>4.0702170294305728E-2</v>
      </c>
      <c r="S86" s="24">
        <v>0</v>
      </c>
      <c r="T86" s="204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56"/>
    </row>
    <row r="87" spans="1:65">
      <c r="A87" s="30"/>
      <c r="B87" s="3" t="s">
        <v>85</v>
      </c>
      <c r="C87" s="29"/>
      <c r="D87" s="13">
        <v>2.3567888071382437E-2</v>
      </c>
      <c r="E87" s="13">
        <v>0.13634771677636481</v>
      </c>
      <c r="F87" s="13">
        <v>1.4377834655291183E-2</v>
      </c>
      <c r="G87" s="13">
        <v>3.7327569555822226E-2</v>
      </c>
      <c r="H87" s="13">
        <v>1.8883511416154956E-2</v>
      </c>
      <c r="I87" s="13">
        <v>1.0599043676484973E-2</v>
      </c>
      <c r="J87" s="13">
        <v>2.1003885362113429E-2</v>
      </c>
      <c r="K87" s="13">
        <v>7.4323959132812324E-3</v>
      </c>
      <c r="L87" s="13">
        <v>9.4034654651602E-3</v>
      </c>
      <c r="M87" s="13">
        <v>1.0479729863991712E-2</v>
      </c>
      <c r="N87" s="13">
        <v>3.3763356928379423E-2</v>
      </c>
      <c r="O87" s="13">
        <v>0</v>
      </c>
      <c r="P87" s="13">
        <v>4.6216787599682611E-2</v>
      </c>
      <c r="Q87" s="13">
        <v>2.8170906978654382E-2</v>
      </c>
      <c r="R87" s="13">
        <v>2.4203470938140174E-2</v>
      </c>
      <c r="S87" s="13">
        <v>0</v>
      </c>
      <c r="T87" s="15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260</v>
      </c>
      <c r="C88" s="29"/>
      <c r="D88" s="13">
        <v>-1.6336925281141279E-2</v>
      </c>
      <c r="E88" s="13">
        <v>-0.16458249356682264</v>
      </c>
      <c r="F88" s="13">
        <v>1.7147773256386722E-2</v>
      </c>
      <c r="G88" s="13">
        <v>0.11758903324865644</v>
      </c>
      <c r="H88" s="13">
        <v>7.6949432039614463E-2</v>
      </c>
      <c r="I88" s="13">
        <v>-2.6496825583401717E-2</v>
      </c>
      <c r="J88" s="13">
        <v>1.0448266424818442E-2</v>
      </c>
      <c r="K88" s="13">
        <v>-8.9479068794972028E-3</v>
      </c>
      <c r="L88" s="13">
        <v>1.5066402925846045E-2</v>
      </c>
      <c r="M88" s="13">
        <v>-1.5413297980935603E-2</v>
      </c>
      <c r="N88" s="13">
        <v>-0.19495581029705711</v>
      </c>
      <c r="O88" s="13">
        <v>-2.4825157780585805E-3</v>
      </c>
      <c r="P88" s="13">
        <v>-2.095506178216866E-2</v>
      </c>
      <c r="Q88" s="13">
        <v>3.908071273118896E-2</v>
      </c>
      <c r="R88" s="13">
        <v>-6.8060054092649147E-2</v>
      </c>
      <c r="S88" s="13">
        <v>0.10835276024660145</v>
      </c>
      <c r="T88" s="15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261</v>
      </c>
      <c r="C89" s="47"/>
      <c r="D89" s="45">
        <v>0.21</v>
      </c>
      <c r="E89" s="45">
        <v>4.37</v>
      </c>
      <c r="F89" s="45">
        <v>0.73</v>
      </c>
      <c r="G89" s="45">
        <v>3.55</v>
      </c>
      <c r="H89" s="45">
        <v>2.41</v>
      </c>
      <c r="I89" s="45">
        <v>0.49</v>
      </c>
      <c r="J89" s="45">
        <v>0.54</v>
      </c>
      <c r="K89" s="45">
        <v>0</v>
      </c>
      <c r="L89" s="45">
        <v>0.67</v>
      </c>
      <c r="M89" s="45">
        <v>0.18</v>
      </c>
      <c r="N89" s="45">
        <v>5.22</v>
      </c>
      <c r="O89" s="45">
        <v>0.18</v>
      </c>
      <c r="P89" s="45">
        <v>0.34</v>
      </c>
      <c r="Q89" s="45">
        <v>1.35</v>
      </c>
      <c r="R89" s="45">
        <v>1.66</v>
      </c>
      <c r="S89" s="45" t="s">
        <v>262</v>
      </c>
      <c r="T89" s="15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BM90" s="55"/>
    </row>
    <row r="91" spans="1:65" ht="15">
      <c r="B91" s="8" t="s">
        <v>463</v>
      </c>
      <c r="BM91" s="28" t="s">
        <v>66</v>
      </c>
    </row>
    <row r="92" spans="1:65" ht="15">
      <c r="A92" s="25" t="s">
        <v>16</v>
      </c>
      <c r="B92" s="18" t="s">
        <v>109</v>
      </c>
      <c r="C92" s="15" t="s">
        <v>110</v>
      </c>
      <c r="D92" s="16" t="s">
        <v>222</v>
      </c>
      <c r="E92" s="17" t="s">
        <v>222</v>
      </c>
      <c r="F92" s="17" t="s">
        <v>222</v>
      </c>
      <c r="G92" s="17" t="s">
        <v>222</v>
      </c>
      <c r="H92" s="17" t="s">
        <v>222</v>
      </c>
      <c r="I92" s="17" t="s">
        <v>222</v>
      </c>
      <c r="J92" s="17" t="s">
        <v>222</v>
      </c>
      <c r="K92" s="17" t="s">
        <v>222</v>
      </c>
      <c r="L92" s="17" t="s">
        <v>222</v>
      </c>
      <c r="M92" s="17" t="s">
        <v>222</v>
      </c>
      <c r="N92" s="17" t="s">
        <v>222</v>
      </c>
      <c r="O92" s="17" t="s">
        <v>222</v>
      </c>
      <c r="P92" s="17" t="s">
        <v>222</v>
      </c>
      <c r="Q92" s="17" t="s">
        <v>222</v>
      </c>
      <c r="R92" s="17" t="s">
        <v>222</v>
      </c>
      <c r="S92" s="17" t="s">
        <v>222</v>
      </c>
      <c r="T92" s="17" t="s">
        <v>222</v>
      </c>
      <c r="U92" s="15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223</v>
      </c>
      <c r="C93" s="9" t="s">
        <v>223</v>
      </c>
      <c r="D93" s="151" t="s">
        <v>225</v>
      </c>
      <c r="E93" s="152" t="s">
        <v>226</v>
      </c>
      <c r="F93" s="152" t="s">
        <v>229</v>
      </c>
      <c r="G93" s="152" t="s">
        <v>230</v>
      </c>
      <c r="H93" s="152" t="s">
        <v>232</v>
      </c>
      <c r="I93" s="152" t="s">
        <v>233</v>
      </c>
      <c r="J93" s="152" t="s">
        <v>234</v>
      </c>
      <c r="K93" s="152" t="s">
        <v>235</v>
      </c>
      <c r="L93" s="152" t="s">
        <v>236</v>
      </c>
      <c r="M93" s="152" t="s">
        <v>276</v>
      </c>
      <c r="N93" s="152" t="s">
        <v>239</v>
      </c>
      <c r="O93" s="152" t="s">
        <v>240</v>
      </c>
      <c r="P93" s="152" t="s">
        <v>241</v>
      </c>
      <c r="Q93" s="152" t="s">
        <v>242</v>
      </c>
      <c r="R93" s="152" t="s">
        <v>243</v>
      </c>
      <c r="S93" s="152" t="s">
        <v>244</v>
      </c>
      <c r="T93" s="152" t="s">
        <v>246</v>
      </c>
      <c r="U93" s="15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290</v>
      </c>
      <c r="E94" s="11" t="s">
        <v>277</v>
      </c>
      <c r="F94" s="11" t="s">
        <v>290</v>
      </c>
      <c r="G94" s="11" t="s">
        <v>291</v>
      </c>
      <c r="H94" s="11" t="s">
        <v>290</v>
      </c>
      <c r="I94" s="11" t="s">
        <v>291</v>
      </c>
      <c r="J94" s="11" t="s">
        <v>291</v>
      </c>
      <c r="K94" s="11" t="s">
        <v>291</v>
      </c>
      <c r="L94" s="11" t="s">
        <v>291</v>
      </c>
      <c r="M94" s="11" t="s">
        <v>291</v>
      </c>
      <c r="N94" s="11" t="s">
        <v>290</v>
      </c>
      <c r="O94" s="11" t="s">
        <v>290</v>
      </c>
      <c r="P94" s="11" t="s">
        <v>291</v>
      </c>
      <c r="Q94" s="11" t="s">
        <v>290</v>
      </c>
      <c r="R94" s="11" t="s">
        <v>290</v>
      </c>
      <c r="S94" s="11" t="s">
        <v>290</v>
      </c>
      <c r="T94" s="11" t="s">
        <v>291</v>
      </c>
      <c r="U94" s="15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 t="s">
        <v>293</v>
      </c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15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22">
        <v>1.42</v>
      </c>
      <c r="E96" s="147">
        <v>0.87158153694149787</v>
      </c>
      <c r="F96" s="22">
        <v>1.3152404868309038</v>
      </c>
      <c r="G96" s="22">
        <v>1.32</v>
      </c>
      <c r="H96" s="147">
        <v>2.57</v>
      </c>
      <c r="I96" s="22">
        <v>1.22</v>
      </c>
      <c r="J96" s="22">
        <v>1.1599999999999999</v>
      </c>
      <c r="K96" s="22">
        <v>1.24</v>
      </c>
      <c r="L96" s="22">
        <v>1.33</v>
      </c>
      <c r="M96" s="22">
        <v>1.28</v>
      </c>
      <c r="N96" s="22">
        <v>1.0545377444987301</v>
      </c>
      <c r="O96" s="22">
        <v>1.23</v>
      </c>
      <c r="P96" s="22">
        <v>1.24</v>
      </c>
      <c r="Q96" s="22">
        <v>1.33</v>
      </c>
      <c r="R96" s="22">
        <v>1.22</v>
      </c>
      <c r="S96" s="22">
        <v>1.17</v>
      </c>
      <c r="T96" s="22">
        <v>1.5</v>
      </c>
      <c r="U96" s="15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1.34</v>
      </c>
      <c r="E97" s="149">
        <v>0.87947942560956804</v>
      </c>
      <c r="F97" s="11">
        <v>1.2629151616771588</v>
      </c>
      <c r="G97" s="11">
        <v>1.38</v>
      </c>
      <c r="H97" s="149">
        <v>2.73</v>
      </c>
      <c r="I97" s="11">
        <v>1.22</v>
      </c>
      <c r="J97" s="11">
        <v>1.31</v>
      </c>
      <c r="K97" s="11">
        <v>1.3</v>
      </c>
      <c r="L97" s="11">
        <v>1.41</v>
      </c>
      <c r="M97" s="11">
        <v>1.3</v>
      </c>
      <c r="N97" s="11">
        <v>1.0073463737589501</v>
      </c>
      <c r="O97" s="11">
        <v>1.22</v>
      </c>
      <c r="P97" s="11">
        <v>1.37</v>
      </c>
      <c r="Q97" s="11">
        <v>1.43</v>
      </c>
      <c r="R97" s="11">
        <v>0.9900000000000001</v>
      </c>
      <c r="S97" s="11">
        <v>1.1499999999999999</v>
      </c>
      <c r="T97" s="11">
        <v>1.4</v>
      </c>
      <c r="U97" s="15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24</v>
      </c>
    </row>
    <row r="98" spans="1:65">
      <c r="A98" s="30"/>
      <c r="B98" s="19">
        <v>1</v>
      </c>
      <c r="C98" s="9">
        <v>3</v>
      </c>
      <c r="D98" s="11">
        <v>1.39</v>
      </c>
      <c r="E98" s="149">
        <v>0.85991280311727269</v>
      </c>
      <c r="F98" s="11">
        <v>1.392766964684538</v>
      </c>
      <c r="G98" s="11">
        <v>1.34</v>
      </c>
      <c r="H98" s="149">
        <v>2.4300000000000002</v>
      </c>
      <c r="I98" s="11">
        <v>1.17</v>
      </c>
      <c r="J98" s="11">
        <v>1.45</v>
      </c>
      <c r="K98" s="11">
        <v>1.27</v>
      </c>
      <c r="L98" s="11">
        <v>1.35</v>
      </c>
      <c r="M98" s="11">
        <v>1.21</v>
      </c>
      <c r="N98" s="11">
        <v>1.00445292161475</v>
      </c>
      <c r="O98" s="11">
        <v>1.21</v>
      </c>
      <c r="P98" s="11">
        <v>1.34</v>
      </c>
      <c r="Q98" s="11">
        <v>1.46</v>
      </c>
      <c r="R98" s="11">
        <v>1.1100000000000001</v>
      </c>
      <c r="S98" s="11">
        <v>1.22</v>
      </c>
      <c r="T98" s="11">
        <v>1.4</v>
      </c>
      <c r="U98" s="15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1.34</v>
      </c>
      <c r="E99" s="148">
        <v>0.80929333466044773</v>
      </c>
      <c r="F99" s="11">
        <v>1.3529564818327751</v>
      </c>
      <c r="G99" s="11">
        <v>1.36</v>
      </c>
      <c r="H99" s="149">
        <v>2.62</v>
      </c>
      <c r="I99" s="11">
        <v>1.19</v>
      </c>
      <c r="J99" s="11">
        <v>1.2</v>
      </c>
      <c r="K99" s="11">
        <v>1.42</v>
      </c>
      <c r="L99" s="11">
        <v>1.4</v>
      </c>
      <c r="M99" s="11">
        <v>1.17</v>
      </c>
      <c r="N99" s="11">
        <v>1.04295464432939</v>
      </c>
      <c r="O99" s="11">
        <v>1.21</v>
      </c>
      <c r="P99" s="11">
        <v>1.35</v>
      </c>
      <c r="Q99" s="11">
        <v>1.62</v>
      </c>
      <c r="R99" s="11">
        <v>1.26</v>
      </c>
      <c r="S99" s="11">
        <v>1.1000000000000001</v>
      </c>
      <c r="T99" s="11">
        <v>1.4</v>
      </c>
      <c r="U99" s="15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1.2809820825733824</v>
      </c>
    </row>
    <row r="100" spans="1:65">
      <c r="A100" s="30"/>
      <c r="B100" s="19">
        <v>1</v>
      </c>
      <c r="C100" s="9">
        <v>5</v>
      </c>
      <c r="D100" s="11">
        <v>1.33</v>
      </c>
      <c r="E100" s="149">
        <v>0.8552152323388108</v>
      </c>
      <c r="F100" s="11">
        <v>1.3282712511320511</v>
      </c>
      <c r="G100" s="11">
        <v>1.24</v>
      </c>
      <c r="H100" s="149">
        <v>2.41</v>
      </c>
      <c r="I100" s="11">
        <v>1.28</v>
      </c>
      <c r="J100" s="11">
        <v>1.21</v>
      </c>
      <c r="K100" s="11">
        <v>1.34</v>
      </c>
      <c r="L100" s="11">
        <v>1.39</v>
      </c>
      <c r="M100" s="11">
        <v>1.26</v>
      </c>
      <c r="N100" s="11">
        <v>1.06385068259694</v>
      </c>
      <c r="O100" s="11">
        <v>1.23</v>
      </c>
      <c r="P100" s="11">
        <v>1.38</v>
      </c>
      <c r="Q100" s="148">
        <v>1.67</v>
      </c>
      <c r="R100" s="11">
        <v>1.1100000000000001</v>
      </c>
      <c r="S100" s="11">
        <v>1.17</v>
      </c>
      <c r="T100" s="11">
        <v>1.3</v>
      </c>
      <c r="U100" s="15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20</v>
      </c>
    </row>
    <row r="101" spans="1:65">
      <c r="A101" s="30"/>
      <c r="B101" s="19">
        <v>1</v>
      </c>
      <c r="C101" s="9">
        <v>6</v>
      </c>
      <c r="D101" s="11">
        <v>1.37</v>
      </c>
      <c r="E101" s="149">
        <v>0.86928884374464244</v>
      </c>
      <c r="F101" s="11">
        <v>1.4235874418997434</v>
      </c>
      <c r="G101" s="11">
        <v>1.36</v>
      </c>
      <c r="H101" s="149">
        <v>2.48</v>
      </c>
      <c r="I101" s="11">
        <v>1.24</v>
      </c>
      <c r="J101" s="11">
        <v>1.18</v>
      </c>
      <c r="K101" s="11">
        <v>1.26</v>
      </c>
      <c r="L101" s="11">
        <v>1.5</v>
      </c>
      <c r="M101" s="11">
        <v>1.28</v>
      </c>
      <c r="N101" s="11">
        <v>1.0315072767484801</v>
      </c>
      <c r="O101" s="11">
        <v>1.21</v>
      </c>
      <c r="P101" s="11">
        <v>1.35</v>
      </c>
      <c r="Q101" s="11">
        <v>1.4</v>
      </c>
      <c r="R101" s="11">
        <v>1.21</v>
      </c>
      <c r="S101" s="11">
        <v>1.1399999999999999</v>
      </c>
      <c r="T101" s="11">
        <v>1.4</v>
      </c>
      <c r="U101" s="15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257</v>
      </c>
      <c r="C102" s="12"/>
      <c r="D102" s="23">
        <v>1.365</v>
      </c>
      <c r="E102" s="23">
        <v>0.85746186273537317</v>
      </c>
      <c r="F102" s="23">
        <v>1.3459562980095283</v>
      </c>
      <c r="G102" s="23">
        <v>1.3333333333333333</v>
      </c>
      <c r="H102" s="23">
        <v>2.5400000000000005</v>
      </c>
      <c r="I102" s="23">
        <v>1.22</v>
      </c>
      <c r="J102" s="23">
        <v>1.2516666666666667</v>
      </c>
      <c r="K102" s="23">
        <v>1.3049999999999999</v>
      </c>
      <c r="L102" s="23">
        <v>1.3966666666666665</v>
      </c>
      <c r="M102" s="23">
        <v>1.25</v>
      </c>
      <c r="N102" s="23">
        <v>1.03410827392454</v>
      </c>
      <c r="O102" s="23">
        <v>1.2183333333333333</v>
      </c>
      <c r="P102" s="23">
        <v>1.3383333333333336</v>
      </c>
      <c r="Q102" s="23">
        <v>1.4850000000000001</v>
      </c>
      <c r="R102" s="23">
        <v>1.1500000000000001</v>
      </c>
      <c r="S102" s="23">
        <v>1.1583333333333334</v>
      </c>
      <c r="T102" s="23">
        <v>1.3999999999999997</v>
      </c>
      <c r="U102" s="15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258</v>
      </c>
      <c r="C103" s="29"/>
      <c r="D103" s="11">
        <v>1.355</v>
      </c>
      <c r="E103" s="11">
        <v>0.86460082343095757</v>
      </c>
      <c r="F103" s="11">
        <v>1.3406138664824132</v>
      </c>
      <c r="G103" s="11">
        <v>1.35</v>
      </c>
      <c r="H103" s="11">
        <v>2.5249999999999999</v>
      </c>
      <c r="I103" s="11">
        <v>1.22</v>
      </c>
      <c r="J103" s="11">
        <v>1.2050000000000001</v>
      </c>
      <c r="K103" s="11">
        <v>1.2850000000000001</v>
      </c>
      <c r="L103" s="11">
        <v>1.395</v>
      </c>
      <c r="M103" s="11">
        <v>1.27</v>
      </c>
      <c r="N103" s="11">
        <v>1.0372309605389352</v>
      </c>
      <c r="O103" s="11">
        <v>1.2149999999999999</v>
      </c>
      <c r="P103" s="11">
        <v>1.35</v>
      </c>
      <c r="Q103" s="11">
        <v>1.4449999999999998</v>
      </c>
      <c r="R103" s="11">
        <v>1.1600000000000001</v>
      </c>
      <c r="S103" s="11">
        <v>1.1599999999999999</v>
      </c>
      <c r="T103" s="11">
        <v>1.4</v>
      </c>
      <c r="U103" s="15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259</v>
      </c>
      <c r="C104" s="29"/>
      <c r="D104" s="24">
        <v>3.5071355833500295E-2</v>
      </c>
      <c r="E104" s="24">
        <v>2.5120817296414175E-2</v>
      </c>
      <c r="F104" s="24">
        <v>5.7304254384141586E-2</v>
      </c>
      <c r="G104" s="24">
        <v>5.0066622281382901E-2</v>
      </c>
      <c r="H104" s="24">
        <v>0.12328828005937947</v>
      </c>
      <c r="I104" s="24">
        <v>3.847076812334272E-2</v>
      </c>
      <c r="J104" s="24">
        <v>0.11016654059498587</v>
      </c>
      <c r="K104" s="24">
        <v>6.6257075093909767E-2</v>
      </c>
      <c r="L104" s="24">
        <v>5.921711464320651E-2</v>
      </c>
      <c r="M104" s="24">
        <v>4.9799598391954976E-2</v>
      </c>
      <c r="N104" s="24">
        <v>2.4423909671951387E-2</v>
      </c>
      <c r="O104" s="24">
        <v>9.8319208025017604E-3</v>
      </c>
      <c r="P104" s="24">
        <v>5.036533199202272E-2</v>
      </c>
      <c r="Q104" s="24">
        <v>0.13217412757419661</v>
      </c>
      <c r="R104" s="24">
        <v>9.9398189118313371E-2</v>
      </c>
      <c r="S104" s="24">
        <v>3.970726214015094E-2</v>
      </c>
      <c r="T104" s="24">
        <v>6.3245553203367569E-2</v>
      </c>
      <c r="U104" s="204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56"/>
    </row>
    <row r="105" spans="1:65">
      <c r="A105" s="30"/>
      <c r="B105" s="3" t="s">
        <v>85</v>
      </c>
      <c r="C105" s="29"/>
      <c r="D105" s="13">
        <v>2.5693300976923295E-2</v>
      </c>
      <c r="E105" s="13">
        <v>2.929671672659204E-2</v>
      </c>
      <c r="F105" s="13">
        <v>4.2575122586733433E-2</v>
      </c>
      <c r="G105" s="13">
        <v>3.7549966711037178E-2</v>
      </c>
      <c r="H105" s="13">
        <v>4.8538692936763564E-2</v>
      </c>
      <c r="I105" s="13">
        <v>3.1533416494543214E-2</v>
      </c>
      <c r="J105" s="13">
        <v>8.8015877972025994E-2</v>
      </c>
      <c r="K105" s="13">
        <v>5.0771705052804421E-2</v>
      </c>
      <c r="L105" s="13">
        <v>4.2398888766018987E-2</v>
      </c>
      <c r="M105" s="13">
        <v>3.9839678713563982E-2</v>
      </c>
      <c r="N105" s="13">
        <v>2.3618329228969719E-2</v>
      </c>
      <c r="O105" s="13">
        <v>8.0699760348851655E-3</v>
      </c>
      <c r="P105" s="13">
        <v>3.7632875710104145E-2</v>
      </c>
      <c r="Q105" s="13">
        <v>8.9006146514610501E-2</v>
      </c>
      <c r="R105" s="13">
        <v>8.6433207928968137E-2</v>
      </c>
      <c r="S105" s="13">
        <v>3.4279650768475625E-2</v>
      </c>
      <c r="T105" s="13">
        <v>4.5175395145262559E-2</v>
      </c>
      <c r="U105" s="15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260</v>
      </c>
      <c r="C106" s="29"/>
      <c r="D106" s="13">
        <v>6.5588674946828851E-2</v>
      </c>
      <c r="E106" s="13">
        <v>-0.3306215017365377</v>
      </c>
      <c r="F106" s="13">
        <v>5.0722189107921256E-2</v>
      </c>
      <c r="G106" s="13">
        <v>4.0868058556120967E-2</v>
      </c>
      <c r="H106" s="13">
        <v>0.98285365154941107</v>
      </c>
      <c r="I106" s="13">
        <v>-4.7605726421149241E-2</v>
      </c>
      <c r="J106" s="13">
        <v>-2.2885110030441358E-2</v>
      </c>
      <c r="K106" s="13">
        <v>1.8749612311803387E-2</v>
      </c>
      <c r="L106" s="13">
        <v>9.0309291337536735E-2</v>
      </c>
      <c r="M106" s="13">
        <v>-2.418619510363651E-2</v>
      </c>
      <c r="N106" s="13">
        <v>-0.19272229643750693</v>
      </c>
      <c r="O106" s="13">
        <v>-4.8906811494344393E-2</v>
      </c>
      <c r="P106" s="13">
        <v>4.4771313775706645E-2</v>
      </c>
      <c r="Q106" s="13">
        <v>0.15926680021688</v>
      </c>
      <c r="R106" s="13">
        <v>-0.1022512994953455</v>
      </c>
      <c r="S106" s="13">
        <v>-9.5745874129369746E-2</v>
      </c>
      <c r="T106" s="13">
        <v>9.2911461483926816E-2</v>
      </c>
      <c r="U106" s="15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261</v>
      </c>
      <c r="C107" s="47"/>
      <c r="D107" s="45">
        <v>0.47</v>
      </c>
      <c r="E107" s="45">
        <v>3.48</v>
      </c>
      <c r="F107" s="45">
        <v>0.32</v>
      </c>
      <c r="G107" s="45">
        <v>0.22</v>
      </c>
      <c r="H107" s="45">
        <v>9.61</v>
      </c>
      <c r="I107" s="45">
        <v>0.66</v>
      </c>
      <c r="J107" s="45">
        <v>0.41</v>
      </c>
      <c r="K107" s="45">
        <v>0</v>
      </c>
      <c r="L107" s="45">
        <v>0.71</v>
      </c>
      <c r="M107" s="45">
        <v>0.43</v>
      </c>
      <c r="N107" s="45">
        <v>2.11</v>
      </c>
      <c r="O107" s="45">
        <v>0.67</v>
      </c>
      <c r="P107" s="45">
        <v>0.26</v>
      </c>
      <c r="Q107" s="45">
        <v>1.4</v>
      </c>
      <c r="R107" s="45">
        <v>1.21</v>
      </c>
      <c r="S107" s="45">
        <v>1.1399999999999999</v>
      </c>
      <c r="T107" s="45">
        <v>0.74</v>
      </c>
      <c r="U107" s="15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BM108" s="55"/>
    </row>
    <row r="109" spans="1:65" ht="15">
      <c r="B109" s="8" t="s">
        <v>464</v>
      </c>
      <c r="BM109" s="28" t="s">
        <v>66</v>
      </c>
    </row>
    <row r="110" spans="1:65" ht="15">
      <c r="A110" s="25" t="s">
        <v>50</v>
      </c>
      <c r="B110" s="18" t="s">
        <v>109</v>
      </c>
      <c r="C110" s="15" t="s">
        <v>110</v>
      </c>
      <c r="D110" s="16" t="s">
        <v>222</v>
      </c>
      <c r="E110" s="17" t="s">
        <v>222</v>
      </c>
      <c r="F110" s="17" t="s">
        <v>222</v>
      </c>
      <c r="G110" s="17" t="s">
        <v>222</v>
      </c>
      <c r="H110" s="17" t="s">
        <v>222</v>
      </c>
      <c r="I110" s="17" t="s">
        <v>222</v>
      </c>
      <c r="J110" s="17" t="s">
        <v>222</v>
      </c>
      <c r="K110" s="17" t="s">
        <v>222</v>
      </c>
      <c r="L110" s="17" t="s">
        <v>222</v>
      </c>
      <c r="M110" s="17" t="s">
        <v>222</v>
      </c>
      <c r="N110" s="17" t="s">
        <v>222</v>
      </c>
      <c r="O110" s="17" t="s">
        <v>222</v>
      </c>
      <c r="P110" s="17" t="s">
        <v>222</v>
      </c>
      <c r="Q110" s="17" t="s">
        <v>222</v>
      </c>
      <c r="R110" s="17" t="s">
        <v>222</v>
      </c>
      <c r="S110" s="17" t="s">
        <v>222</v>
      </c>
      <c r="T110" s="17" t="s">
        <v>222</v>
      </c>
      <c r="U110" s="15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223</v>
      </c>
      <c r="C111" s="9" t="s">
        <v>223</v>
      </c>
      <c r="D111" s="151" t="s">
        <v>225</v>
      </c>
      <c r="E111" s="152" t="s">
        <v>226</v>
      </c>
      <c r="F111" s="152" t="s">
        <v>229</v>
      </c>
      <c r="G111" s="152" t="s">
        <v>230</v>
      </c>
      <c r="H111" s="152" t="s">
        <v>232</v>
      </c>
      <c r="I111" s="152" t="s">
        <v>233</v>
      </c>
      <c r="J111" s="152" t="s">
        <v>234</v>
      </c>
      <c r="K111" s="152" t="s">
        <v>235</v>
      </c>
      <c r="L111" s="152" t="s">
        <v>236</v>
      </c>
      <c r="M111" s="152" t="s">
        <v>276</v>
      </c>
      <c r="N111" s="152" t="s">
        <v>239</v>
      </c>
      <c r="O111" s="152" t="s">
        <v>240</v>
      </c>
      <c r="P111" s="152" t="s">
        <v>241</v>
      </c>
      <c r="Q111" s="152" t="s">
        <v>242</v>
      </c>
      <c r="R111" s="152" t="s">
        <v>243</v>
      </c>
      <c r="S111" s="152" t="s">
        <v>244</v>
      </c>
      <c r="T111" s="152" t="s">
        <v>246</v>
      </c>
      <c r="U111" s="15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1</v>
      </c>
    </row>
    <row r="112" spans="1:65">
      <c r="A112" s="30"/>
      <c r="B112" s="19"/>
      <c r="C112" s="9"/>
      <c r="D112" s="10" t="s">
        <v>113</v>
      </c>
      <c r="E112" s="11" t="s">
        <v>113</v>
      </c>
      <c r="F112" s="11" t="s">
        <v>290</v>
      </c>
      <c r="G112" s="11" t="s">
        <v>291</v>
      </c>
      <c r="H112" s="11" t="s">
        <v>290</v>
      </c>
      <c r="I112" s="11" t="s">
        <v>291</v>
      </c>
      <c r="J112" s="11" t="s">
        <v>291</v>
      </c>
      <c r="K112" s="11" t="s">
        <v>291</v>
      </c>
      <c r="L112" s="11" t="s">
        <v>291</v>
      </c>
      <c r="M112" s="11" t="s">
        <v>291</v>
      </c>
      <c r="N112" s="11" t="s">
        <v>290</v>
      </c>
      <c r="O112" s="11" t="s">
        <v>113</v>
      </c>
      <c r="P112" s="11" t="s">
        <v>291</v>
      </c>
      <c r="Q112" s="11" t="s">
        <v>113</v>
      </c>
      <c r="R112" s="11" t="s">
        <v>290</v>
      </c>
      <c r="S112" s="11" t="s">
        <v>290</v>
      </c>
      <c r="T112" s="11" t="s">
        <v>291</v>
      </c>
      <c r="U112" s="15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2</v>
      </c>
    </row>
    <row r="113" spans="1:65">
      <c r="A113" s="30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15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8">
        <v>1</v>
      </c>
      <c r="C114" s="14">
        <v>1</v>
      </c>
      <c r="D114" s="22">
        <v>1.1369</v>
      </c>
      <c r="E114" s="22">
        <v>1.10151</v>
      </c>
      <c r="F114" s="22">
        <v>1.1281189450547076</v>
      </c>
      <c r="G114" s="22">
        <v>1.17</v>
      </c>
      <c r="H114" s="22">
        <v>1.1200000000000001</v>
      </c>
      <c r="I114" s="22">
        <v>1.1299999999999999</v>
      </c>
      <c r="J114" s="147">
        <v>1.19</v>
      </c>
      <c r="K114" s="22">
        <v>1.1000000000000001</v>
      </c>
      <c r="L114" s="22">
        <v>1.1299999999999999</v>
      </c>
      <c r="M114" s="22">
        <v>1.1299999999999999</v>
      </c>
      <c r="N114" s="22">
        <v>1.158105837528</v>
      </c>
      <c r="O114" s="22">
        <v>1.1100000000000001</v>
      </c>
      <c r="P114" s="22">
        <v>1.05</v>
      </c>
      <c r="Q114" s="22">
        <v>1.1317000000000002</v>
      </c>
      <c r="R114" s="22">
        <v>1.1386000000000001</v>
      </c>
      <c r="S114" s="147">
        <v>1.02</v>
      </c>
      <c r="T114" s="22">
        <v>1.17</v>
      </c>
      <c r="U114" s="15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>
        <v>1</v>
      </c>
      <c r="C115" s="9">
        <v>2</v>
      </c>
      <c r="D115" s="11">
        <v>1.1269</v>
      </c>
      <c r="E115" s="11">
        <v>1.1062350000000001</v>
      </c>
      <c r="F115" s="11">
        <v>1.1246370420809566</v>
      </c>
      <c r="G115" s="11">
        <v>1.1399999999999999</v>
      </c>
      <c r="H115" s="11">
        <v>1.1399999999999999</v>
      </c>
      <c r="I115" s="11">
        <v>1.1599999999999999</v>
      </c>
      <c r="J115" s="149">
        <v>1.26</v>
      </c>
      <c r="K115" s="11">
        <v>1.1200000000000001</v>
      </c>
      <c r="L115" s="11">
        <v>1.1599999999999999</v>
      </c>
      <c r="M115" s="11">
        <v>1.1399999999999999</v>
      </c>
      <c r="N115" s="11">
        <v>1.1638645043137537</v>
      </c>
      <c r="O115" s="11">
        <v>1.1100000000000001</v>
      </c>
      <c r="P115" s="11">
        <v>1.0900000000000001</v>
      </c>
      <c r="Q115" s="11">
        <v>1.1188</v>
      </c>
      <c r="R115" s="11">
        <v>1.1264000000000001</v>
      </c>
      <c r="S115" s="149">
        <v>1.03</v>
      </c>
      <c r="T115" s="11">
        <v>1.18</v>
      </c>
      <c r="U115" s="15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e">
        <v>#N/A</v>
      </c>
    </row>
    <row r="116" spans="1:65">
      <c r="A116" s="30"/>
      <c r="B116" s="19">
        <v>1</v>
      </c>
      <c r="C116" s="9">
        <v>3</v>
      </c>
      <c r="D116" s="11">
        <v>1.1291</v>
      </c>
      <c r="E116" s="11">
        <v>1.1066150000000001</v>
      </c>
      <c r="F116" s="148">
        <v>1.196952014585585</v>
      </c>
      <c r="G116" s="11">
        <v>1.1599999999999999</v>
      </c>
      <c r="H116" s="11">
        <v>1.1399999999999999</v>
      </c>
      <c r="I116" s="11">
        <v>1.1200000000000001</v>
      </c>
      <c r="J116" s="149">
        <v>1.22</v>
      </c>
      <c r="K116" s="11">
        <v>1.0900000000000001</v>
      </c>
      <c r="L116" s="11">
        <v>1.1399999999999999</v>
      </c>
      <c r="M116" s="11">
        <v>1.1399999999999999</v>
      </c>
      <c r="N116" s="11">
        <v>1.1688477520780729</v>
      </c>
      <c r="O116" s="11">
        <v>1.0999999999999999</v>
      </c>
      <c r="P116" s="11">
        <v>1.08</v>
      </c>
      <c r="Q116" s="11">
        <v>1.1395</v>
      </c>
      <c r="R116" s="11">
        <v>1.1480999999999999</v>
      </c>
      <c r="S116" s="149">
        <v>1.05</v>
      </c>
      <c r="T116" s="11">
        <v>1.17</v>
      </c>
      <c r="U116" s="15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16</v>
      </c>
    </row>
    <row r="117" spans="1:65">
      <c r="A117" s="30"/>
      <c r="B117" s="19">
        <v>1</v>
      </c>
      <c r="C117" s="9">
        <v>4</v>
      </c>
      <c r="D117" s="11">
        <v>1.1348</v>
      </c>
      <c r="E117" s="11">
        <v>1.110015</v>
      </c>
      <c r="F117" s="11">
        <v>1.130053265868483</v>
      </c>
      <c r="G117" s="11">
        <v>1.1499999999999999</v>
      </c>
      <c r="H117" s="11">
        <v>1.1100000000000001</v>
      </c>
      <c r="I117" s="11">
        <v>1.1299999999999999</v>
      </c>
      <c r="J117" s="149">
        <v>1.2</v>
      </c>
      <c r="K117" s="11">
        <v>1.1000000000000001</v>
      </c>
      <c r="L117" s="11">
        <v>1.1399999999999999</v>
      </c>
      <c r="M117" s="11">
        <v>1.1200000000000001</v>
      </c>
      <c r="N117" s="148">
        <v>1.2480028855960754</v>
      </c>
      <c r="O117" s="11">
        <v>1.0900000000000001</v>
      </c>
      <c r="P117" s="11">
        <v>1.06</v>
      </c>
      <c r="Q117" s="11">
        <v>1.1486000000000001</v>
      </c>
      <c r="R117" s="11">
        <v>1.1315</v>
      </c>
      <c r="S117" s="149">
        <v>1.04</v>
      </c>
      <c r="T117" s="11">
        <v>1.18</v>
      </c>
      <c r="U117" s="15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1.1323699184916951</v>
      </c>
    </row>
    <row r="118" spans="1:65">
      <c r="A118" s="30"/>
      <c r="B118" s="19">
        <v>1</v>
      </c>
      <c r="C118" s="9">
        <v>5</v>
      </c>
      <c r="D118" s="11">
        <v>1.1619000000000002</v>
      </c>
      <c r="E118" s="11">
        <v>1.1078950000000001</v>
      </c>
      <c r="F118" s="11">
        <v>1.1401391553361755</v>
      </c>
      <c r="G118" s="11">
        <v>1.1200000000000001</v>
      </c>
      <c r="H118" s="11">
        <v>1.1299999999999999</v>
      </c>
      <c r="I118" s="11">
        <v>1.1499999999999999</v>
      </c>
      <c r="J118" s="149">
        <v>1.22</v>
      </c>
      <c r="K118" s="11">
        <v>1.1000000000000001</v>
      </c>
      <c r="L118" s="11">
        <v>1.1499999999999999</v>
      </c>
      <c r="M118" s="11">
        <v>1.1299999999999999</v>
      </c>
      <c r="N118" s="11">
        <v>1.2269355257129255</v>
      </c>
      <c r="O118" s="11">
        <v>1.1100000000000001</v>
      </c>
      <c r="P118" s="11">
        <v>1.0900000000000001</v>
      </c>
      <c r="Q118" s="11">
        <v>1.1395</v>
      </c>
      <c r="R118" s="11">
        <v>1.1336000000000002</v>
      </c>
      <c r="S118" s="149">
        <v>1.01</v>
      </c>
      <c r="T118" s="11">
        <v>1.17</v>
      </c>
      <c r="U118" s="15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21</v>
      </c>
    </row>
    <row r="119" spans="1:65">
      <c r="A119" s="30"/>
      <c r="B119" s="19">
        <v>1</v>
      </c>
      <c r="C119" s="9">
        <v>6</v>
      </c>
      <c r="D119" s="11">
        <v>1.141</v>
      </c>
      <c r="E119" s="11">
        <v>1.1095950000000001</v>
      </c>
      <c r="F119" s="11">
        <v>1.1367448012822923</v>
      </c>
      <c r="G119" s="11">
        <v>1.17</v>
      </c>
      <c r="H119" s="11">
        <v>1.1299999999999999</v>
      </c>
      <c r="I119" s="11">
        <v>1.1499999999999999</v>
      </c>
      <c r="J119" s="149">
        <v>1.21</v>
      </c>
      <c r="K119" s="11">
        <v>1.1000000000000001</v>
      </c>
      <c r="L119" s="11">
        <v>1.17</v>
      </c>
      <c r="M119" s="11">
        <v>1.1299999999999999</v>
      </c>
      <c r="N119" s="11">
        <v>1.227076224288427</v>
      </c>
      <c r="O119" s="11">
        <v>1.0999999999999999</v>
      </c>
      <c r="P119" s="11">
        <v>1.07</v>
      </c>
      <c r="Q119" s="11">
        <v>1.1122999999999998</v>
      </c>
      <c r="R119" s="11">
        <v>1.1268</v>
      </c>
      <c r="S119" s="149">
        <v>1.02</v>
      </c>
      <c r="T119" s="11">
        <v>1.18</v>
      </c>
      <c r="U119" s="15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5"/>
    </row>
    <row r="120" spans="1:65">
      <c r="A120" s="30"/>
      <c r="B120" s="20" t="s">
        <v>257</v>
      </c>
      <c r="C120" s="12"/>
      <c r="D120" s="23">
        <v>1.1384333333333334</v>
      </c>
      <c r="E120" s="23">
        <v>1.1069775000000002</v>
      </c>
      <c r="F120" s="23">
        <v>1.1427742040347</v>
      </c>
      <c r="G120" s="23">
        <v>1.1516666666666666</v>
      </c>
      <c r="H120" s="23">
        <v>1.1283333333333332</v>
      </c>
      <c r="I120" s="23">
        <v>1.1399999999999999</v>
      </c>
      <c r="J120" s="23">
        <v>1.2166666666666666</v>
      </c>
      <c r="K120" s="23">
        <v>1.1016666666666666</v>
      </c>
      <c r="L120" s="23">
        <v>1.1483333333333332</v>
      </c>
      <c r="M120" s="23">
        <v>1.1316666666666666</v>
      </c>
      <c r="N120" s="23">
        <v>1.1988054549195424</v>
      </c>
      <c r="O120" s="23">
        <v>1.1033333333333333</v>
      </c>
      <c r="P120" s="23">
        <v>1.0733333333333335</v>
      </c>
      <c r="Q120" s="23">
        <v>1.1317333333333333</v>
      </c>
      <c r="R120" s="23">
        <v>1.1341666666666668</v>
      </c>
      <c r="S120" s="23">
        <v>1.0283333333333333</v>
      </c>
      <c r="T120" s="23">
        <v>1.1749999999999998</v>
      </c>
      <c r="U120" s="15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3" t="s">
        <v>258</v>
      </c>
      <c r="C121" s="29"/>
      <c r="D121" s="11">
        <v>1.13585</v>
      </c>
      <c r="E121" s="11">
        <v>1.1072550000000001</v>
      </c>
      <c r="F121" s="11">
        <v>1.1333990335753876</v>
      </c>
      <c r="G121" s="11">
        <v>1.1549999999999998</v>
      </c>
      <c r="H121" s="11">
        <v>1.1299999999999999</v>
      </c>
      <c r="I121" s="11">
        <v>1.1399999999999999</v>
      </c>
      <c r="J121" s="11">
        <v>1.2149999999999999</v>
      </c>
      <c r="K121" s="11">
        <v>1.1000000000000001</v>
      </c>
      <c r="L121" s="11">
        <v>1.145</v>
      </c>
      <c r="M121" s="11">
        <v>1.1299999999999999</v>
      </c>
      <c r="N121" s="11">
        <v>1.1978916388954992</v>
      </c>
      <c r="O121" s="11">
        <v>1.105</v>
      </c>
      <c r="P121" s="11">
        <v>1.0750000000000002</v>
      </c>
      <c r="Q121" s="11">
        <v>1.1356000000000002</v>
      </c>
      <c r="R121" s="11">
        <v>1.1325500000000002</v>
      </c>
      <c r="S121" s="11">
        <v>1.0249999999999999</v>
      </c>
      <c r="T121" s="11">
        <v>1.1749999999999998</v>
      </c>
      <c r="U121" s="15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259</v>
      </c>
      <c r="C122" s="29"/>
      <c r="D122" s="24">
        <v>1.259327863055003E-2</v>
      </c>
      <c r="E122" s="24">
        <v>3.082070326906914E-3</v>
      </c>
      <c r="F122" s="24">
        <v>2.7144383811822305E-2</v>
      </c>
      <c r="G122" s="24">
        <v>1.9407902170679458E-2</v>
      </c>
      <c r="H122" s="24">
        <v>1.1690451944500031E-2</v>
      </c>
      <c r="I122" s="24">
        <v>1.5491933384829624E-2</v>
      </c>
      <c r="J122" s="24">
        <v>2.4221202832779953E-2</v>
      </c>
      <c r="K122" s="24">
        <v>9.8319208025017587E-3</v>
      </c>
      <c r="L122" s="24">
        <v>1.4719601443879756E-2</v>
      </c>
      <c r="M122" s="24">
        <v>7.527726527090748E-3</v>
      </c>
      <c r="N122" s="24">
        <v>3.9460657149402827E-2</v>
      </c>
      <c r="O122" s="24">
        <v>8.1649658092773046E-3</v>
      </c>
      <c r="P122" s="24">
        <v>1.6329931618554533E-2</v>
      </c>
      <c r="Q122" s="24">
        <v>1.3784435667326681E-2</v>
      </c>
      <c r="R122" s="24">
        <v>8.1952831962456268E-3</v>
      </c>
      <c r="S122" s="24">
        <v>1.4719601443879758E-2</v>
      </c>
      <c r="T122" s="24">
        <v>5.4772255750516656E-3</v>
      </c>
      <c r="U122" s="204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56"/>
    </row>
    <row r="123" spans="1:65">
      <c r="A123" s="30"/>
      <c r="B123" s="3" t="s">
        <v>85</v>
      </c>
      <c r="C123" s="29"/>
      <c r="D123" s="13">
        <v>1.1061937718985181E-2</v>
      </c>
      <c r="E123" s="13">
        <v>2.7842212934833035E-3</v>
      </c>
      <c r="F123" s="13">
        <v>2.3753059629790237E-2</v>
      </c>
      <c r="G123" s="13">
        <v>1.6852013462239763E-2</v>
      </c>
      <c r="H123" s="13">
        <v>1.0360814131019231E-2</v>
      </c>
      <c r="I123" s="13">
        <v>1.3589415249850549E-2</v>
      </c>
      <c r="J123" s="13">
        <v>1.9907837944750647E-2</v>
      </c>
      <c r="K123" s="13">
        <v>8.924587717853337E-3</v>
      </c>
      <c r="L123" s="13">
        <v>1.2818230575221851E-2</v>
      </c>
      <c r="M123" s="13">
        <v>6.6518938383717955E-3</v>
      </c>
      <c r="N123" s="13">
        <v>3.2916647974421523E-2</v>
      </c>
      <c r="O123" s="13">
        <v>7.400271126233207E-3</v>
      </c>
      <c r="P123" s="13">
        <v>1.5214222004864469E-2</v>
      </c>
      <c r="Q123" s="13">
        <v>1.2179932552421079E-2</v>
      </c>
      <c r="R123" s="13">
        <v>7.2258191296801994E-3</v>
      </c>
      <c r="S123" s="13">
        <v>1.4314037060498955E-2</v>
      </c>
      <c r="T123" s="13">
        <v>4.6614685745120562E-3</v>
      </c>
      <c r="U123" s="15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13">
        <v>5.3546237343664593E-3</v>
      </c>
      <c r="E124" s="13">
        <v>-2.2424137269133171E-2</v>
      </c>
      <c r="F124" s="13">
        <v>9.1880624636013764E-3</v>
      </c>
      <c r="G124" s="13">
        <v>1.7041028607219344E-2</v>
      </c>
      <c r="H124" s="13">
        <v>-3.564723057760677E-3</v>
      </c>
      <c r="I124" s="13">
        <v>6.7381527747292225E-3</v>
      </c>
      <c r="J124" s="13">
        <v>7.4442765388234466E-2</v>
      </c>
      <c r="K124" s="13">
        <v>-2.7114153532023288E-2</v>
      </c>
      <c r="L124" s="13">
        <v>1.409734979793642E-2</v>
      </c>
      <c r="M124" s="13">
        <v>-6.2104424847775341E-4</v>
      </c>
      <c r="N124" s="13">
        <v>5.8669464229797574E-2</v>
      </c>
      <c r="O124" s="13">
        <v>-2.5642314127381827E-2</v>
      </c>
      <c r="P124" s="13">
        <v>-5.213542341092714E-2</v>
      </c>
      <c r="Q124" s="13">
        <v>-5.6217067229213935E-4</v>
      </c>
      <c r="R124" s="13">
        <v>1.5867148584844948E-3</v>
      </c>
      <c r="S124" s="13">
        <v>-9.1875087336245609E-2</v>
      </c>
      <c r="T124" s="13">
        <v>3.7646780272198921E-2</v>
      </c>
      <c r="U124" s="15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261</v>
      </c>
      <c r="C125" s="47"/>
      <c r="D125" s="45">
        <v>0.16</v>
      </c>
      <c r="E125" s="45">
        <v>1.05</v>
      </c>
      <c r="F125" s="45">
        <v>0.33</v>
      </c>
      <c r="G125" s="45">
        <v>0.67</v>
      </c>
      <c r="H125" s="45">
        <v>0.22</v>
      </c>
      <c r="I125" s="45">
        <v>0.22</v>
      </c>
      <c r="J125" s="45">
        <v>3.18</v>
      </c>
      <c r="K125" s="45">
        <v>1.25</v>
      </c>
      <c r="L125" s="45">
        <v>0.55000000000000004</v>
      </c>
      <c r="M125" s="45">
        <v>0.1</v>
      </c>
      <c r="N125" s="45">
        <v>2.4900000000000002</v>
      </c>
      <c r="O125" s="45">
        <v>1.19</v>
      </c>
      <c r="P125" s="45">
        <v>2.34</v>
      </c>
      <c r="Q125" s="45">
        <v>0.09</v>
      </c>
      <c r="R125" s="45">
        <v>0</v>
      </c>
      <c r="S125" s="45">
        <v>4.08</v>
      </c>
      <c r="T125" s="45">
        <v>1.57</v>
      </c>
      <c r="U125" s="15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BM126" s="55"/>
    </row>
    <row r="127" spans="1:65" ht="15">
      <c r="B127" s="8" t="s">
        <v>465</v>
      </c>
      <c r="BM127" s="28" t="s">
        <v>309</v>
      </c>
    </row>
    <row r="128" spans="1:65" ht="15">
      <c r="A128" s="25" t="s">
        <v>19</v>
      </c>
      <c r="B128" s="18" t="s">
        <v>109</v>
      </c>
      <c r="C128" s="15" t="s">
        <v>110</v>
      </c>
      <c r="D128" s="16" t="s">
        <v>222</v>
      </c>
      <c r="E128" s="17" t="s">
        <v>222</v>
      </c>
      <c r="F128" s="17" t="s">
        <v>222</v>
      </c>
      <c r="G128" s="17" t="s">
        <v>222</v>
      </c>
      <c r="H128" s="17" t="s">
        <v>222</v>
      </c>
      <c r="I128" s="17" t="s">
        <v>222</v>
      </c>
      <c r="J128" s="17" t="s">
        <v>222</v>
      </c>
      <c r="K128" s="17" t="s">
        <v>222</v>
      </c>
      <c r="L128" s="17" t="s">
        <v>222</v>
      </c>
      <c r="M128" s="17" t="s">
        <v>222</v>
      </c>
      <c r="N128" s="17" t="s">
        <v>222</v>
      </c>
      <c r="O128" s="17" t="s">
        <v>222</v>
      </c>
      <c r="P128" s="17" t="s">
        <v>222</v>
      </c>
      <c r="Q128" s="17" t="s">
        <v>222</v>
      </c>
      <c r="R128" s="17" t="s">
        <v>222</v>
      </c>
      <c r="S128" s="17" t="s">
        <v>222</v>
      </c>
      <c r="T128" s="17" t="s">
        <v>222</v>
      </c>
      <c r="U128" s="15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223</v>
      </c>
      <c r="C129" s="9" t="s">
        <v>223</v>
      </c>
      <c r="D129" s="151" t="s">
        <v>225</v>
      </c>
      <c r="E129" s="152" t="s">
        <v>226</v>
      </c>
      <c r="F129" s="152" t="s">
        <v>229</v>
      </c>
      <c r="G129" s="152" t="s">
        <v>230</v>
      </c>
      <c r="H129" s="152" t="s">
        <v>232</v>
      </c>
      <c r="I129" s="152" t="s">
        <v>233</v>
      </c>
      <c r="J129" s="152" t="s">
        <v>234</v>
      </c>
      <c r="K129" s="152" t="s">
        <v>235</v>
      </c>
      <c r="L129" s="152" t="s">
        <v>236</v>
      </c>
      <c r="M129" s="152" t="s">
        <v>276</v>
      </c>
      <c r="N129" s="152" t="s">
        <v>239</v>
      </c>
      <c r="O129" s="152" t="s">
        <v>240</v>
      </c>
      <c r="P129" s="152" t="s">
        <v>241</v>
      </c>
      <c r="Q129" s="152" t="s">
        <v>242</v>
      </c>
      <c r="R129" s="152" t="s">
        <v>243</v>
      </c>
      <c r="S129" s="152" t="s">
        <v>244</v>
      </c>
      <c r="T129" s="152" t="s">
        <v>246</v>
      </c>
      <c r="U129" s="15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290</v>
      </c>
      <c r="E130" s="11" t="s">
        <v>113</v>
      </c>
      <c r="F130" s="11" t="s">
        <v>290</v>
      </c>
      <c r="G130" s="11" t="s">
        <v>291</v>
      </c>
      <c r="H130" s="11" t="s">
        <v>290</v>
      </c>
      <c r="I130" s="11" t="s">
        <v>291</v>
      </c>
      <c r="J130" s="11" t="s">
        <v>291</v>
      </c>
      <c r="K130" s="11" t="s">
        <v>291</v>
      </c>
      <c r="L130" s="11" t="s">
        <v>291</v>
      </c>
      <c r="M130" s="11" t="s">
        <v>291</v>
      </c>
      <c r="N130" s="11" t="s">
        <v>290</v>
      </c>
      <c r="O130" s="11" t="s">
        <v>290</v>
      </c>
      <c r="P130" s="11" t="s">
        <v>291</v>
      </c>
      <c r="Q130" s="11" t="s">
        <v>290</v>
      </c>
      <c r="R130" s="11" t="s">
        <v>290</v>
      </c>
      <c r="S130" s="11" t="s">
        <v>290</v>
      </c>
      <c r="T130" s="11" t="s">
        <v>291</v>
      </c>
      <c r="U130" s="15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15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5">
        <v>0.04</v>
      </c>
      <c r="E132" s="216">
        <v>1.1399999999999999</v>
      </c>
      <c r="F132" s="216" t="s">
        <v>95</v>
      </c>
      <c r="G132" s="216" t="s">
        <v>294</v>
      </c>
      <c r="H132" s="216">
        <v>0.08</v>
      </c>
      <c r="I132" s="216" t="s">
        <v>295</v>
      </c>
      <c r="J132" s="215">
        <v>0.02</v>
      </c>
      <c r="K132" s="216" t="s">
        <v>295</v>
      </c>
      <c r="L132" s="215">
        <v>0.03</v>
      </c>
      <c r="M132" s="215">
        <v>0.03</v>
      </c>
      <c r="N132" s="216">
        <v>0.69197211449193996</v>
      </c>
      <c r="O132" s="216" t="s">
        <v>296</v>
      </c>
      <c r="P132" s="215">
        <v>0.04</v>
      </c>
      <c r="Q132" s="215">
        <v>0.03</v>
      </c>
      <c r="R132" s="216" t="s">
        <v>295</v>
      </c>
      <c r="S132" s="216" t="s">
        <v>95</v>
      </c>
      <c r="T132" s="216">
        <v>0.1</v>
      </c>
      <c r="U132" s="204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17">
        <v>1</v>
      </c>
    </row>
    <row r="133" spans="1:65">
      <c r="A133" s="30"/>
      <c r="B133" s="19">
        <v>1</v>
      </c>
      <c r="C133" s="9">
        <v>2</v>
      </c>
      <c r="D133" s="24">
        <v>0.03</v>
      </c>
      <c r="E133" s="218">
        <v>1.1299999999999999</v>
      </c>
      <c r="F133" s="218" t="s">
        <v>95</v>
      </c>
      <c r="G133" s="218" t="s">
        <v>294</v>
      </c>
      <c r="H133" s="218">
        <v>7.0000000000000007E-2</v>
      </c>
      <c r="I133" s="24">
        <v>0.04</v>
      </c>
      <c r="J133" s="24">
        <v>0.02</v>
      </c>
      <c r="K133" s="24">
        <v>0.02</v>
      </c>
      <c r="L133" s="24">
        <v>0.03</v>
      </c>
      <c r="M133" s="24">
        <v>0.02</v>
      </c>
      <c r="N133" s="218">
        <v>0.71461410517600998</v>
      </c>
      <c r="O133" s="218" t="s">
        <v>296</v>
      </c>
      <c r="P133" s="24">
        <v>0.05</v>
      </c>
      <c r="Q133" s="24">
        <v>0.03</v>
      </c>
      <c r="R133" s="218">
        <v>0.25</v>
      </c>
      <c r="S133" s="218" t="s">
        <v>95</v>
      </c>
      <c r="T133" s="218">
        <v>0.1</v>
      </c>
      <c r="U133" s="204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17">
        <v>1</v>
      </c>
    </row>
    <row r="134" spans="1:65">
      <c r="A134" s="30"/>
      <c r="B134" s="19">
        <v>1</v>
      </c>
      <c r="C134" s="9">
        <v>3</v>
      </c>
      <c r="D134" s="24">
        <v>0.05</v>
      </c>
      <c r="E134" s="218">
        <v>1.07</v>
      </c>
      <c r="F134" s="218" t="s">
        <v>95</v>
      </c>
      <c r="G134" s="218" t="s">
        <v>294</v>
      </c>
      <c r="H134" s="218">
        <v>7.0000000000000007E-2</v>
      </c>
      <c r="I134" s="24">
        <v>0.02</v>
      </c>
      <c r="J134" s="24">
        <v>0.03</v>
      </c>
      <c r="K134" s="24">
        <v>0.02</v>
      </c>
      <c r="L134" s="24">
        <v>0.04</v>
      </c>
      <c r="M134" s="24">
        <v>0.04</v>
      </c>
      <c r="N134" s="218">
        <v>0.71204220383063999</v>
      </c>
      <c r="O134" s="218" t="s">
        <v>296</v>
      </c>
      <c r="P134" s="24">
        <v>0.06</v>
      </c>
      <c r="Q134" s="24">
        <v>0.04</v>
      </c>
      <c r="R134" s="218">
        <v>0.13</v>
      </c>
      <c r="S134" s="218" t="s">
        <v>95</v>
      </c>
      <c r="T134" s="218">
        <v>0.1</v>
      </c>
      <c r="U134" s="204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17">
        <v>16</v>
      </c>
    </row>
    <row r="135" spans="1:65">
      <c r="A135" s="30"/>
      <c r="B135" s="19">
        <v>1</v>
      </c>
      <c r="C135" s="9">
        <v>4</v>
      </c>
      <c r="D135" s="24">
        <v>0.03</v>
      </c>
      <c r="E135" s="218">
        <v>1.1000000000000001</v>
      </c>
      <c r="F135" s="218" t="s">
        <v>95</v>
      </c>
      <c r="G135" s="218" t="s">
        <v>294</v>
      </c>
      <c r="H135" s="218">
        <v>0.08</v>
      </c>
      <c r="I135" s="218" t="s">
        <v>295</v>
      </c>
      <c r="J135" s="24">
        <v>0.02</v>
      </c>
      <c r="K135" s="24">
        <v>0.03</v>
      </c>
      <c r="L135" s="24">
        <v>0.03</v>
      </c>
      <c r="M135" s="24">
        <v>0.02</v>
      </c>
      <c r="N135" s="218">
        <v>0.67499087866902496</v>
      </c>
      <c r="O135" s="218" t="s">
        <v>296</v>
      </c>
      <c r="P135" s="24">
        <v>0.04</v>
      </c>
      <c r="Q135" s="24">
        <v>0.03</v>
      </c>
      <c r="R135" s="218" t="s">
        <v>295</v>
      </c>
      <c r="S135" s="218" t="s">
        <v>95</v>
      </c>
      <c r="T135" s="218">
        <v>0.2</v>
      </c>
      <c r="U135" s="204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17">
        <v>3.2833333333333298E-2</v>
      </c>
    </row>
    <row r="136" spans="1:65">
      <c r="A136" s="30"/>
      <c r="B136" s="19">
        <v>1</v>
      </c>
      <c r="C136" s="9">
        <v>5</v>
      </c>
      <c r="D136" s="24">
        <v>0.04</v>
      </c>
      <c r="E136" s="218">
        <v>1.1200000000000001</v>
      </c>
      <c r="F136" s="218" t="s">
        <v>95</v>
      </c>
      <c r="G136" s="218" t="s">
        <v>294</v>
      </c>
      <c r="H136" s="218">
        <v>0.08</v>
      </c>
      <c r="I136" s="218" t="s">
        <v>295</v>
      </c>
      <c r="J136" s="24">
        <v>0.04</v>
      </c>
      <c r="K136" s="24">
        <v>0.03</v>
      </c>
      <c r="L136" s="24">
        <v>0.04</v>
      </c>
      <c r="M136" s="24">
        <v>0.03</v>
      </c>
      <c r="N136" s="218">
        <v>0.68939712686496002</v>
      </c>
      <c r="O136" s="218" t="s">
        <v>296</v>
      </c>
      <c r="P136" s="24">
        <v>0.06</v>
      </c>
      <c r="Q136" s="24">
        <v>0.03</v>
      </c>
      <c r="R136" s="218" t="s">
        <v>295</v>
      </c>
      <c r="S136" s="218" t="s">
        <v>95</v>
      </c>
      <c r="T136" s="218" t="s">
        <v>104</v>
      </c>
      <c r="U136" s="204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17">
        <v>7</v>
      </c>
    </row>
    <row r="137" spans="1:65">
      <c r="A137" s="30"/>
      <c r="B137" s="19">
        <v>1</v>
      </c>
      <c r="C137" s="9">
        <v>6</v>
      </c>
      <c r="D137" s="24">
        <v>0.04</v>
      </c>
      <c r="E137" s="218">
        <v>1.1499999999999999</v>
      </c>
      <c r="F137" s="218" t="s">
        <v>95</v>
      </c>
      <c r="G137" s="218" t="s">
        <v>294</v>
      </c>
      <c r="H137" s="218">
        <v>7.0000000000000007E-2</v>
      </c>
      <c r="I137" s="24">
        <v>0.02</v>
      </c>
      <c r="J137" s="24">
        <v>0.03</v>
      </c>
      <c r="K137" s="218" t="s">
        <v>295</v>
      </c>
      <c r="L137" s="218" t="s">
        <v>295</v>
      </c>
      <c r="M137" s="24">
        <v>0.03</v>
      </c>
      <c r="N137" s="218">
        <v>0.73262564467788005</v>
      </c>
      <c r="O137" s="218" t="s">
        <v>296</v>
      </c>
      <c r="P137" s="24">
        <v>0.06</v>
      </c>
      <c r="Q137" s="219">
        <v>0.06</v>
      </c>
      <c r="R137" s="218" t="s">
        <v>295</v>
      </c>
      <c r="S137" s="218" t="s">
        <v>95</v>
      </c>
      <c r="T137" s="218" t="s">
        <v>104</v>
      </c>
      <c r="U137" s="204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56"/>
    </row>
    <row r="138" spans="1:65">
      <c r="A138" s="30"/>
      <c r="B138" s="20" t="s">
        <v>257</v>
      </c>
      <c r="C138" s="12"/>
      <c r="D138" s="220">
        <v>3.8333333333333337E-2</v>
      </c>
      <c r="E138" s="220">
        <v>1.1183333333333332</v>
      </c>
      <c r="F138" s="220" t="s">
        <v>644</v>
      </c>
      <c r="G138" s="220" t="s">
        <v>644</v>
      </c>
      <c r="H138" s="220">
        <v>7.5000000000000011E-2</v>
      </c>
      <c r="I138" s="220">
        <v>2.6666666666666668E-2</v>
      </c>
      <c r="J138" s="220">
        <v>2.6666666666666668E-2</v>
      </c>
      <c r="K138" s="220">
        <v>2.5000000000000001E-2</v>
      </c>
      <c r="L138" s="220">
        <v>3.4000000000000002E-2</v>
      </c>
      <c r="M138" s="220">
        <v>2.8333333333333335E-2</v>
      </c>
      <c r="N138" s="220">
        <v>0.70260701228507594</v>
      </c>
      <c r="O138" s="220" t="s">
        <v>644</v>
      </c>
      <c r="P138" s="220">
        <v>5.1666666666666666E-2</v>
      </c>
      <c r="Q138" s="220">
        <v>3.6666666666666667E-2</v>
      </c>
      <c r="R138" s="220">
        <v>0.19</v>
      </c>
      <c r="S138" s="220" t="s">
        <v>644</v>
      </c>
      <c r="T138" s="220">
        <v>0.125</v>
      </c>
      <c r="U138" s="204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56"/>
    </row>
    <row r="139" spans="1:65">
      <c r="A139" s="30"/>
      <c r="B139" s="3" t="s">
        <v>258</v>
      </c>
      <c r="C139" s="29"/>
      <c r="D139" s="24">
        <v>0.04</v>
      </c>
      <c r="E139" s="24">
        <v>1.125</v>
      </c>
      <c r="F139" s="24" t="s">
        <v>644</v>
      </c>
      <c r="G139" s="24" t="s">
        <v>644</v>
      </c>
      <c r="H139" s="24">
        <v>7.5000000000000011E-2</v>
      </c>
      <c r="I139" s="24">
        <v>0.02</v>
      </c>
      <c r="J139" s="24">
        <v>2.5000000000000001E-2</v>
      </c>
      <c r="K139" s="24">
        <v>2.5000000000000001E-2</v>
      </c>
      <c r="L139" s="24">
        <v>0.03</v>
      </c>
      <c r="M139" s="24">
        <v>0.03</v>
      </c>
      <c r="N139" s="24">
        <v>0.70200715916128997</v>
      </c>
      <c r="O139" s="24" t="s">
        <v>644</v>
      </c>
      <c r="P139" s="24">
        <v>5.5E-2</v>
      </c>
      <c r="Q139" s="24">
        <v>0.03</v>
      </c>
      <c r="R139" s="24">
        <v>0.19</v>
      </c>
      <c r="S139" s="24" t="s">
        <v>644</v>
      </c>
      <c r="T139" s="24">
        <v>0.1</v>
      </c>
      <c r="U139" s="204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30"/>
      <c r="B140" s="3" t="s">
        <v>259</v>
      </c>
      <c r="C140" s="29"/>
      <c r="D140" s="24">
        <v>7.527726527090787E-3</v>
      </c>
      <c r="E140" s="24">
        <v>2.9268868558020182E-2</v>
      </c>
      <c r="F140" s="24" t="s">
        <v>644</v>
      </c>
      <c r="G140" s="24" t="s">
        <v>644</v>
      </c>
      <c r="H140" s="24">
        <v>5.4772255750516587E-3</v>
      </c>
      <c r="I140" s="24">
        <v>1.1547005383792518E-2</v>
      </c>
      <c r="J140" s="24">
        <v>8.1649658092772578E-3</v>
      </c>
      <c r="K140" s="24">
        <v>5.7735026918962398E-3</v>
      </c>
      <c r="L140" s="24">
        <v>5.4772255750516622E-3</v>
      </c>
      <c r="M140" s="24">
        <v>7.527726527090787E-3</v>
      </c>
      <c r="N140" s="24">
        <v>2.0902460954203124E-2</v>
      </c>
      <c r="O140" s="24" t="s">
        <v>644</v>
      </c>
      <c r="P140" s="24">
        <v>9.8319208025017379E-3</v>
      </c>
      <c r="Q140" s="24">
        <v>1.2110601416389959E-2</v>
      </c>
      <c r="R140" s="24">
        <v>8.4852813742385694E-2</v>
      </c>
      <c r="S140" s="24" t="s">
        <v>644</v>
      </c>
      <c r="T140" s="24">
        <v>5.0000000000000024E-2</v>
      </c>
      <c r="U140" s="204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30"/>
      <c r="B141" s="3" t="s">
        <v>85</v>
      </c>
      <c r="C141" s="29"/>
      <c r="D141" s="13">
        <v>0.19637547461975965</v>
      </c>
      <c r="E141" s="13">
        <v>2.6171864582432359E-2</v>
      </c>
      <c r="F141" s="13" t="s">
        <v>644</v>
      </c>
      <c r="G141" s="13" t="s">
        <v>644</v>
      </c>
      <c r="H141" s="13">
        <v>7.3029674334022104E-2</v>
      </c>
      <c r="I141" s="13">
        <v>0.43301270189221941</v>
      </c>
      <c r="J141" s="13">
        <v>0.30618621784789712</v>
      </c>
      <c r="K141" s="13">
        <v>0.23094010767584958</v>
      </c>
      <c r="L141" s="13">
        <v>0.16109486985446064</v>
      </c>
      <c r="M141" s="13">
        <v>0.26568446566202775</v>
      </c>
      <c r="N141" s="13">
        <v>2.9749861001561077E-2</v>
      </c>
      <c r="O141" s="13" t="s">
        <v>644</v>
      </c>
      <c r="P141" s="13">
        <v>0.19029524133874332</v>
      </c>
      <c r="Q141" s="13">
        <v>0.33028912953790796</v>
      </c>
      <c r="R141" s="13">
        <v>0.44659375653887207</v>
      </c>
      <c r="S141" s="13" t="s">
        <v>644</v>
      </c>
      <c r="T141" s="13">
        <v>0.40000000000000019</v>
      </c>
      <c r="U141" s="15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260</v>
      </c>
      <c r="C142" s="29"/>
      <c r="D142" s="13">
        <v>0.16751269035533123</v>
      </c>
      <c r="E142" s="13">
        <v>33.060913705583786</v>
      </c>
      <c r="F142" s="13" t="s">
        <v>644</v>
      </c>
      <c r="G142" s="13" t="s">
        <v>644</v>
      </c>
      <c r="H142" s="13">
        <v>1.2842639593908656</v>
      </c>
      <c r="I142" s="13">
        <v>-0.18781725888324785</v>
      </c>
      <c r="J142" s="13">
        <v>-0.18781725888324785</v>
      </c>
      <c r="K142" s="13">
        <v>-0.23857868020304485</v>
      </c>
      <c r="L142" s="13">
        <v>3.5532994923858974E-2</v>
      </c>
      <c r="M142" s="13">
        <v>-0.13705583756345074</v>
      </c>
      <c r="N142" s="13">
        <v>20.399198343707919</v>
      </c>
      <c r="O142" s="13" t="s">
        <v>644</v>
      </c>
      <c r="P142" s="13">
        <v>0.57360406091370719</v>
      </c>
      <c r="Q142" s="13">
        <v>0.11675126903553412</v>
      </c>
      <c r="R142" s="13">
        <v>4.786802030456859</v>
      </c>
      <c r="S142" s="13" t="s">
        <v>644</v>
      </c>
      <c r="T142" s="13">
        <v>2.8071065989847757</v>
      </c>
      <c r="U142" s="15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261</v>
      </c>
      <c r="C143" s="47"/>
      <c r="D143" s="45">
        <v>0.18</v>
      </c>
      <c r="E143" s="45">
        <v>28.95</v>
      </c>
      <c r="F143" s="45">
        <v>1.48</v>
      </c>
      <c r="G143" s="45">
        <v>2.83</v>
      </c>
      <c r="H143" s="45">
        <v>0.81</v>
      </c>
      <c r="I143" s="45">
        <v>0.72</v>
      </c>
      <c r="J143" s="45">
        <v>0.49</v>
      </c>
      <c r="K143" s="45">
        <v>0.67</v>
      </c>
      <c r="L143" s="45">
        <v>0.4</v>
      </c>
      <c r="M143" s="45">
        <v>0.45</v>
      </c>
      <c r="N143" s="45">
        <v>17.739999999999998</v>
      </c>
      <c r="O143" s="45">
        <v>0.54</v>
      </c>
      <c r="P143" s="45">
        <v>0.18</v>
      </c>
      <c r="Q143" s="45">
        <v>0.22</v>
      </c>
      <c r="R143" s="45">
        <v>0.67</v>
      </c>
      <c r="S143" s="45">
        <v>1.48</v>
      </c>
      <c r="T143" s="45" t="s">
        <v>262</v>
      </c>
      <c r="U143" s="15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BM144" s="55"/>
    </row>
    <row r="145" spans="1:65" ht="15">
      <c r="B145" s="8" t="s">
        <v>466</v>
      </c>
      <c r="BM145" s="28" t="s">
        <v>66</v>
      </c>
    </row>
    <row r="146" spans="1:65" ht="15">
      <c r="A146" s="25" t="s">
        <v>22</v>
      </c>
      <c r="B146" s="18" t="s">
        <v>109</v>
      </c>
      <c r="C146" s="15" t="s">
        <v>110</v>
      </c>
      <c r="D146" s="16" t="s">
        <v>222</v>
      </c>
      <c r="E146" s="17" t="s">
        <v>222</v>
      </c>
      <c r="F146" s="17" t="s">
        <v>222</v>
      </c>
      <c r="G146" s="17" t="s">
        <v>222</v>
      </c>
      <c r="H146" s="17" t="s">
        <v>222</v>
      </c>
      <c r="I146" s="17" t="s">
        <v>222</v>
      </c>
      <c r="J146" s="17" t="s">
        <v>222</v>
      </c>
      <c r="K146" s="17" t="s">
        <v>222</v>
      </c>
      <c r="L146" s="17" t="s">
        <v>222</v>
      </c>
      <c r="M146" s="17" t="s">
        <v>222</v>
      </c>
      <c r="N146" s="17" t="s">
        <v>222</v>
      </c>
      <c r="O146" s="17" t="s">
        <v>222</v>
      </c>
      <c r="P146" s="17" t="s">
        <v>222</v>
      </c>
      <c r="Q146" s="17" t="s">
        <v>222</v>
      </c>
      <c r="R146" s="17" t="s">
        <v>222</v>
      </c>
      <c r="S146" s="15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223</v>
      </c>
      <c r="C147" s="9" t="s">
        <v>223</v>
      </c>
      <c r="D147" s="151" t="s">
        <v>225</v>
      </c>
      <c r="E147" s="152" t="s">
        <v>226</v>
      </c>
      <c r="F147" s="152" t="s">
        <v>229</v>
      </c>
      <c r="G147" s="152" t="s">
        <v>230</v>
      </c>
      <c r="H147" s="152" t="s">
        <v>232</v>
      </c>
      <c r="I147" s="152" t="s">
        <v>233</v>
      </c>
      <c r="J147" s="152" t="s">
        <v>234</v>
      </c>
      <c r="K147" s="152" t="s">
        <v>235</v>
      </c>
      <c r="L147" s="152" t="s">
        <v>236</v>
      </c>
      <c r="M147" s="152" t="s">
        <v>276</v>
      </c>
      <c r="N147" s="152" t="s">
        <v>239</v>
      </c>
      <c r="O147" s="152" t="s">
        <v>241</v>
      </c>
      <c r="P147" s="152" t="s">
        <v>242</v>
      </c>
      <c r="Q147" s="152" t="s">
        <v>244</v>
      </c>
      <c r="R147" s="152" t="s">
        <v>246</v>
      </c>
      <c r="S147" s="15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3</v>
      </c>
    </row>
    <row r="148" spans="1:65">
      <c r="A148" s="30"/>
      <c r="B148" s="19"/>
      <c r="C148" s="9"/>
      <c r="D148" s="10" t="s">
        <v>290</v>
      </c>
      <c r="E148" s="11" t="s">
        <v>290</v>
      </c>
      <c r="F148" s="11" t="s">
        <v>290</v>
      </c>
      <c r="G148" s="11" t="s">
        <v>291</v>
      </c>
      <c r="H148" s="11" t="s">
        <v>290</v>
      </c>
      <c r="I148" s="11" t="s">
        <v>291</v>
      </c>
      <c r="J148" s="11" t="s">
        <v>291</v>
      </c>
      <c r="K148" s="11" t="s">
        <v>291</v>
      </c>
      <c r="L148" s="11" t="s">
        <v>291</v>
      </c>
      <c r="M148" s="11" t="s">
        <v>291</v>
      </c>
      <c r="N148" s="11" t="s">
        <v>290</v>
      </c>
      <c r="O148" s="11" t="s">
        <v>291</v>
      </c>
      <c r="P148" s="11" t="s">
        <v>290</v>
      </c>
      <c r="Q148" s="11" t="s">
        <v>290</v>
      </c>
      <c r="R148" s="11" t="s">
        <v>291</v>
      </c>
      <c r="S148" s="15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0</v>
      </c>
    </row>
    <row r="149" spans="1:65">
      <c r="A149" s="30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15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8">
        <v>1</v>
      </c>
      <c r="C150" s="14">
        <v>1</v>
      </c>
      <c r="D150" s="206">
        <v>59.97</v>
      </c>
      <c r="E150" s="206">
        <v>56.626661977349798</v>
      </c>
      <c r="F150" s="206">
        <v>57.664997731295614</v>
      </c>
      <c r="G150" s="206">
        <v>56.5</v>
      </c>
      <c r="H150" s="206">
        <v>58</v>
      </c>
      <c r="I150" s="206">
        <v>60.7</v>
      </c>
      <c r="J150" s="206">
        <v>60.7</v>
      </c>
      <c r="K150" s="206">
        <v>58.6</v>
      </c>
      <c r="L150" s="206">
        <v>61.9</v>
      </c>
      <c r="M150" s="206">
        <v>62</v>
      </c>
      <c r="N150" s="206">
        <v>52.08637522362875</v>
      </c>
      <c r="O150" s="206">
        <v>53.71</v>
      </c>
      <c r="P150" s="206">
        <v>56.4</v>
      </c>
      <c r="Q150" s="206">
        <v>54.65</v>
      </c>
      <c r="R150" s="206">
        <v>59</v>
      </c>
      <c r="S150" s="208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1</v>
      </c>
    </row>
    <row r="151" spans="1:65">
      <c r="A151" s="30"/>
      <c r="B151" s="19">
        <v>1</v>
      </c>
      <c r="C151" s="9">
        <v>2</v>
      </c>
      <c r="D151" s="211">
        <v>59.55</v>
      </c>
      <c r="E151" s="211">
        <v>56.567752337213101</v>
      </c>
      <c r="F151" s="211">
        <v>56.91670381146541</v>
      </c>
      <c r="G151" s="211">
        <v>57.5</v>
      </c>
      <c r="H151" s="211">
        <v>58</v>
      </c>
      <c r="I151" s="211">
        <v>63.5</v>
      </c>
      <c r="J151" s="211">
        <v>65.099999999999994</v>
      </c>
      <c r="K151" s="211">
        <v>59.9</v>
      </c>
      <c r="L151" s="211">
        <v>58.1</v>
      </c>
      <c r="M151" s="211">
        <v>62.3</v>
      </c>
      <c r="N151" s="211">
        <v>50.327843688445498</v>
      </c>
      <c r="O151" s="211">
        <v>54.76</v>
      </c>
      <c r="P151" s="211">
        <v>57.28</v>
      </c>
      <c r="Q151" s="211">
        <v>54.67</v>
      </c>
      <c r="R151" s="211">
        <v>57</v>
      </c>
      <c r="S151" s="208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  <c r="BI151" s="209"/>
      <c r="BJ151" s="209"/>
      <c r="BK151" s="209"/>
      <c r="BL151" s="209"/>
      <c r="BM151" s="210">
        <v>26</v>
      </c>
    </row>
    <row r="152" spans="1:65">
      <c r="A152" s="30"/>
      <c r="B152" s="19">
        <v>1</v>
      </c>
      <c r="C152" s="9">
        <v>3</v>
      </c>
      <c r="D152" s="211">
        <v>61.500000000000007</v>
      </c>
      <c r="E152" s="211">
        <v>56.889284352949709</v>
      </c>
      <c r="F152" s="211">
        <v>60.752550888326937</v>
      </c>
      <c r="G152" s="211">
        <v>56.9</v>
      </c>
      <c r="H152" s="211">
        <v>56</v>
      </c>
      <c r="I152" s="211">
        <v>59.9</v>
      </c>
      <c r="J152" s="211">
        <v>63.6</v>
      </c>
      <c r="K152" s="211">
        <v>62</v>
      </c>
      <c r="L152" s="211">
        <v>64.400000000000006</v>
      </c>
      <c r="M152" s="211">
        <v>59</v>
      </c>
      <c r="N152" s="211">
        <v>51.543804776773001</v>
      </c>
      <c r="O152" s="211">
        <v>53.73</v>
      </c>
      <c r="P152" s="211">
        <v>58.6</v>
      </c>
      <c r="Q152" s="211">
        <v>55.67</v>
      </c>
      <c r="R152" s="211">
        <v>56</v>
      </c>
      <c r="S152" s="208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  <c r="BI152" s="209"/>
      <c r="BJ152" s="209"/>
      <c r="BK152" s="209"/>
      <c r="BL152" s="209"/>
      <c r="BM152" s="210">
        <v>16</v>
      </c>
    </row>
    <row r="153" spans="1:65">
      <c r="A153" s="30"/>
      <c r="B153" s="19">
        <v>1</v>
      </c>
      <c r="C153" s="9">
        <v>4</v>
      </c>
      <c r="D153" s="211">
        <v>59.19</v>
      </c>
      <c r="E153" s="211">
        <v>56.551370465122552</v>
      </c>
      <c r="F153" s="211">
        <v>56.898122790426953</v>
      </c>
      <c r="G153" s="211">
        <v>57.3</v>
      </c>
      <c r="H153" s="211">
        <v>57</v>
      </c>
      <c r="I153" s="211">
        <v>61.70000000000001</v>
      </c>
      <c r="J153" s="211">
        <v>61</v>
      </c>
      <c r="K153" s="211">
        <v>61.3</v>
      </c>
      <c r="L153" s="211">
        <v>62.9</v>
      </c>
      <c r="M153" s="211">
        <v>61.100000000000009</v>
      </c>
      <c r="N153" s="211">
        <v>51.188259274623618</v>
      </c>
      <c r="O153" s="211">
        <v>52.65</v>
      </c>
      <c r="P153" s="211">
        <v>57.6</v>
      </c>
      <c r="Q153" s="211">
        <v>56.22</v>
      </c>
      <c r="R153" s="211">
        <v>57</v>
      </c>
      <c r="S153" s="208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  <c r="BI153" s="209"/>
      <c r="BJ153" s="209"/>
      <c r="BK153" s="209"/>
      <c r="BL153" s="209"/>
      <c r="BM153" s="210">
        <v>58.284675149324087</v>
      </c>
    </row>
    <row r="154" spans="1:65">
      <c r="A154" s="30"/>
      <c r="B154" s="19">
        <v>1</v>
      </c>
      <c r="C154" s="9">
        <v>5</v>
      </c>
      <c r="D154" s="211">
        <v>61.859999999999992</v>
      </c>
      <c r="E154" s="211">
        <v>56.260619805013512</v>
      </c>
      <c r="F154" s="211">
        <v>60.018949670666217</v>
      </c>
      <c r="G154" s="221">
        <v>55.1</v>
      </c>
      <c r="H154" s="211">
        <v>57</v>
      </c>
      <c r="I154" s="211">
        <v>59</v>
      </c>
      <c r="J154" s="211">
        <v>61.9</v>
      </c>
      <c r="K154" s="211">
        <v>60.4</v>
      </c>
      <c r="L154" s="211">
        <v>61.70000000000001</v>
      </c>
      <c r="M154" s="211">
        <v>61.199999999999996</v>
      </c>
      <c r="N154" s="211">
        <v>55.714051102721626</v>
      </c>
      <c r="O154" s="211">
        <v>53.22</v>
      </c>
      <c r="P154" s="211">
        <v>57.15</v>
      </c>
      <c r="Q154" s="211">
        <v>54.13</v>
      </c>
      <c r="R154" s="211">
        <v>59</v>
      </c>
      <c r="S154" s="208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10">
        <v>22</v>
      </c>
    </row>
    <row r="155" spans="1:65">
      <c r="A155" s="30"/>
      <c r="B155" s="19">
        <v>1</v>
      </c>
      <c r="C155" s="9">
        <v>6</v>
      </c>
      <c r="D155" s="211">
        <v>60.72</v>
      </c>
      <c r="E155" s="211">
        <v>56.936971574509734</v>
      </c>
      <c r="F155" s="211">
        <v>60.135964660459265</v>
      </c>
      <c r="G155" s="211">
        <v>57.2</v>
      </c>
      <c r="H155" s="211">
        <v>57</v>
      </c>
      <c r="I155" s="211">
        <v>63.7</v>
      </c>
      <c r="J155" s="211">
        <v>62.20000000000001</v>
      </c>
      <c r="K155" s="211">
        <v>60.4</v>
      </c>
      <c r="L155" s="211">
        <v>64.3</v>
      </c>
      <c r="M155" s="211">
        <v>62.5</v>
      </c>
      <c r="N155" s="211">
        <v>55.550479308175376</v>
      </c>
      <c r="O155" s="211">
        <v>55.01</v>
      </c>
      <c r="P155" s="211">
        <v>56.21</v>
      </c>
      <c r="Q155" s="211">
        <v>55.06</v>
      </c>
      <c r="R155" s="211">
        <v>57</v>
      </c>
      <c r="S155" s="208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  <c r="BI155" s="209"/>
      <c r="BJ155" s="209"/>
      <c r="BK155" s="209"/>
      <c r="BL155" s="209"/>
      <c r="BM155" s="213"/>
    </row>
    <row r="156" spans="1:65">
      <c r="A156" s="30"/>
      <c r="B156" s="20" t="s">
        <v>257</v>
      </c>
      <c r="C156" s="12"/>
      <c r="D156" s="214">
        <v>60.464999999999996</v>
      </c>
      <c r="E156" s="214">
        <v>56.638776752026409</v>
      </c>
      <c r="F156" s="214">
        <v>58.731214925440071</v>
      </c>
      <c r="G156" s="214">
        <v>56.75</v>
      </c>
      <c r="H156" s="214">
        <v>57.166666666666664</v>
      </c>
      <c r="I156" s="214">
        <v>61.416666666666664</v>
      </c>
      <c r="J156" s="214">
        <v>62.416666666666664</v>
      </c>
      <c r="K156" s="214">
        <v>60.43333333333333</v>
      </c>
      <c r="L156" s="214">
        <v>62.216666666666669</v>
      </c>
      <c r="M156" s="214">
        <v>61.35</v>
      </c>
      <c r="N156" s="214">
        <v>52.735135562394646</v>
      </c>
      <c r="O156" s="214">
        <v>53.846666666666664</v>
      </c>
      <c r="P156" s="214">
        <v>57.206666666666656</v>
      </c>
      <c r="Q156" s="214">
        <v>55.06666666666667</v>
      </c>
      <c r="R156" s="214">
        <v>57.5</v>
      </c>
      <c r="S156" s="208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  <c r="BI156" s="209"/>
      <c r="BJ156" s="209"/>
      <c r="BK156" s="209"/>
      <c r="BL156" s="209"/>
      <c r="BM156" s="213"/>
    </row>
    <row r="157" spans="1:65">
      <c r="A157" s="30"/>
      <c r="B157" s="3" t="s">
        <v>258</v>
      </c>
      <c r="C157" s="29"/>
      <c r="D157" s="211">
        <v>60.344999999999999</v>
      </c>
      <c r="E157" s="211">
        <v>56.597207157281446</v>
      </c>
      <c r="F157" s="211">
        <v>58.841973700980915</v>
      </c>
      <c r="G157" s="211">
        <v>57.05</v>
      </c>
      <c r="H157" s="211">
        <v>57</v>
      </c>
      <c r="I157" s="211">
        <v>61.2</v>
      </c>
      <c r="J157" s="211">
        <v>62.050000000000004</v>
      </c>
      <c r="K157" s="211">
        <v>60.4</v>
      </c>
      <c r="L157" s="211">
        <v>62.4</v>
      </c>
      <c r="M157" s="211">
        <v>61.599999999999994</v>
      </c>
      <c r="N157" s="211">
        <v>51.815090000200875</v>
      </c>
      <c r="O157" s="211">
        <v>53.72</v>
      </c>
      <c r="P157" s="211">
        <v>57.215000000000003</v>
      </c>
      <c r="Q157" s="211">
        <v>54.865000000000002</v>
      </c>
      <c r="R157" s="211">
        <v>57</v>
      </c>
      <c r="S157" s="208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  <c r="BI157" s="209"/>
      <c r="BJ157" s="209"/>
      <c r="BK157" s="209"/>
      <c r="BL157" s="209"/>
      <c r="BM157" s="213"/>
    </row>
    <row r="158" spans="1:65">
      <c r="A158" s="30"/>
      <c r="B158" s="3" t="s">
        <v>259</v>
      </c>
      <c r="C158" s="29"/>
      <c r="D158" s="222">
        <v>1.0761180232669652</v>
      </c>
      <c r="E158" s="222">
        <v>0.247995153624292</v>
      </c>
      <c r="F158" s="222">
        <v>1.761072294383891</v>
      </c>
      <c r="G158" s="222">
        <v>0.8803408430829498</v>
      </c>
      <c r="H158" s="222">
        <v>0.752772652709081</v>
      </c>
      <c r="I158" s="222">
        <v>1.9125027233096088</v>
      </c>
      <c r="J158" s="222">
        <v>1.6654328766619981</v>
      </c>
      <c r="K158" s="222">
        <v>1.1707547423208096</v>
      </c>
      <c r="L158" s="222">
        <v>2.3189796606841262</v>
      </c>
      <c r="M158" s="222">
        <v>1.2849124483792655</v>
      </c>
      <c r="N158" s="222">
        <v>2.3163824225409613</v>
      </c>
      <c r="O158" s="222">
        <v>0.89939238748538786</v>
      </c>
      <c r="P158" s="222">
        <v>0.86587912936313916</v>
      </c>
      <c r="Q158" s="222">
        <v>0.76190988093518353</v>
      </c>
      <c r="R158" s="222">
        <v>1.2247448713915889</v>
      </c>
      <c r="S158" s="223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5"/>
    </row>
    <row r="159" spans="1:65">
      <c r="A159" s="30"/>
      <c r="B159" s="3" t="s">
        <v>85</v>
      </c>
      <c r="C159" s="29"/>
      <c r="D159" s="13">
        <v>1.7797370764358972E-2</v>
      </c>
      <c r="E159" s="13">
        <v>4.3785400717613358E-3</v>
      </c>
      <c r="F159" s="13">
        <v>2.9985286301664145E-2</v>
      </c>
      <c r="G159" s="13">
        <v>1.5512613975029952E-2</v>
      </c>
      <c r="H159" s="13">
        <v>1.3168034741266724E-2</v>
      </c>
      <c r="I159" s="13">
        <v>3.1139800108161881E-2</v>
      </c>
      <c r="J159" s="13">
        <v>2.6682502696854443E-2</v>
      </c>
      <c r="K159" s="13">
        <v>1.9372665344525256E-2</v>
      </c>
      <c r="L159" s="13">
        <v>3.7272643889913623E-2</v>
      </c>
      <c r="M159" s="13">
        <v>2.0943968188741086E-2</v>
      </c>
      <c r="N159" s="13">
        <v>4.3924840579963736E-2</v>
      </c>
      <c r="O159" s="13">
        <v>1.6702842407181898E-2</v>
      </c>
      <c r="P159" s="13">
        <v>1.5135982916265108E-2</v>
      </c>
      <c r="Q159" s="13">
        <v>1.383613585233384E-2</v>
      </c>
      <c r="R159" s="13">
        <v>2.1299910806810242E-2</v>
      </c>
      <c r="S159" s="15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260</v>
      </c>
      <c r="C160" s="29"/>
      <c r="D160" s="13">
        <v>3.7408201128168894E-2</v>
      </c>
      <c r="E160" s="13">
        <v>-2.8238956347975241E-2</v>
      </c>
      <c r="F160" s="13">
        <v>7.6613582381983569E-3</v>
      </c>
      <c r="G160" s="13">
        <v>-2.6330680327071976E-2</v>
      </c>
      <c r="H160" s="13">
        <v>-1.9181860065156209E-2</v>
      </c>
      <c r="I160" s="13">
        <v>5.3736106606384615E-2</v>
      </c>
      <c r="J160" s="13">
        <v>7.0893275234982456E-2</v>
      </c>
      <c r="K160" s="13">
        <v>3.6864890788263383E-2</v>
      </c>
      <c r="L160" s="13">
        <v>6.7461841509262932E-2</v>
      </c>
      <c r="M160" s="13">
        <v>5.2592295364478181E-2</v>
      </c>
      <c r="N160" s="13">
        <v>-9.5214386504027693E-2</v>
      </c>
      <c r="O160" s="13">
        <v>-7.6143659912101147E-2</v>
      </c>
      <c r="P160" s="13">
        <v>-1.8495573320012393E-2</v>
      </c>
      <c r="Q160" s="13">
        <v>-5.5211914185211652E-2</v>
      </c>
      <c r="R160" s="13">
        <v>-1.3462803855623595E-2</v>
      </c>
      <c r="S160" s="15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46" t="s">
        <v>261</v>
      </c>
      <c r="C161" s="47"/>
      <c r="D161" s="45">
        <v>0.68</v>
      </c>
      <c r="E161" s="45">
        <v>0.2</v>
      </c>
      <c r="F161" s="45">
        <v>0.28000000000000003</v>
      </c>
      <c r="G161" s="45">
        <v>0.17</v>
      </c>
      <c r="H161" s="45">
        <v>0.08</v>
      </c>
      <c r="I161" s="45">
        <v>0.9</v>
      </c>
      <c r="J161" s="45">
        <v>1.1299999999999999</v>
      </c>
      <c r="K161" s="45">
        <v>0.67</v>
      </c>
      <c r="L161" s="45">
        <v>1.08</v>
      </c>
      <c r="M161" s="45">
        <v>0.89</v>
      </c>
      <c r="N161" s="45">
        <v>1.1000000000000001</v>
      </c>
      <c r="O161" s="45">
        <v>0.84</v>
      </c>
      <c r="P161" s="45">
        <v>7.0000000000000007E-2</v>
      </c>
      <c r="Q161" s="45">
        <v>0.56000000000000005</v>
      </c>
      <c r="R161" s="45">
        <v>0</v>
      </c>
      <c r="S161" s="15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1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BM162" s="55"/>
    </row>
    <row r="163" spans="1:65" ht="15">
      <c r="B163" s="8" t="s">
        <v>467</v>
      </c>
      <c r="BM163" s="28" t="s">
        <v>66</v>
      </c>
    </row>
    <row r="164" spans="1:65" ht="15">
      <c r="A164" s="25" t="s">
        <v>25</v>
      </c>
      <c r="B164" s="18" t="s">
        <v>109</v>
      </c>
      <c r="C164" s="15" t="s">
        <v>110</v>
      </c>
      <c r="D164" s="16" t="s">
        <v>222</v>
      </c>
      <c r="E164" s="17" t="s">
        <v>222</v>
      </c>
      <c r="F164" s="17" t="s">
        <v>222</v>
      </c>
      <c r="G164" s="17" t="s">
        <v>222</v>
      </c>
      <c r="H164" s="17" t="s">
        <v>222</v>
      </c>
      <c r="I164" s="17" t="s">
        <v>222</v>
      </c>
      <c r="J164" s="17" t="s">
        <v>222</v>
      </c>
      <c r="K164" s="17" t="s">
        <v>222</v>
      </c>
      <c r="L164" s="17" t="s">
        <v>222</v>
      </c>
      <c r="M164" s="17" t="s">
        <v>222</v>
      </c>
      <c r="N164" s="17" t="s">
        <v>222</v>
      </c>
      <c r="O164" s="17" t="s">
        <v>222</v>
      </c>
      <c r="P164" s="17" t="s">
        <v>222</v>
      </c>
      <c r="Q164" s="17" t="s">
        <v>222</v>
      </c>
      <c r="R164" s="17" t="s">
        <v>222</v>
      </c>
      <c r="S164" s="17" t="s">
        <v>222</v>
      </c>
      <c r="T164" s="17" t="s">
        <v>222</v>
      </c>
      <c r="U164" s="15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1</v>
      </c>
    </row>
    <row r="165" spans="1:65">
      <c r="A165" s="30"/>
      <c r="B165" s="19" t="s">
        <v>223</v>
      </c>
      <c r="C165" s="9" t="s">
        <v>223</v>
      </c>
      <c r="D165" s="151" t="s">
        <v>225</v>
      </c>
      <c r="E165" s="152" t="s">
        <v>226</v>
      </c>
      <c r="F165" s="152" t="s">
        <v>229</v>
      </c>
      <c r="G165" s="152" t="s">
        <v>230</v>
      </c>
      <c r="H165" s="152" t="s">
        <v>232</v>
      </c>
      <c r="I165" s="152" t="s">
        <v>233</v>
      </c>
      <c r="J165" s="152" t="s">
        <v>234</v>
      </c>
      <c r="K165" s="152" t="s">
        <v>235</v>
      </c>
      <c r="L165" s="152" t="s">
        <v>236</v>
      </c>
      <c r="M165" s="152" t="s">
        <v>276</v>
      </c>
      <c r="N165" s="152" t="s">
        <v>239</v>
      </c>
      <c r="O165" s="152" t="s">
        <v>240</v>
      </c>
      <c r="P165" s="152" t="s">
        <v>241</v>
      </c>
      <c r="Q165" s="152" t="s">
        <v>242</v>
      </c>
      <c r="R165" s="152" t="s">
        <v>243</v>
      </c>
      <c r="S165" s="152" t="s">
        <v>244</v>
      </c>
      <c r="T165" s="152" t="s">
        <v>246</v>
      </c>
      <c r="U165" s="15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 t="s">
        <v>3</v>
      </c>
    </row>
    <row r="166" spans="1:65">
      <c r="A166" s="30"/>
      <c r="B166" s="19"/>
      <c r="C166" s="9"/>
      <c r="D166" s="10" t="s">
        <v>290</v>
      </c>
      <c r="E166" s="11" t="s">
        <v>292</v>
      </c>
      <c r="F166" s="11" t="s">
        <v>290</v>
      </c>
      <c r="G166" s="11" t="s">
        <v>291</v>
      </c>
      <c r="H166" s="11" t="s">
        <v>290</v>
      </c>
      <c r="I166" s="11" t="s">
        <v>291</v>
      </c>
      <c r="J166" s="11" t="s">
        <v>291</v>
      </c>
      <c r="K166" s="11" t="s">
        <v>291</v>
      </c>
      <c r="L166" s="11" t="s">
        <v>291</v>
      </c>
      <c r="M166" s="11" t="s">
        <v>291</v>
      </c>
      <c r="N166" s="11" t="s">
        <v>290</v>
      </c>
      <c r="O166" s="11" t="s">
        <v>290</v>
      </c>
      <c r="P166" s="11" t="s">
        <v>291</v>
      </c>
      <c r="Q166" s="11" t="s">
        <v>290</v>
      </c>
      <c r="R166" s="11" t="s">
        <v>290</v>
      </c>
      <c r="S166" s="11" t="s">
        <v>290</v>
      </c>
      <c r="T166" s="11" t="s">
        <v>291</v>
      </c>
      <c r="U166" s="15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/>
      <c r="C167" s="9"/>
      <c r="D167" s="26"/>
      <c r="E167" s="26" t="s">
        <v>293</v>
      </c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15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2</v>
      </c>
    </row>
    <row r="168" spans="1:65">
      <c r="A168" s="30"/>
      <c r="B168" s="18">
        <v>1</v>
      </c>
      <c r="C168" s="14">
        <v>1</v>
      </c>
      <c r="D168" s="226">
        <v>11.4</v>
      </c>
      <c r="E168" s="226">
        <v>10.85</v>
      </c>
      <c r="F168" s="226">
        <v>10.885597251931737</v>
      </c>
      <c r="G168" s="227">
        <v>11</v>
      </c>
      <c r="H168" s="226">
        <v>10.9</v>
      </c>
      <c r="I168" s="227">
        <v>10</v>
      </c>
      <c r="J168" s="226">
        <v>11.2</v>
      </c>
      <c r="K168" s="226">
        <v>10.6</v>
      </c>
      <c r="L168" s="227">
        <v>12</v>
      </c>
      <c r="M168" s="227">
        <v>10.199999999999999</v>
      </c>
      <c r="N168" s="227">
        <v>9.6203664636645403</v>
      </c>
      <c r="O168" s="226">
        <v>11</v>
      </c>
      <c r="P168" s="226">
        <v>10.7</v>
      </c>
      <c r="Q168" s="226">
        <v>10.9</v>
      </c>
      <c r="R168" s="227">
        <v>12</v>
      </c>
      <c r="S168" s="227">
        <v>14.14</v>
      </c>
      <c r="T168" s="226">
        <v>11.1</v>
      </c>
      <c r="U168" s="223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8">
        <v>1</v>
      </c>
    </row>
    <row r="169" spans="1:65">
      <c r="A169" s="30"/>
      <c r="B169" s="19">
        <v>1</v>
      </c>
      <c r="C169" s="9">
        <v>2</v>
      </c>
      <c r="D169" s="222">
        <v>11.2</v>
      </c>
      <c r="E169" s="222">
        <v>10.91</v>
      </c>
      <c r="F169" s="222">
        <v>10.783267393454812</v>
      </c>
      <c r="G169" s="229">
        <v>10</v>
      </c>
      <c r="H169" s="222">
        <v>11.3</v>
      </c>
      <c r="I169" s="229">
        <v>10.4</v>
      </c>
      <c r="J169" s="222">
        <v>11.9</v>
      </c>
      <c r="K169" s="222">
        <v>11</v>
      </c>
      <c r="L169" s="230">
        <v>11.5</v>
      </c>
      <c r="M169" s="229">
        <v>9.9</v>
      </c>
      <c r="N169" s="229">
        <v>9.6388334876194648</v>
      </c>
      <c r="O169" s="222">
        <v>11</v>
      </c>
      <c r="P169" s="222">
        <v>11.4</v>
      </c>
      <c r="Q169" s="222">
        <v>10.8</v>
      </c>
      <c r="R169" s="229">
        <v>11.9</v>
      </c>
      <c r="S169" s="229">
        <v>14.54</v>
      </c>
      <c r="T169" s="222">
        <v>11</v>
      </c>
      <c r="U169" s="223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8">
        <v>27</v>
      </c>
    </row>
    <row r="170" spans="1:65">
      <c r="A170" s="30"/>
      <c r="B170" s="19">
        <v>1</v>
      </c>
      <c r="C170" s="9">
        <v>3</v>
      </c>
      <c r="D170" s="222">
        <v>11.2</v>
      </c>
      <c r="E170" s="230">
        <v>10.1</v>
      </c>
      <c r="F170" s="222">
        <v>11.603900574288943</v>
      </c>
      <c r="G170" s="229">
        <v>10</v>
      </c>
      <c r="H170" s="222">
        <v>10.8</v>
      </c>
      <c r="I170" s="229">
        <v>9.6</v>
      </c>
      <c r="J170" s="230">
        <v>12</v>
      </c>
      <c r="K170" s="222">
        <v>11</v>
      </c>
      <c r="L170" s="229">
        <v>12.3</v>
      </c>
      <c r="M170" s="229">
        <v>9.8000000000000007</v>
      </c>
      <c r="N170" s="229">
        <v>9.8631772886894122</v>
      </c>
      <c r="O170" s="222">
        <v>11</v>
      </c>
      <c r="P170" s="222">
        <v>10.9</v>
      </c>
      <c r="Q170" s="222">
        <v>11</v>
      </c>
      <c r="R170" s="229">
        <v>12.2</v>
      </c>
      <c r="S170" s="229">
        <v>13.87</v>
      </c>
      <c r="T170" s="222">
        <v>10.9</v>
      </c>
      <c r="U170" s="223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8">
        <v>16</v>
      </c>
    </row>
    <row r="171" spans="1:65">
      <c r="A171" s="30"/>
      <c r="B171" s="19">
        <v>1</v>
      </c>
      <c r="C171" s="9">
        <v>4</v>
      </c>
      <c r="D171" s="222">
        <v>11.1</v>
      </c>
      <c r="E171" s="222">
        <v>10.94</v>
      </c>
      <c r="F171" s="222">
        <v>10.98312751877569</v>
      </c>
      <c r="G171" s="229">
        <v>10</v>
      </c>
      <c r="H171" s="222">
        <v>10.9</v>
      </c>
      <c r="I171" s="229">
        <v>9.9</v>
      </c>
      <c r="J171" s="222">
        <v>11.2</v>
      </c>
      <c r="K171" s="222">
        <v>11.2</v>
      </c>
      <c r="L171" s="229">
        <v>12.3</v>
      </c>
      <c r="M171" s="229">
        <v>10.1</v>
      </c>
      <c r="N171" s="229">
        <v>10.130453706618306</v>
      </c>
      <c r="O171" s="222">
        <v>11</v>
      </c>
      <c r="P171" s="222">
        <v>11.4</v>
      </c>
      <c r="Q171" s="222">
        <v>11</v>
      </c>
      <c r="R171" s="229">
        <v>11.9</v>
      </c>
      <c r="S171" s="229">
        <v>13.99</v>
      </c>
      <c r="T171" s="222">
        <v>10.9</v>
      </c>
      <c r="U171" s="223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8">
        <v>11.037228834204756</v>
      </c>
    </row>
    <row r="172" spans="1:65">
      <c r="A172" s="30"/>
      <c r="B172" s="19">
        <v>1</v>
      </c>
      <c r="C172" s="9">
        <v>5</v>
      </c>
      <c r="D172" s="222">
        <v>11.2</v>
      </c>
      <c r="E172" s="222">
        <v>10.9</v>
      </c>
      <c r="F172" s="222">
        <v>11.307470920304018</v>
      </c>
      <c r="G172" s="229">
        <v>10</v>
      </c>
      <c r="H172" s="222">
        <v>10.6</v>
      </c>
      <c r="I172" s="229">
        <v>9.9</v>
      </c>
      <c r="J172" s="222">
        <v>11</v>
      </c>
      <c r="K172" s="222">
        <v>11.2</v>
      </c>
      <c r="L172" s="229">
        <v>12.1</v>
      </c>
      <c r="M172" s="229">
        <v>10.1</v>
      </c>
      <c r="N172" s="229">
        <v>10.133128601970604</v>
      </c>
      <c r="O172" s="222">
        <v>11</v>
      </c>
      <c r="P172" s="222">
        <v>11.3</v>
      </c>
      <c r="Q172" s="222">
        <v>10.9</v>
      </c>
      <c r="R172" s="229">
        <v>12.1</v>
      </c>
      <c r="S172" s="229">
        <v>12.5</v>
      </c>
      <c r="T172" s="222">
        <v>10.7</v>
      </c>
      <c r="U172" s="223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8">
        <v>23</v>
      </c>
    </row>
    <row r="173" spans="1:65">
      <c r="A173" s="30"/>
      <c r="B173" s="19">
        <v>1</v>
      </c>
      <c r="C173" s="9">
        <v>6</v>
      </c>
      <c r="D173" s="222">
        <v>11.4</v>
      </c>
      <c r="E173" s="222">
        <v>10.44</v>
      </c>
      <c r="F173" s="222">
        <v>11.2823663935302</v>
      </c>
      <c r="G173" s="229">
        <v>10</v>
      </c>
      <c r="H173" s="222">
        <v>11</v>
      </c>
      <c r="I173" s="229">
        <v>10.199999999999999</v>
      </c>
      <c r="J173" s="222">
        <v>11.4</v>
      </c>
      <c r="K173" s="222">
        <v>11.2</v>
      </c>
      <c r="L173" s="229">
        <v>12.1</v>
      </c>
      <c r="M173" s="229">
        <v>10.199999999999999</v>
      </c>
      <c r="N173" s="229">
        <v>10.351851297618444</v>
      </c>
      <c r="O173" s="222">
        <v>11</v>
      </c>
      <c r="P173" s="222">
        <v>10.8</v>
      </c>
      <c r="Q173" s="222">
        <v>10.8</v>
      </c>
      <c r="R173" s="229">
        <v>12</v>
      </c>
      <c r="S173" s="229">
        <v>13.26</v>
      </c>
      <c r="T173" s="222">
        <v>10.8</v>
      </c>
      <c r="U173" s="223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5"/>
    </row>
    <row r="174" spans="1:65">
      <c r="A174" s="30"/>
      <c r="B174" s="20" t="s">
        <v>257</v>
      </c>
      <c r="C174" s="12"/>
      <c r="D174" s="231">
        <v>11.25</v>
      </c>
      <c r="E174" s="231">
        <v>10.69</v>
      </c>
      <c r="F174" s="231">
        <v>11.140955008714235</v>
      </c>
      <c r="G174" s="231">
        <v>10.166666666666666</v>
      </c>
      <c r="H174" s="231">
        <v>10.916666666666666</v>
      </c>
      <c r="I174" s="231">
        <v>10</v>
      </c>
      <c r="J174" s="231">
        <v>11.450000000000001</v>
      </c>
      <c r="K174" s="231">
        <v>11.033333333333333</v>
      </c>
      <c r="L174" s="231">
        <v>12.049999999999999</v>
      </c>
      <c r="M174" s="231">
        <v>10.049999999999999</v>
      </c>
      <c r="N174" s="231">
        <v>9.9563018076967946</v>
      </c>
      <c r="O174" s="231">
        <v>11</v>
      </c>
      <c r="P174" s="231">
        <v>11.083333333333334</v>
      </c>
      <c r="Q174" s="231">
        <v>10.9</v>
      </c>
      <c r="R174" s="231">
        <v>12.016666666666666</v>
      </c>
      <c r="S174" s="231">
        <v>13.716666666666667</v>
      </c>
      <c r="T174" s="231">
        <v>10.899999999999999</v>
      </c>
      <c r="U174" s="223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5"/>
    </row>
    <row r="175" spans="1:65">
      <c r="A175" s="30"/>
      <c r="B175" s="3" t="s">
        <v>258</v>
      </c>
      <c r="C175" s="29"/>
      <c r="D175" s="222">
        <v>11.2</v>
      </c>
      <c r="E175" s="222">
        <v>10.875</v>
      </c>
      <c r="F175" s="222">
        <v>11.132746956152946</v>
      </c>
      <c r="G175" s="222">
        <v>10</v>
      </c>
      <c r="H175" s="222">
        <v>10.9</v>
      </c>
      <c r="I175" s="222">
        <v>9.9499999999999993</v>
      </c>
      <c r="J175" s="222">
        <v>11.3</v>
      </c>
      <c r="K175" s="222">
        <v>11.1</v>
      </c>
      <c r="L175" s="222">
        <v>12.1</v>
      </c>
      <c r="M175" s="222">
        <v>10.1</v>
      </c>
      <c r="N175" s="222">
        <v>9.9968154976538592</v>
      </c>
      <c r="O175" s="222">
        <v>11</v>
      </c>
      <c r="P175" s="222">
        <v>11.100000000000001</v>
      </c>
      <c r="Q175" s="222">
        <v>10.9</v>
      </c>
      <c r="R175" s="222">
        <v>12</v>
      </c>
      <c r="S175" s="222">
        <v>13.93</v>
      </c>
      <c r="T175" s="222">
        <v>10.9</v>
      </c>
      <c r="U175" s="223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5"/>
    </row>
    <row r="176" spans="1:65">
      <c r="A176" s="30"/>
      <c r="B176" s="3" t="s">
        <v>259</v>
      </c>
      <c r="C176" s="29"/>
      <c r="D176" s="24">
        <v>0.12247448713915934</v>
      </c>
      <c r="E176" s="24">
        <v>0.34386043680539946</v>
      </c>
      <c r="F176" s="24">
        <v>0.30987121708629073</v>
      </c>
      <c r="G176" s="24">
        <v>0.40824829046386302</v>
      </c>
      <c r="H176" s="24">
        <v>0.23166067138525429</v>
      </c>
      <c r="I176" s="24">
        <v>0.2756809750418045</v>
      </c>
      <c r="J176" s="24">
        <v>0.40865633483405123</v>
      </c>
      <c r="K176" s="24">
        <v>0.23380903889000224</v>
      </c>
      <c r="L176" s="24">
        <v>0.29495762407505272</v>
      </c>
      <c r="M176" s="24">
        <v>0.16431676725154926</v>
      </c>
      <c r="N176" s="24">
        <v>0.29677158344812754</v>
      </c>
      <c r="O176" s="24">
        <v>0</v>
      </c>
      <c r="P176" s="24">
        <v>0.31885210782848344</v>
      </c>
      <c r="Q176" s="24">
        <v>8.9442719099991269E-2</v>
      </c>
      <c r="R176" s="24">
        <v>0.11690451944500081</v>
      </c>
      <c r="S176" s="24">
        <v>0.72720469378756525</v>
      </c>
      <c r="T176" s="24">
        <v>0.1414213562373095</v>
      </c>
      <c r="U176" s="15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3" t="s">
        <v>85</v>
      </c>
      <c r="C177" s="29"/>
      <c r="D177" s="13">
        <v>1.0886621079036386E-2</v>
      </c>
      <c r="E177" s="13">
        <v>3.2166551618839988E-2</v>
      </c>
      <c r="F177" s="13">
        <v>2.7813703299574909E-2</v>
      </c>
      <c r="G177" s="13">
        <v>4.0155569553822594E-2</v>
      </c>
      <c r="H177" s="13">
        <v>2.1220824859717952E-2</v>
      </c>
      <c r="I177" s="13">
        <v>2.7568097504180451E-2</v>
      </c>
      <c r="J177" s="13">
        <v>3.5690509592493556E-2</v>
      </c>
      <c r="K177" s="13">
        <v>2.1191151561027393E-2</v>
      </c>
      <c r="L177" s="13">
        <v>2.4477811126560393E-2</v>
      </c>
      <c r="M177" s="13">
        <v>1.6349927089706395E-2</v>
      </c>
      <c r="N177" s="13">
        <v>2.9807411344110323E-2</v>
      </c>
      <c r="O177" s="13">
        <v>0</v>
      </c>
      <c r="P177" s="13">
        <v>2.8768611232645121E-2</v>
      </c>
      <c r="Q177" s="13">
        <v>8.2057540458707577E-3</v>
      </c>
      <c r="R177" s="13">
        <v>9.7285314378641463E-3</v>
      </c>
      <c r="S177" s="13">
        <v>5.3016138064707063E-2</v>
      </c>
      <c r="T177" s="13">
        <v>1.2974436352046745E-2</v>
      </c>
      <c r="U177" s="15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260</v>
      </c>
      <c r="C178" s="29"/>
      <c r="D178" s="13">
        <v>1.927758941953428E-2</v>
      </c>
      <c r="E178" s="13">
        <v>-3.1459783920460338E-2</v>
      </c>
      <c r="F178" s="13">
        <v>9.3978457878871602E-3</v>
      </c>
      <c r="G178" s="13">
        <v>-7.8875067339383875E-2</v>
      </c>
      <c r="H178" s="13">
        <v>-1.0923228044748323E-2</v>
      </c>
      <c r="I178" s="13">
        <v>-9.3975476071525121E-2</v>
      </c>
      <c r="J178" s="13">
        <v>3.7398079898103953E-2</v>
      </c>
      <c r="K178" s="13">
        <v>-3.5294193224932879E-4</v>
      </c>
      <c r="L178" s="13">
        <v>9.1759551333812084E-2</v>
      </c>
      <c r="M178" s="13">
        <v>-8.9445353451882759E-2</v>
      </c>
      <c r="N178" s="13">
        <v>-9.7934639459329786E-2</v>
      </c>
      <c r="O178" s="13">
        <v>-3.3730236786776446E-3</v>
      </c>
      <c r="P178" s="13">
        <v>4.177180687393145E-3</v>
      </c>
      <c r="Q178" s="13">
        <v>-1.2433268917962259E-2</v>
      </c>
      <c r="R178" s="13">
        <v>8.873946958738399E-2</v>
      </c>
      <c r="S178" s="13">
        <v>0.24276363865522477</v>
      </c>
      <c r="T178" s="13">
        <v>-1.2433268917962481E-2</v>
      </c>
      <c r="U178" s="15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46" t="s">
        <v>261</v>
      </c>
      <c r="C179" s="47"/>
      <c r="D179" s="45">
        <v>0.67</v>
      </c>
      <c r="E179" s="45">
        <v>0.84</v>
      </c>
      <c r="F179" s="45">
        <v>0.38</v>
      </c>
      <c r="G179" s="45" t="s">
        <v>262</v>
      </c>
      <c r="H179" s="45">
        <v>0.22</v>
      </c>
      <c r="I179" s="45">
        <v>2.7</v>
      </c>
      <c r="J179" s="45">
        <v>1.21</v>
      </c>
      <c r="K179" s="45">
        <v>0.09</v>
      </c>
      <c r="L179" s="45">
        <v>2.83</v>
      </c>
      <c r="M179" s="45">
        <v>2.56</v>
      </c>
      <c r="N179" s="45">
        <v>2.82</v>
      </c>
      <c r="O179" s="45">
        <v>0</v>
      </c>
      <c r="P179" s="45">
        <v>0.22</v>
      </c>
      <c r="Q179" s="45">
        <v>0.27</v>
      </c>
      <c r="R179" s="45">
        <v>2.74</v>
      </c>
      <c r="S179" s="45" t="s">
        <v>262</v>
      </c>
      <c r="T179" s="45">
        <v>0.27</v>
      </c>
      <c r="U179" s="15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1" t="s">
        <v>297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BM180" s="55"/>
    </row>
    <row r="181" spans="1:65">
      <c r="BM181" s="55"/>
    </row>
    <row r="182" spans="1:65" ht="15">
      <c r="B182" s="8" t="s">
        <v>468</v>
      </c>
      <c r="BM182" s="28" t="s">
        <v>66</v>
      </c>
    </row>
    <row r="183" spans="1:65" ht="15">
      <c r="A183" s="25" t="s">
        <v>51</v>
      </c>
      <c r="B183" s="18" t="s">
        <v>109</v>
      </c>
      <c r="C183" s="15" t="s">
        <v>110</v>
      </c>
      <c r="D183" s="16" t="s">
        <v>222</v>
      </c>
      <c r="E183" s="17" t="s">
        <v>222</v>
      </c>
      <c r="F183" s="17" t="s">
        <v>222</v>
      </c>
      <c r="G183" s="17" t="s">
        <v>222</v>
      </c>
      <c r="H183" s="17" t="s">
        <v>222</v>
      </c>
      <c r="I183" s="17" t="s">
        <v>222</v>
      </c>
      <c r="J183" s="17" t="s">
        <v>222</v>
      </c>
      <c r="K183" s="17" t="s">
        <v>222</v>
      </c>
      <c r="L183" s="17" t="s">
        <v>222</v>
      </c>
      <c r="M183" s="17" t="s">
        <v>222</v>
      </c>
      <c r="N183" s="17" t="s">
        <v>222</v>
      </c>
      <c r="O183" s="17" t="s">
        <v>222</v>
      </c>
      <c r="P183" s="17" t="s">
        <v>222</v>
      </c>
      <c r="Q183" s="17" t="s">
        <v>222</v>
      </c>
      <c r="R183" s="17" t="s">
        <v>222</v>
      </c>
      <c r="S183" s="17" t="s">
        <v>222</v>
      </c>
      <c r="T183" s="15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>
        <v>1</v>
      </c>
    </row>
    <row r="184" spans="1:65">
      <c r="A184" s="30"/>
      <c r="B184" s="19" t="s">
        <v>223</v>
      </c>
      <c r="C184" s="9" t="s">
        <v>223</v>
      </c>
      <c r="D184" s="151" t="s">
        <v>225</v>
      </c>
      <c r="E184" s="152" t="s">
        <v>226</v>
      </c>
      <c r="F184" s="152" t="s">
        <v>229</v>
      </c>
      <c r="G184" s="152" t="s">
        <v>230</v>
      </c>
      <c r="H184" s="152" t="s">
        <v>232</v>
      </c>
      <c r="I184" s="152" t="s">
        <v>233</v>
      </c>
      <c r="J184" s="152" t="s">
        <v>234</v>
      </c>
      <c r="K184" s="152" t="s">
        <v>235</v>
      </c>
      <c r="L184" s="152" t="s">
        <v>236</v>
      </c>
      <c r="M184" s="152" t="s">
        <v>276</v>
      </c>
      <c r="N184" s="152" t="s">
        <v>239</v>
      </c>
      <c r="O184" s="152" t="s">
        <v>240</v>
      </c>
      <c r="P184" s="152" t="s">
        <v>241</v>
      </c>
      <c r="Q184" s="152" t="s">
        <v>242</v>
      </c>
      <c r="R184" s="152" t="s">
        <v>244</v>
      </c>
      <c r="S184" s="152" t="s">
        <v>246</v>
      </c>
      <c r="T184" s="15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 t="s">
        <v>3</v>
      </c>
    </row>
    <row r="185" spans="1:65">
      <c r="A185" s="30"/>
      <c r="B185" s="19"/>
      <c r="C185" s="9"/>
      <c r="D185" s="10" t="s">
        <v>113</v>
      </c>
      <c r="E185" s="11" t="s">
        <v>113</v>
      </c>
      <c r="F185" s="11" t="s">
        <v>290</v>
      </c>
      <c r="G185" s="11" t="s">
        <v>291</v>
      </c>
      <c r="H185" s="11" t="s">
        <v>290</v>
      </c>
      <c r="I185" s="11" t="s">
        <v>291</v>
      </c>
      <c r="J185" s="11" t="s">
        <v>291</v>
      </c>
      <c r="K185" s="11" t="s">
        <v>291</v>
      </c>
      <c r="L185" s="11" t="s">
        <v>291</v>
      </c>
      <c r="M185" s="11" t="s">
        <v>291</v>
      </c>
      <c r="N185" s="11" t="s">
        <v>290</v>
      </c>
      <c r="O185" s="11" t="s">
        <v>113</v>
      </c>
      <c r="P185" s="11" t="s">
        <v>291</v>
      </c>
      <c r="Q185" s="11" t="s">
        <v>290</v>
      </c>
      <c r="R185" s="11" t="s">
        <v>290</v>
      </c>
      <c r="S185" s="11" t="s">
        <v>291</v>
      </c>
      <c r="T185" s="15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0</v>
      </c>
    </row>
    <row r="186" spans="1:65">
      <c r="A186" s="30"/>
      <c r="B186" s="19"/>
      <c r="C186" s="9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15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8">
        <v>1</v>
      </c>
      <c r="C187" s="14">
        <v>1</v>
      </c>
      <c r="D187" s="206">
        <v>112</v>
      </c>
      <c r="E187" s="206">
        <v>85.250500000000002</v>
      </c>
      <c r="F187" s="206">
        <v>95.973560307164391</v>
      </c>
      <c r="G187" s="207">
        <v>63</v>
      </c>
      <c r="H187" s="206">
        <v>82</v>
      </c>
      <c r="I187" s="206">
        <v>97</v>
      </c>
      <c r="J187" s="206">
        <v>93</v>
      </c>
      <c r="K187" s="206">
        <v>94</v>
      </c>
      <c r="L187" s="206">
        <v>105</v>
      </c>
      <c r="M187" s="206">
        <v>96</v>
      </c>
      <c r="N187" s="207">
        <v>129.484576798305</v>
      </c>
      <c r="O187" s="207">
        <v>73</v>
      </c>
      <c r="P187" s="206">
        <v>99</v>
      </c>
      <c r="Q187" s="206">
        <v>105</v>
      </c>
      <c r="R187" s="206">
        <v>101</v>
      </c>
      <c r="S187" s="206">
        <v>102</v>
      </c>
      <c r="T187" s="208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  <c r="BI187" s="209"/>
      <c r="BJ187" s="209"/>
      <c r="BK187" s="209"/>
      <c r="BL187" s="209"/>
      <c r="BM187" s="210">
        <v>1</v>
      </c>
    </row>
    <row r="188" spans="1:65">
      <c r="A188" s="30"/>
      <c r="B188" s="19">
        <v>1</v>
      </c>
      <c r="C188" s="9">
        <v>2</v>
      </c>
      <c r="D188" s="211">
        <v>111</v>
      </c>
      <c r="E188" s="211">
        <v>87.895499999999998</v>
      </c>
      <c r="F188" s="211">
        <v>100.58411549519339</v>
      </c>
      <c r="G188" s="212">
        <v>67</v>
      </c>
      <c r="H188" s="211">
        <v>87</v>
      </c>
      <c r="I188" s="211">
        <v>98</v>
      </c>
      <c r="J188" s="211">
        <v>92</v>
      </c>
      <c r="K188" s="211">
        <v>96</v>
      </c>
      <c r="L188" s="211">
        <v>100</v>
      </c>
      <c r="M188" s="211">
        <v>96</v>
      </c>
      <c r="N188" s="212">
        <v>132.69382400815701</v>
      </c>
      <c r="O188" s="212">
        <v>75</v>
      </c>
      <c r="P188" s="211">
        <v>100</v>
      </c>
      <c r="Q188" s="211">
        <v>105</v>
      </c>
      <c r="R188" s="211">
        <v>96.28</v>
      </c>
      <c r="S188" s="211">
        <v>101</v>
      </c>
      <c r="T188" s="208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  <c r="BI188" s="209"/>
      <c r="BJ188" s="209"/>
      <c r="BK188" s="209"/>
      <c r="BL188" s="209"/>
      <c r="BM188" s="210">
        <v>28</v>
      </c>
    </row>
    <row r="189" spans="1:65">
      <c r="A189" s="30"/>
      <c r="B189" s="19">
        <v>1</v>
      </c>
      <c r="C189" s="9">
        <v>3</v>
      </c>
      <c r="D189" s="211">
        <v>111</v>
      </c>
      <c r="E189" s="211">
        <v>86.377499999999984</v>
      </c>
      <c r="F189" s="211">
        <v>104.93865580175935</v>
      </c>
      <c r="G189" s="212">
        <v>63</v>
      </c>
      <c r="H189" s="211">
        <v>89</v>
      </c>
      <c r="I189" s="211">
        <v>95</v>
      </c>
      <c r="J189" s="211">
        <v>94</v>
      </c>
      <c r="K189" s="211">
        <v>94</v>
      </c>
      <c r="L189" s="211">
        <v>103</v>
      </c>
      <c r="M189" s="211">
        <v>94</v>
      </c>
      <c r="N189" s="212">
        <v>116.51748231442301</v>
      </c>
      <c r="O189" s="212">
        <v>81</v>
      </c>
      <c r="P189" s="211">
        <v>98</v>
      </c>
      <c r="Q189" s="211">
        <v>108</v>
      </c>
      <c r="R189" s="211">
        <v>99.22</v>
      </c>
      <c r="S189" s="211">
        <v>102</v>
      </c>
      <c r="T189" s="208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  <c r="BI189" s="209"/>
      <c r="BJ189" s="209"/>
      <c r="BK189" s="209"/>
      <c r="BL189" s="209"/>
      <c r="BM189" s="210">
        <v>16</v>
      </c>
    </row>
    <row r="190" spans="1:65">
      <c r="A190" s="30"/>
      <c r="B190" s="19">
        <v>1</v>
      </c>
      <c r="C190" s="9">
        <v>4</v>
      </c>
      <c r="D190" s="211">
        <v>112</v>
      </c>
      <c r="E190" s="211">
        <v>89.197000000000003</v>
      </c>
      <c r="F190" s="211">
        <v>95.655620937829298</v>
      </c>
      <c r="G190" s="212">
        <v>65</v>
      </c>
      <c r="H190" s="211">
        <v>84</v>
      </c>
      <c r="I190" s="211">
        <v>96</v>
      </c>
      <c r="J190" s="211">
        <v>92</v>
      </c>
      <c r="K190" s="211">
        <v>94</v>
      </c>
      <c r="L190" s="211">
        <v>98</v>
      </c>
      <c r="M190" s="211">
        <v>94</v>
      </c>
      <c r="N190" s="212">
        <v>120.26445682150199</v>
      </c>
      <c r="O190" s="212">
        <v>79</v>
      </c>
      <c r="P190" s="211">
        <v>103</v>
      </c>
      <c r="Q190" s="211">
        <v>105</v>
      </c>
      <c r="R190" s="211">
        <v>96.04</v>
      </c>
      <c r="S190" s="211">
        <v>101</v>
      </c>
      <c r="T190" s="208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97.829219241165589</v>
      </c>
    </row>
    <row r="191" spans="1:65">
      <c r="A191" s="30"/>
      <c r="B191" s="19">
        <v>1</v>
      </c>
      <c r="C191" s="9">
        <v>5</v>
      </c>
      <c r="D191" s="211">
        <v>113</v>
      </c>
      <c r="E191" s="211">
        <v>85.135499999999993</v>
      </c>
      <c r="F191" s="211">
        <v>100.70735885082151</v>
      </c>
      <c r="G191" s="212">
        <v>64</v>
      </c>
      <c r="H191" s="211">
        <v>88</v>
      </c>
      <c r="I191" s="211">
        <v>99</v>
      </c>
      <c r="J191" s="211">
        <v>93</v>
      </c>
      <c r="K191" s="211">
        <v>95</v>
      </c>
      <c r="L191" s="211">
        <v>97</v>
      </c>
      <c r="M191" s="211">
        <v>97</v>
      </c>
      <c r="N191" s="212">
        <v>121.30235276617999</v>
      </c>
      <c r="O191" s="212">
        <v>79</v>
      </c>
      <c r="P191" s="211">
        <v>103</v>
      </c>
      <c r="Q191" s="211">
        <v>107</v>
      </c>
      <c r="R191" s="211">
        <v>95.69</v>
      </c>
      <c r="S191" s="211">
        <v>102</v>
      </c>
      <c r="T191" s="208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24</v>
      </c>
    </row>
    <row r="192" spans="1:65">
      <c r="A192" s="30"/>
      <c r="B192" s="19">
        <v>1</v>
      </c>
      <c r="C192" s="9">
        <v>6</v>
      </c>
      <c r="D192" s="211">
        <v>113</v>
      </c>
      <c r="E192" s="211">
        <v>86.083500000000001</v>
      </c>
      <c r="F192" s="211">
        <v>100.15028941814688</v>
      </c>
      <c r="G192" s="221">
        <v>75</v>
      </c>
      <c r="H192" s="211">
        <v>90</v>
      </c>
      <c r="I192" s="211">
        <v>99</v>
      </c>
      <c r="J192" s="211">
        <v>92</v>
      </c>
      <c r="K192" s="211">
        <v>95</v>
      </c>
      <c r="L192" s="211">
        <v>103</v>
      </c>
      <c r="M192" s="211">
        <v>93</v>
      </c>
      <c r="N192" s="212">
        <v>124.27467373323999</v>
      </c>
      <c r="O192" s="212">
        <v>81</v>
      </c>
      <c r="P192" s="211">
        <v>99</v>
      </c>
      <c r="Q192" s="211">
        <v>106</v>
      </c>
      <c r="R192" s="211">
        <v>101.5</v>
      </c>
      <c r="S192" s="211">
        <v>101</v>
      </c>
      <c r="T192" s="208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3"/>
    </row>
    <row r="193" spans="1:65">
      <c r="A193" s="30"/>
      <c r="B193" s="20" t="s">
        <v>257</v>
      </c>
      <c r="C193" s="12"/>
      <c r="D193" s="214">
        <v>112</v>
      </c>
      <c r="E193" s="214">
        <v>86.65658333333333</v>
      </c>
      <c r="F193" s="214">
        <v>99.668266801819144</v>
      </c>
      <c r="G193" s="214">
        <v>66.166666666666671</v>
      </c>
      <c r="H193" s="214">
        <v>86.666666666666671</v>
      </c>
      <c r="I193" s="214">
        <v>97.333333333333329</v>
      </c>
      <c r="J193" s="214">
        <v>92.666666666666671</v>
      </c>
      <c r="K193" s="214">
        <v>94.666666666666671</v>
      </c>
      <c r="L193" s="214">
        <v>101</v>
      </c>
      <c r="M193" s="214">
        <v>95</v>
      </c>
      <c r="N193" s="214">
        <v>124.0895610736345</v>
      </c>
      <c r="O193" s="214">
        <v>78</v>
      </c>
      <c r="P193" s="214">
        <v>100.33333333333333</v>
      </c>
      <c r="Q193" s="214">
        <v>106</v>
      </c>
      <c r="R193" s="214">
        <v>98.288333333333341</v>
      </c>
      <c r="S193" s="214">
        <v>101.5</v>
      </c>
      <c r="T193" s="208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3"/>
    </row>
    <row r="194" spans="1:65">
      <c r="A194" s="30"/>
      <c r="B194" s="3" t="s">
        <v>258</v>
      </c>
      <c r="C194" s="29"/>
      <c r="D194" s="211">
        <v>112</v>
      </c>
      <c r="E194" s="211">
        <v>86.230499999999992</v>
      </c>
      <c r="F194" s="211">
        <v>100.36720245667013</v>
      </c>
      <c r="G194" s="211">
        <v>64.5</v>
      </c>
      <c r="H194" s="211">
        <v>87.5</v>
      </c>
      <c r="I194" s="211">
        <v>97.5</v>
      </c>
      <c r="J194" s="211">
        <v>92.5</v>
      </c>
      <c r="K194" s="211">
        <v>94.5</v>
      </c>
      <c r="L194" s="211">
        <v>101.5</v>
      </c>
      <c r="M194" s="211">
        <v>95</v>
      </c>
      <c r="N194" s="211">
        <v>122.78851324970999</v>
      </c>
      <c r="O194" s="211">
        <v>79</v>
      </c>
      <c r="P194" s="211">
        <v>99.5</v>
      </c>
      <c r="Q194" s="211">
        <v>105.5</v>
      </c>
      <c r="R194" s="211">
        <v>97.75</v>
      </c>
      <c r="S194" s="211">
        <v>101.5</v>
      </c>
      <c r="T194" s="208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3"/>
    </row>
    <row r="195" spans="1:65">
      <c r="A195" s="30"/>
      <c r="B195" s="3" t="s">
        <v>259</v>
      </c>
      <c r="C195" s="29"/>
      <c r="D195" s="222">
        <v>0.89442719099991586</v>
      </c>
      <c r="E195" s="222">
        <v>1.5928407458583778</v>
      </c>
      <c r="F195" s="222">
        <v>3.4548522411309071</v>
      </c>
      <c r="G195" s="222">
        <v>4.5789372857319925</v>
      </c>
      <c r="H195" s="222">
        <v>3.0767948691238201</v>
      </c>
      <c r="I195" s="222">
        <v>1.6329931618554521</v>
      </c>
      <c r="J195" s="222">
        <v>0.81649658092772603</v>
      </c>
      <c r="K195" s="222">
        <v>0.81649658092772603</v>
      </c>
      <c r="L195" s="222">
        <v>3.1622776601683795</v>
      </c>
      <c r="M195" s="222">
        <v>1.5491933384829668</v>
      </c>
      <c r="N195" s="222">
        <v>6.0483077209598646</v>
      </c>
      <c r="O195" s="222">
        <v>3.2863353450309969</v>
      </c>
      <c r="P195" s="222">
        <v>2.1602468994692865</v>
      </c>
      <c r="Q195" s="222">
        <v>1.2649110640673518</v>
      </c>
      <c r="R195" s="222">
        <v>2.6220481816066354</v>
      </c>
      <c r="S195" s="222">
        <v>0.54772255750516607</v>
      </c>
      <c r="T195" s="223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5"/>
    </row>
    <row r="196" spans="1:65">
      <c r="A196" s="30"/>
      <c r="B196" s="3" t="s">
        <v>85</v>
      </c>
      <c r="C196" s="29"/>
      <c r="D196" s="13">
        <v>7.985957062499249E-3</v>
      </c>
      <c r="E196" s="13">
        <v>1.8381070249808423E-2</v>
      </c>
      <c r="F196" s="13">
        <v>3.466351279089213E-2</v>
      </c>
      <c r="G196" s="13">
        <v>6.9203082404009963E-2</v>
      </c>
      <c r="H196" s="13">
        <v>3.5501479259120998E-2</v>
      </c>
      <c r="I196" s="13">
        <v>1.6777327005364235E-2</v>
      </c>
      <c r="J196" s="13">
        <v>8.8111141826733019E-3</v>
      </c>
      <c r="K196" s="13">
        <v>8.6249638830393598E-3</v>
      </c>
      <c r="L196" s="13">
        <v>3.1309679803647322E-2</v>
      </c>
      <c r="M196" s="13">
        <v>1.6307298299820704E-2</v>
      </c>
      <c r="N196" s="13">
        <v>4.8741470826629892E-2</v>
      </c>
      <c r="O196" s="13">
        <v>4.2132504423474319E-2</v>
      </c>
      <c r="P196" s="13">
        <v>2.1530699994710498E-2</v>
      </c>
      <c r="Q196" s="13">
        <v>1.1933123245918413E-2</v>
      </c>
      <c r="R196" s="13">
        <v>2.6677104928763691E-2</v>
      </c>
      <c r="S196" s="13">
        <v>5.3962813547306998E-3</v>
      </c>
      <c r="T196" s="15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260</v>
      </c>
      <c r="C197" s="29"/>
      <c r="D197" s="13">
        <v>0.14485223196866204</v>
      </c>
      <c r="E197" s="13">
        <v>-0.1142055103219195</v>
      </c>
      <c r="F197" s="13">
        <v>1.8798550933131652E-2</v>
      </c>
      <c r="G197" s="13">
        <v>-0.32365128557803746</v>
      </c>
      <c r="H197" s="13">
        <v>-0.1141024395480591</v>
      </c>
      <c r="I197" s="13">
        <v>-5.0688936462818246E-3</v>
      </c>
      <c r="J197" s="13">
        <v>-5.2771069978309382E-2</v>
      </c>
      <c r="K197" s="13">
        <v>-3.2327280121726143E-2</v>
      </c>
      <c r="L197" s="13">
        <v>3.2411387757454113E-2</v>
      </c>
      <c r="M197" s="13">
        <v>-2.8919981812295603E-2</v>
      </c>
      <c r="N197" s="13">
        <v>0.26843045499251827</v>
      </c>
      <c r="O197" s="13">
        <v>-0.20269219559325324</v>
      </c>
      <c r="P197" s="13">
        <v>2.5596791138593034E-2</v>
      </c>
      <c r="Q197" s="13">
        <v>8.3520862398912321E-2</v>
      </c>
      <c r="R197" s="13">
        <v>4.6930160102367502E-3</v>
      </c>
      <c r="S197" s="13">
        <v>3.7522335221599867E-2</v>
      </c>
      <c r="T197" s="15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46" t="s">
        <v>261</v>
      </c>
      <c r="C198" s="47"/>
      <c r="D198" s="45">
        <v>2.17</v>
      </c>
      <c r="E198" s="45">
        <v>1.7</v>
      </c>
      <c r="F198" s="45">
        <v>0.28000000000000003</v>
      </c>
      <c r="G198" s="45">
        <v>4.83</v>
      </c>
      <c r="H198" s="45">
        <v>1.7</v>
      </c>
      <c r="I198" s="45">
        <v>7.0000000000000007E-2</v>
      </c>
      <c r="J198" s="45">
        <v>0.79</v>
      </c>
      <c r="K198" s="45">
        <v>0.48</v>
      </c>
      <c r="L198" s="45">
        <v>0.49</v>
      </c>
      <c r="M198" s="45">
        <v>0.43</v>
      </c>
      <c r="N198" s="45">
        <v>4.01</v>
      </c>
      <c r="O198" s="45">
        <v>3.02</v>
      </c>
      <c r="P198" s="45">
        <v>0.39</v>
      </c>
      <c r="Q198" s="45">
        <v>1.25</v>
      </c>
      <c r="R198" s="45">
        <v>7.0000000000000007E-2</v>
      </c>
      <c r="S198" s="45">
        <v>0.56000000000000005</v>
      </c>
      <c r="T198" s="15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1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BM199" s="55"/>
    </row>
    <row r="200" spans="1:65" ht="15">
      <c r="B200" s="8" t="s">
        <v>469</v>
      </c>
      <c r="BM200" s="28" t="s">
        <v>66</v>
      </c>
    </row>
    <row r="201" spans="1:65" ht="15">
      <c r="A201" s="25" t="s">
        <v>28</v>
      </c>
      <c r="B201" s="18" t="s">
        <v>109</v>
      </c>
      <c r="C201" s="15" t="s">
        <v>110</v>
      </c>
      <c r="D201" s="16" t="s">
        <v>222</v>
      </c>
      <c r="E201" s="17" t="s">
        <v>222</v>
      </c>
      <c r="F201" s="17" t="s">
        <v>222</v>
      </c>
      <c r="G201" s="17" t="s">
        <v>222</v>
      </c>
      <c r="H201" s="17" t="s">
        <v>222</v>
      </c>
      <c r="I201" s="17" t="s">
        <v>222</v>
      </c>
      <c r="J201" s="17" t="s">
        <v>222</v>
      </c>
      <c r="K201" s="17" t="s">
        <v>222</v>
      </c>
      <c r="L201" s="17" t="s">
        <v>222</v>
      </c>
      <c r="M201" s="17" t="s">
        <v>222</v>
      </c>
      <c r="N201" s="17" t="s">
        <v>222</v>
      </c>
      <c r="O201" s="17" t="s">
        <v>222</v>
      </c>
      <c r="P201" s="17" t="s">
        <v>222</v>
      </c>
      <c r="Q201" s="17" t="s">
        <v>222</v>
      </c>
      <c r="R201" s="17" t="s">
        <v>222</v>
      </c>
      <c r="S201" s="15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9" t="s">
        <v>223</v>
      </c>
      <c r="C202" s="9" t="s">
        <v>223</v>
      </c>
      <c r="D202" s="151" t="s">
        <v>225</v>
      </c>
      <c r="E202" s="152" t="s">
        <v>226</v>
      </c>
      <c r="F202" s="152" t="s">
        <v>229</v>
      </c>
      <c r="G202" s="152" t="s">
        <v>230</v>
      </c>
      <c r="H202" s="152" t="s">
        <v>232</v>
      </c>
      <c r="I202" s="152" t="s">
        <v>233</v>
      </c>
      <c r="J202" s="152" t="s">
        <v>234</v>
      </c>
      <c r="K202" s="152" t="s">
        <v>235</v>
      </c>
      <c r="L202" s="152" t="s">
        <v>236</v>
      </c>
      <c r="M202" s="152" t="s">
        <v>276</v>
      </c>
      <c r="N202" s="152" t="s">
        <v>239</v>
      </c>
      <c r="O202" s="152" t="s">
        <v>240</v>
      </c>
      <c r="P202" s="152" t="s">
        <v>241</v>
      </c>
      <c r="Q202" s="152" t="s">
        <v>242</v>
      </c>
      <c r="R202" s="152" t="s">
        <v>246</v>
      </c>
      <c r="S202" s="15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 t="s">
        <v>3</v>
      </c>
    </row>
    <row r="203" spans="1:65">
      <c r="A203" s="30"/>
      <c r="B203" s="19"/>
      <c r="C203" s="9"/>
      <c r="D203" s="10" t="s">
        <v>290</v>
      </c>
      <c r="E203" s="11" t="s">
        <v>290</v>
      </c>
      <c r="F203" s="11" t="s">
        <v>290</v>
      </c>
      <c r="G203" s="11" t="s">
        <v>291</v>
      </c>
      <c r="H203" s="11" t="s">
        <v>290</v>
      </c>
      <c r="I203" s="11" t="s">
        <v>291</v>
      </c>
      <c r="J203" s="11" t="s">
        <v>291</v>
      </c>
      <c r="K203" s="11" t="s">
        <v>291</v>
      </c>
      <c r="L203" s="11" t="s">
        <v>291</v>
      </c>
      <c r="M203" s="11" t="s">
        <v>291</v>
      </c>
      <c r="N203" s="11" t="s">
        <v>290</v>
      </c>
      <c r="O203" s="11" t="s">
        <v>290</v>
      </c>
      <c r="P203" s="11" t="s">
        <v>291</v>
      </c>
      <c r="Q203" s="11" t="s">
        <v>290</v>
      </c>
      <c r="R203" s="11" t="s">
        <v>291</v>
      </c>
      <c r="S203" s="15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2</v>
      </c>
    </row>
    <row r="204" spans="1:65">
      <c r="A204" s="30"/>
      <c r="B204" s="19"/>
      <c r="C204" s="9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15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3</v>
      </c>
    </row>
    <row r="205" spans="1:65">
      <c r="A205" s="30"/>
      <c r="B205" s="18">
        <v>1</v>
      </c>
      <c r="C205" s="14">
        <v>1</v>
      </c>
      <c r="D205" s="22">
        <v>5.46</v>
      </c>
      <c r="E205" s="22">
        <v>5.44997318762268</v>
      </c>
      <c r="F205" s="22">
        <v>5.4073523343761298</v>
      </c>
      <c r="G205" s="22">
        <v>5.96</v>
      </c>
      <c r="H205" s="22">
        <v>5.63</v>
      </c>
      <c r="I205" s="22">
        <v>5.52</v>
      </c>
      <c r="J205" s="22">
        <v>5.23</v>
      </c>
      <c r="K205" s="22">
        <v>5.34</v>
      </c>
      <c r="L205" s="147">
        <v>5.75</v>
      </c>
      <c r="M205" s="22">
        <v>5.64</v>
      </c>
      <c r="N205" s="147">
        <v>4.4545379389271398</v>
      </c>
      <c r="O205" s="22">
        <v>5.3</v>
      </c>
      <c r="P205" s="22">
        <v>5.42</v>
      </c>
      <c r="Q205" s="22">
        <v>5.56</v>
      </c>
      <c r="R205" s="147">
        <v>6.4</v>
      </c>
      <c r="S205" s="15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>
        <v>1</v>
      </c>
      <c r="C206" s="9">
        <v>2</v>
      </c>
      <c r="D206" s="11">
        <v>5.45</v>
      </c>
      <c r="E206" s="11">
        <v>5.3316612275094304</v>
      </c>
      <c r="F206" s="11">
        <v>5.4134478281775493</v>
      </c>
      <c r="G206" s="11">
        <v>5.62</v>
      </c>
      <c r="H206" s="11">
        <v>5.65</v>
      </c>
      <c r="I206" s="11">
        <v>5.73</v>
      </c>
      <c r="J206" s="11">
        <v>5.62</v>
      </c>
      <c r="K206" s="11">
        <v>5.5</v>
      </c>
      <c r="L206" s="149">
        <v>5.64</v>
      </c>
      <c r="M206" s="11">
        <v>5.47</v>
      </c>
      <c r="N206" s="149">
        <v>4.3606315773833897</v>
      </c>
      <c r="O206" s="11">
        <v>5.2</v>
      </c>
      <c r="P206" s="11">
        <v>5.57</v>
      </c>
      <c r="Q206" s="11">
        <v>5.51</v>
      </c>
      <c r="R206" s="149">
        <v>6.3</v>
      </c>
      <c r="S206" s="15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29</v>
      </c>
    </row>
    <row r="207" spans="1:65">
      <c r="A207" s="30"/>
      <c r="B207" s="19">
        <v>1</v>
      </c>
      <c r="C207" s="9">
        <v>3</v>
      </c>
      <c r="D207" s="11">
        <v>5.5</v>
      </c>
      <c r="E207" s="11">
        <v>5.6481464398257</v>
      </c>
      <c r="F207" s="11">
        <v>5.7644242076854866</v>
      </c>
      <c r="G207" s="148">
        <v>6.06</v>
      </c>
      <c r="H207" s="11">
        <v>5.46</v>
      </c>
      <c r="I207" s="11">
        <v>5.39</v>
      </c>
      <c r="J207" s="11">
        <v>5.53</v>
      </c>
      <c r="K207" s="11">
        <v>5.56</v>
      </c>
      <c r="L207" s="149">
        <v>6.35</v>
      </c>
      <c r="M207" s="11">
        <v>5.36</v>
      </c>
      <c r="N207" s="149">
        <v>4.4222877884285099</v>
      </c>
      <c r="O207" s="11">
        <v>5.2</v>
      </c>
      <c r="P207" s="11">
        <v>5.31</v>
      </c>
      <c r="Q207" s="11">
        <v>5.57</v>
      </c>
      <c r="R207" s="149">
        <v>6.2</v>
      </c>
      <c r="S207" s="15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16</v>
      </c>
    </row>
    <row r="208" spans="1:65">
      <c r="A208" s="30"/>
      <c r="B208" s="19">
        <v>1</v>
      </c>
      <c r="C208" s="9">
        <v>4</v>
      </c>
      <c r="D208" s="11">
        <v>5.42</v>
      </c>
      <c r="E208" s="11">
        <v>5.5245355242229</v>
      </c>
      <c r="F208" s="11">
        <v>5.4137694465408401</v>
      </c>
      <c r="G208" s="11">
        <v>5.66</v>
      </c>
      <c r="H208" s="11">
        <v>5.47</v>
      </c>
      <c r="I208" s="11">
        <v>5.63</v>
      </c>
      <c r="J208" s="11">
        <v>5.26</v>
      </c>
      <c r="K208" s="11">
        <v>5.49</v>
      </c>
      <c r="L208" s="149">
        <v>5.96</v>
      </c>
      <c r="M208" s="11">
        <v>5.47</v>
      </c>
      <c r="N208" s="149">
        <v>4.33741245827306</v>
      </c>
      <c r="O208" s="11">
        <v>5.3</v>
      </c>
      <c r="P208" s="11">
        <v>5.36</v>
      </c>
      <c r="Q208" s="11">
        <v>5.63</v>
      </c>
      <c r="R208" s="149">
        <v>6.2</v>
      </c>
      <c r="S208" s="15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5.4953420384046128</v>
      </c>
    </row>
    <row r="209" spans="1:65">
      <c r="A209" s="30"/>
      <c r="B209" s="19">
        <v>1</v>
      </c>
      <c r="C209" s="9">
        <v>5</v>
      </c>
      <c r="D209" s="11">
        <v>5.44</v>
      </c>
      <c r="E209" s="11">
        <v>5.9162079249153496</v>
      </c>
      <c r="F209" s="11">
        <v>5.6722544548054312</v>
      </c>
      <c r="G209" s="11">
        <v>5.65</v>
      </c>
      <c r="H209" s="11">
        <v>5.4</v>
      </c>
      <c r="I209" s="11">
        <v>5.55</v>
      </c>
      <c r="J209" s="11">
        <v>5.4</v>
      </c>
      <c r="K209" s="11">
        <v>5.45</v>
      </c>
      <c r="L209" s="149">
        <v>5.85</v>
      </c>
      <c r="M209" s="11">
        <v>5.5</v>
      </c>
      <c r="N209" s="149">
        <v>4.7887177268316901</v>
      </c>
      <c r="O209" s="11">
        <v>5.3</v>
      </c>
      <c r="P209" s="11">
        <v>5.36</v>
      </c>
      <c r="Q209" s="11">
        <v>5.59</v>
      </c>
      <c r="R209" s="149">
        <v>6.5</v>
      </c>
      <c r="S209" s="15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25</v>
      </c>
    </row>
    <row r="210" spans="1:65">
      <c r="A210" s="30"/>
      <c r="B210" s="19">
        <v>1</v>
      </c>
      <c r="C210" s="9">
        <v>6</v>
      </c>
      <c r="D210" s="11">
        <v>5.44</v>
      </c>
      <c r="E210" s="11">
        <v>5.5805924623419498</v>
      </c>
      <c r="F210" s="11">
        <v>5.4982617271087051</v>
      </c>
      <c r="G210" s="11">
        <v>5.78</v>
      </c>
      <c r="H210" s="11">
        <v>5.31</v>
      </c>
      <c r="I210" s="11">
        <v>5.63</v>
      </c>
      <c r="J210" s="11">
        <v>5.37</v>
      </c>
      <c r="K210" s="11">
        <v>5.39</v>
      </c>
      <c r="L210" s="149">
        <v>5.95</v>
      </c>
      <c r="M210" s="11">
        <v>5.62</v>
      </c>
      <c r="N210" s="149">
        <v>4.7097239213734099</v>
      </c>
      <c r="O210" s="11">
        <v>5.3</v>
      </c>
      <c r="P210" s="11">
        <v>5.37</v>
      </c>
      <c r="Q210" s="11">
        <v>5.51</v>
      </c>
      <c r="R210" s="149">
        <v>6.2</v>
      </c>
      <c r="S210" s="15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5"/>
    </row>
    <row r="211" spans="1:65">
      <c r="A211" s="30"/>
      <c r="B211" s="20" t="s">
        <v>257</v>
      </c>
      <c r="C211" s="12"/>
      <c r="D211" s="23">
        <v>5.4516666666666671</v>
      </c>
      <c r="E211" s="23">
        <v>5.5751861277396673</v>
      </c>
      <c r="F211" s="23">
        <v>5.528251666449024</v>
      </c>
      <c r="G211" s="23">
        <v>5.788333333333334</v>
      </c>
      <c r="H211" s="23">
        <v>5.4866666666666672</v>
      </c>
      <c r="I211" s="23">
        <v>5.5750000000000002</v>
      </c>
      <c r="J211" s="23">
        <v>5.4016666666666664</v>
      </c>
      <c r="K211" s="23">
        <v>5.4549999999999992</v>
      </c>
      <c r="L211" s="23">
        <v>5.9166666666666679</v>
      </c>
      <c r="M211" s="23">
        <v>5.5099999999999989</v>
      </c>
      <c r="N211" s="23">
        <v>4.5122185685361993</v>
      </c>
      <c r="O211" s="23">
        <v>5.2666666666666666</v>
      </c>
      <c r="P211" s="23">
        <v>5.3983333333333334</v>
      </c>
      <c r="Q211" s="23">
        <v>5.5616666666666665</v>
      </c>
      <c r="R211" s="23">
        <v>6.3</v>
      </c>
      <c r="S211" s="15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30"/>
      <c r="B212" s="3" t="s">
        <v>258</v>
      </c>
      <c r="C212" s="29"/>
      <c r="D212" s="11">
        <v>5.4450000000000003</v>
      </c>
      <c r="E212" s="11">
        <v>5.5525639932824244</v>
      </c>
      <c r="F212" s="11">
        <v>5.4560155868247726</v>
      </c>
      <c r="G212" s="11">
        <v>5.7200000000000006</v>
      </c>
      <c r="H212" s="11">
        <v>5.4649999999999999</v>
      </c>
      <c r="I212" s="11">
        <v>5.59</v>
      </c>
      <c r="J212" s="11">
        <v>5.3849999999999998</v>
      </c>
      <c r="K212" s="11">
        <v>5.4700000000000006</v>
      </c>
      <c r="L212" s="11">
        <v>5.9</v>
      </c>
      <c r="M212" s="11">
        <v>5.4849999999999994</v>
      </c>
      <c r="N212" s="11">
        <v>4.4384128636778248</v>
      </c>
      <c r="O212" s="11">
        <v>5.3</v>
      </c>
      <c r="P212" s="11">
        <v>5.3650000000000002</v>
      </c>
      <c r="Q212" s="11">
        <v>5.5649999999999995</v>
      </c>
      <c r="R212" s="11">
        <v>6.25</v>
      </c>
      <c r="S212" s="15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3" t="s">
        <v>259</v>
      </c>
      <c r="C213" s="29"/>
      <c r="D213" s="24">
        <v>2.7141603981096319E-2</v>
      </c>
      <c r="E213" s="24">
        <v>0.19959781701409221</v>
      </c>
      <c r="F213" s="24">
        <v>0.15382874712015662</v>
      </c>
      <c r="G213" s="24">
        <v>0.18291163622543699</v>
      </c>
      <c r="H213" s="24">
        <v>0.1318585100274787</v>
      </c>
      <c r="I213" s="24">
        <v>0.11657615536635293</v>
      </c>
      <c r="J213" s="24">
        <v>0.15144856112445132</v>
      </c>
      <c r="K213" s="24">
        <v>7.9686887252546149E-2</v>
      </c>
      <c r="L213" s="24">
        <v>0.24475838426224883</v>
      </c>
      <c r="M213" s="24">
        <v>0.10469001862641908</v>
      </c>
      <c r="N213" s="24">
        <v>0.18995291061335795</v>
      </c>
      <c r="O213" s="24">
        <v>5.1639777949432038E-2</v>
      </c>
      <c r="P213" s="24">
        <v>9.1086039910991234E-2</v>
      </c>
      <c r="Q213" s="24">
        <v>4.6654760385909946E-2</v>
      </c>
      <c r="R213" s="24">
        <v>0.12649110640673514</v>
      </c>
      <c r="S213" s="204"/>
      <c r="T213" s="205"/>
      <c r="U213" s="205"/>
      <c r="V213" s="205"/>
      <c r="W213" s="205"/>
      <c r="X213" s="205"/>
      <c r="Y213" s="205"/>
      <c r="Z213" s="205"/>
      <c r="AA213" s="205"/>
      <c r="AB213" s="205"/>
      <c r="AC213" s="205"/>
      <c r="AD213" s="205"/>
      <c r="AE213" s="205"/>
      <c r="AF213" s="205"/>
      <c r="AG213" s="205"/>
      <c r="AH213" s="205"/>
      <c r="AI213" s="205"/>
      <c r="AJ213" s="205"/>
      <c r="AK213" s="205"/>
      <c r="AL213" s="205"/>
      <c r="AM213" s="205"/>
      <c r="AN213" s="205"/>
      <c r="AO213" s="205"/>
      <c r="AP213" s="205"/>
      <c r="AQ213" s="205"/>
      <c r="AR213" s="205"/>
      <c r="AS213" s="205"/>
      <c r="AT213" s="205"/>
      <c r="AU213" s="205"/>
      <c r="AV213" s="205"/>
      <c r="AW213" s="205"/>
      <c r="AX213" s="205"/>
      <c r="AY213" s="205"/>
      <c r="AZ213" s="205"/>
      <c r="BA213" s="205"/>
      <c r="BB213" s="205"/>
      <c r="BC213" s="205"/>
      <c r="BD213" s="205"/>
      <c r="BE213" s="205"/>
      <c r="BF213" s="205"/>
      <c r="BG213" s="205"/>
      <c r="BH213" s="205"/>
      <c r="BI213" s="205"/>
      <c r="BJ213" s="205"/>
      <c r="BK213" s="205"/>
      <c r="BL213" s="205"/>
      <c r="BM213" s="56"/>
    </row>
    <row r="214" spans="1:65">
      <c r="A214" s="30"/>
      <c r="B214" s="3" t="s">
        <v>85</v>
      </c>
      <c r="C214" s="29"/>
      <c r="D214" s="13">
        <v>4.9785883181466799E-3</v>
      </c>
      <c r="E214" s="13">
        <v>3.5801103755259668E-2</v>
      </c>
      <c r="F214" s="13">
        <v>2.782593058375829E-2</v>
      </c>
      <c r="G214" s="13">
        <v>3.1600052328034027E-2</v>
      </c>
      <c r="H214" s="13">
        <v>2.4032535241946297E-2</v>
      </c>
      <c r="I214" s="13">
        <v>2.0910521141946713E-2</v>
      </c>
      <c r="J214" s="13">
        <v>2.8037376326649429E-2</v>
      </c>
      <c r="K214" s="13">
        <v>1.4608045325856307E-2</v>
      </c>
      <c r="L214" s="13">
        <v>4.1367614241506839E-2</v>
      </c>
      <c r="M214" s="13">
        <v>1.9000003380475337E-2</v>
      </c>
      <c r="N214" s="13">
        <v>4.2097453332137727E-2</v>
      </c>
      <c r="O214" s="13">
        <v>9.8050211296389946E-3</v>
      </c>
      <c r="P214" s="13">
        <v>1.687299288255472E-2</v>
      </c>
      <c r="Q214" s="13">
        <v>8.3886293771489265E-3</v>
      </c>
      <c r="R214" s="13">
        <v>2.0077953397894466E-2</v>
      </c>
      <c r="S214" s="15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260</v>
      </c>
      <c r="C215" s="29"/>
      <c r="D215" s="13">
        <v>-7.9477076099571109E-3</v>
      </c>
      <c r="E215" s="13">
        <v>1.4529412141602416E-2</v>
      </c>
      <c r="F215" s="13">
        <v>5.9886405276359245E-3</v>
      </c>
      <c r="G215" s="13">
        <v>5.3316298217859659E-2</v>
      </c>
      <c r="H215" s="13">
        <v>-1.5786773011247091E-3</v>
      </c>
      <c r="I215" s="13">
        <v>1.449554204973813E-2</v>
      </c>
      <c r="J215" s="13">
        <v>-1.7046322336860764E-2</v>
      </c>
      <c r="K215" s="13">
        <v>-7.3411332948304375E-3</v>
      </c>
      <c r="L215" s="13">
        <v>7.6669409350245354E-2</v>
      </c>
      <c r="M215" s="13">
        <v>2.6673429047632258E-3</v>
      </c>
      <c r="N215" s="13">
        <v>-0.17890123362618393</v>
      </c>
      <c r="O215" s="13">
        <v>-4.1612582099500139E-2</v>
      </c>
      <c r="P215" s="13">
        <v>-1.7652896651987549E-2</v>
      </c>
      <c r="Q215" s="13">
        <v>1.2069244789230327E-2</v>
      </c>
      <c r="R215" s="13">
        <v>0.14642545558983855</v>
      </c>
      <c r="S215" s="15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46" t="s">
        <v>261</v>
      </c>
      <c r="C216" s="47"/>
      <c r="D216" s="45">
        <v>0.6</v>
      </c>
      <c r="E216" s="45">
        <v>0.67</v>
      </c>
      <c r="F216" s="45">
        <v>0.19</v>
      </c>
      <c r="G216" s="45">
        <v>2.88</v>
      </c>
      <c r="H216" s="45">
        <v>0.24</v>
      </c>
      <c r="I216" s="45">
        <v>0.67</v>
      </c>
      <c r="J216" s="45">
        <v>1.1200000000000001</v>
      </c>
      <c r="K216" s="45">
        <v>0.56999999999999995</v>
      </c>
      <c r="L216" s="45">
        <v>4.21</v>
      </c>
      <c r="M216" s="45">
        <v>0</v>
      </c>
      <c r="N216" s="45">
        <v>10.32</v>
      </c>
      <c r="O216" s="45">
        <v>2.52</v>
      </c>
      <c r="P216" s="45">
        <v>1.1599999999999999</v>
      </c>
      <c r="Q216" s="45">
        <v>0.53</v>
      </c>
      <c r="R216" s="45">
        <v>8.17</v>
      </c>
      <c r="S216" s="15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B217" s="31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BM217" s="55"/>
    </row>
    <row r="218" spans="1:65" ht="15">
      <c r="B218" s="8" t="s">
        <v>470</v>
      </c>
      <c r="BM218" s="28" t="s">
        <v>66</v>
      </c>
    </row>
    <row r="219" spans="1:65" ht="15">
      <c r="A219" s="25" t="s">
        <v>0</v>
      </c>
      <c r="B219" s="18" t="s">
        <v>109</v>
      </c>
      <c r="C219" s="15" t="s">
        <v>110</v>
      </c>
      <c r="D219" s="16" t="s">
        <v>222</v>
      </c>
      <c r="E219" s="17" t="s">
        <v>222</v>
      </c>
      <c r="F219" s="17" t="s">
        <v>222</v>
      </c>
      <c r="G219" s="17" t="s">
        <v>222</v>
      </c>
      <c r="H219" s="17" t="s">
        <v>222</v>
      </c>
      <c r="I219" s="17" t="s">
        <v>222</v>
      </c>
      <c r="J219" s="17" t="s">
        <v>222</v>
      </c>
      <c r="K219" s="17" t="s">
        <v>222</v>
      </c>
      <c r="L219" s="17" t="s">
        <v>222</v>
      </c>
      <c r="M219" s="17" t="s">
        <v>222</v>
      </c>
      <c r="N219" s="17" t="s">
        <v>222</v>
      </c>
      <c r="O219" s="17" t="s">
        <v>222</v>
      </c>
      <c r="P219" s="17" t="s">
        <v>222</v>
      </c>
      <c r="Q219" s="17" t="s">
        <v>222</v>
      </c>
      <c r="R219" s="17" t="s">
        <v>222</v>
      </c>
      <c r="S219" s="17" t="s">
        <v>222</v>
      </c>
      <c r="T219" s="17" t="s">
        <v>222</v>
      </c>
      <c r="U219" s="15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1</v>
      </c>
    </row>
    <row r="220" spans="1:65">
      <c r="A220" s="30"/>
      <c r="B220" s="19" t="s">
        <v>223</v>
      </c>
      <c r="C220" s="9" t="s">
        <v>223</v>
      </c>
      <c r="D220" s="151" t="s">
        <v>225</v>
      </c>
      <c r="E220" s="152" t="s">
        <v>226</v>
      </c>
      <c r="F220" s="152" t="s">
        <v>229</v>
      </c>
      <c r="G220" s="152" t="s">
        <v>230</v>
      </c>
      <c r="H220" s="152" t="s">
        <v>232</v>
      </c>
      <c r="I220" s="152" t="s">
        <v>233</v>
      </c>
      <c r="J220" s="152" t="s">
        <v>234</v>
      </c>
      <c r="K220" s="152" t="s">
        <v>235</v>
      </c>
      <c r="L220" s="152" t="s">
        <v>236</v>
      </c>
      <c r="M220" s="152" t="s">
        <v>276</v>
      </c>
      <c r="N220" s="152" t="s">
        <v>239</v>
      </c>
      <c r="O220" s="152" t="s">
        <v>240</v>
      </c>
      <c r="P220" s="152" t="s">
        <v>241</v>
      </c>
      <c r="Q220" s="152" t="s">
        <v>242</v>
      </c>
      <c r="R220" s="152" t="s">
        <v>243</v>
      </c>
      <c r="S220" s="152" t="s">
        <v>244</v>
      </c>
      <c r="T220" s="152" t="s">
        <v>246</v>
      </c>
      <c r="U220" s="15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 t="s">
        <v>3</v>
      </c>
    </row>
    <row r="221" spans="1:65">
      <c r="A221" s="30"/>
      <c r="B221" s="19"/>
      <c r="C221" s="9"/>
      <c r="D221" s="10" t="s">
        <v>290</v>
      </c>
      <c r="E221" s="11" t="s">
        <v>113</v>
      </c>
      <c r="F221" s="11" t="s">
        <v>290</v>
      </c>
      <c r="G221" s="11" t="s">
        <v>291</v>
      </c>
      <c r="H221" s="11" t="s">
        <v>290</v>
      </c>
      <c r="I221" s="11" t="s">
        <v>291</v>
      </c>
      <c r="J221" s="11" t="s">
        <v>291</v>
      </c>
      <c r="K221" s="11" t="s">
        <v>291</v>
      </c>
      <c r="L221" s="11" t="s">
        <v>291</v>
      </c>
      <c r="M221" s="11" t="s">
        <v>291</v>
      </c>
      <c r="N221" s="11" t="s">
        <v>290</v>
      </c>
      <c r="O221" s="11" t="s">
        <v>113</v>
      </c>
      <c r="P221" s="11" t="s">
        <v>291</v>
      </c>
      <c r="Q221" s="11" t="s">
        <v>290</v>
      </c>
      <c r="R221" s="11" t="s">
        <v>290</v>
      </c>
      <c r="S221" s="11" t="s">
        <v>290</v>
      </c>
      <c r="T221" s="11" t="s">
        <v>291</v>
      </c>
      <c r="U221" s="15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/>
      <c r="C222" s="9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15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8">
        <v>1</v>
      </c>
      <c r="C223" s="14">
        <v>1</v>
      </c>
      <c r="D223" s="226">
        <v>25.1</v>
      </c>
      <c r="E223" s="226">
        <v>23.47</v>
      </c>
      <c r="F223" s="226">
        <v>24.258507575147274</v>
      </c>
      <c r="G223" s="226">
        <v>22</v>
      </c>
      <c r="H223" s="227">
        <v>29</v>
      </c>
      <c r="I223" s="226">
        <v>23.9</v>
      </c>
      <c r="J223" s="226">
        <v>24</v>
      </c>
      <c r="K223" s="226">
        <v>23.1</v>
      </c>
      <c r="L223" s="226">
        <v>23.5</v>
      </c>
      <c r="M223" s="226">
        <v>23.8</v>
      </c>
      <c r="N223" s="227">
        <v>31.006659154360904</v>
      </c>
      <c r="O223" s="226">
        <v>25</v>
      </c>
      <c r="P223" s="226">
        <v>26.1</v>
      </c>
      <c r="Q223" s="226">
        <v>24.5</v>
      </c>
      <c r="R223" s="227">
        <v>19.600000000000001</v>
      </c>
      <c r="S223" s="226">
        <v>21.72</v>
      </c>
      <c r="T223" s="226">
        <v>21.2</v>
      </c>
      <c r="U223" s="223"/>
      <c r="V223" s="224"/>
      <c r="W223" s="224"/>
      <c r="X223" s="224"/>
      <c r="Y223" s="224"/>
      <c r="Z223" s="224"/>
      <c r="AA223" s="224"/>
      <c r="AB223" s="224"/>
      <c r="AC223" s="224"/>
      <c r="AD223" s="224"/>
      <c r="AE223" s="224"/>
      <c r="AF223" s="224"/>
      <c r="AG223" s="224"/>
      <c r="AH223" s="224"/>
      <c r="AI223" s="224"/>
      <c r="AJ223" s="224"/>
      <c r="AK223" s="224"/>
      <c r="AL223" s="224"/>
      <c r="AM223" s="224"/>
      <c r="AN223" s="224"/>
      <c r="AO223" s="224"/>
      <c r="AP223" s="224"/>
      <c r="AQ223" s="224"/>
      <c r="AR223" s="224"/>
      <c r="AS223" s="224"/>
      <c r="AT223" s="224"/>
      <c r="AU223" s="224"/>
      <c r="AV223" s="224"/>
      <c r="AW223" s="224"/>
      <c r="AX223" s="224"/>
      <c r="AY223" s="224"/>
      <c r="AZ223" s="224"/>
      <c r="BA223" s="224"/>
      <c r="BB223" s="224"/>
      <c r="BC223" s="224"/>
      <c r="BD223" s="224"/>
      <c r="BE223" s="224"/>
      <c r="BF223" s="224"/>
      <c r="BG223" s="224"/>
      <c r="BH223" s="224"/>
      <c r="BI223" s="224"/>
      <c r="BJ223" s="224"/>
      <c r="BK223" s="224"/>
      <c r="BL223" s="224"/>
      <c r="BM223" s="228">
        <v>1</v>
      </c>
    </row>
    <row r="224" spans="1:65">
      <c r="A224" s="30"/>
      <c r="B224" s="19">
        <v>1</v>
      </c>
      <c r="C224" s="9">
        <v>2</v>
      </c>
      <c r="D224" s="222">
        <v>24.6</v>
      </c>
      <c r="E224" s="222">
        <v>23.67</v>
      </c>
      <c r="F224" s="222">
        <v>23.826938928800885</v>
      </c>
      <c r="G224" s="222">
        <v>21</v>
      </c>
      <c r="H224" s="229">
        <v>29.2</v>
      </c>
      <c r="I224" s="222">
        <v>24.9</v>
      </c>
      <c r="J224" s="222">
        <v>25.3</v>
      </c>
      <c r="K224" s="222">
        <v>24.3</v>
      </c>
      <c r="L224" s="222">
        <v>22.7</v>
      </c>
      <c r="M224" s="222">
        <v>23.2</v>
      </c>
      <c r="N224" s="229">
        <v>32.588680355356601</v>
      </c>
      <c r="O224" s="222">
        <v>25</v>
      </c>
      <c r="P224" s="222">
        <v>25.7</v>
      </c>
      <c r="Q224" s="222">
        <v>24.1</v>
      </c>
      <c r="R224" s="229">
        <v>20.9</v>
      </c>
      <c r="S224" s="222">
        <v>25.75</v>
      </c>
      <c r="T224" s="222">
        <v>21.8</v>
      </c>
      <c r="U224" s="223"/>
      <c r="V224" s="224"/>
      <c r="W224" s="224"/>
      <c r="X224" s="224"/>
      <c r="Y224" s="224"/>
      <c r="Z224" s="224"/>
      <c r="AA224" s="224"/>
      <c r="AB224" s="224"/>
      <c r="AC224" s="224"/>
      <c r="AD224" s="224"/>
      <c r="AE224" s="224"/>
      <c r="AF224" s="224"/>
      <c r="AG224" s="224"/>
      <c r="AH224" s="224"/>
      <c r="AI224" s="224"/>
      <c r="AJ224" s="224"/>
      <c r="AK224" s="224"/>
      <c r="AL224" s="224"/>
      <c r="AM224" s="224"/>
      <c r="AN224" s="224"/>
      <c r="AO224" s="224"/>
      <c r="AP224" s="224"/>
      <c r="AQ224" s="224"/>
      <c r="AR224" s="224"/>
      <c r="AS224" s="224"/>
      <c r="AT224" s="224"/>
      <c r="AU224" s="224"/>
      <c r="AV224" s="224"/>
      <c r="AW224" s="224"/>
      <c r="AX224" s="224"/>
      <c r="AY224" s="224"/>
      <c r="AZ224" s="224"/>
      <c r="BA224" s="224"/>
      <c r="BB224" s="224"/>
      <c r="BC224" s="224"/>
      <c r="BD224" s="224"/>
      <c r="BE224" s="224"/>
      <c r="BF224" s="224"/>
      <c r="BG224" s="224"/>
      <c r="BH224" s="224"/>
      <c r="BI224" s="224"/>
      <c r="BJ224" s="224"/>
      <c r="BK224" s="224"/>
      <c r="BL224" s="224"/>
      <c r="BM224" s="228">
        <v>30</v>
      </c>
    </row>
    <row r="225" spans="1:65">
      <c r="A225" s="30"/>
      <c r="B225" s="19">
        <v>1</v>
      </c>
      <c r="C225" s="9">
        <v>3</v>
      </c>
      <c r="D225" s="222">
        <v>25.2</v>
      </c>
      <c r="E225" s="222">
        <v>23.23</v>
      </c>
      <c r="F225" s="222">
        <v>25.355924367154341</v>
      </c>
      <c r="G225" s="222">
        <v>22</v>
      </c>
      <c r="H225" s="229">
        <v>27.4</v>
      </c>
      <c r="I225" s="222">
        <v>23.3</v>
      </c>
      <c r="J225" s="222">
        <v>24.9</v>
      </c>
      <c r="K225" s="222">
        <v>23.9</v>
      </c>
      <c r="L225" s="222">
        <v>24</v>
      </c>
      <c r="M225" s="222">
        <v>22.7</v>
      </c>
      <c r="N225" s="229">
        <v>29.4480770027426</v>
      </c>
      <c r="O225" s="222">
        <v>25</v>
      </c>
      <c r="P225" s="222">
        <v>25.8</v>
      </c>
      <c r="Q225" s="222">
        <v>24.5</v>
      </c>
      <c r="R225" s="229">
        <v>20.7</v>
      </c>
      <c r="S225" s="222">
        <v>22.91</v>
      </c>
      <c r="T225" s="222">
        <v>21.1</v>
      </c>
      <c r="U225" s="223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4"/>
      <c r="AR225" s="224"/>
      <c r="AS225" s="224"/>
      <c r="AT225" s="224"/>
      <c r="AU225" s="224"/>
      <c r="AV225" s="224"/>
      <c r="AW225" s="224"/>
      <c r="AX225" s="224"/>
      <c r="AY225" s="224"/>
      <c r="AZ225" s="224"/>
      <c r="BA225" s="224"/>
      <c r="BB225" s="224"/>
      <c r="BC225" s="224"/>
      <c r="BD225" s="224"/>
      <c r="BE225" s="224"/>
      <c r="BF225" s="224"/>
      <c r="BG225" s="224"/>
      <c r="BH225" s="224"/>
      <c r="BI225" s="224"/>
      <c r="BJ225" s="224"/>
      <c r="BK225" s="224"/>
      <c r="BL225" s="224"/>
      <c r="BM225" s="228">
        <v>16</v>
      </c>
    </row>
    <row r="226" spans="1:65">
      <c r="A226" s="30"/>
      <c r="B226" s="19">
        <v>1</v>
      </c>
      <c r="C226" s="9">
        <v>4</v>
      </c>
      <c r="D226" s="222">
        <v>25</v>
      </c>
      <c r="E226" s="222">
        <v>23.54</v>
      </c>
      <c r="F226" s="222">
        <v>23.808837705636073</v>
      </c>
      <c r="G226" s="222">
        <v>21</v>
      </c>
      <c r="H226" s="229">
        <v>27.7</v>
      </c>
      <c r="I226" s="222">
        <v>24.4</v>
      </c>
      <c r="J226" s="222">
        <v>24.3</v>
      </c>
      <c r="K226" s="222">
        <v>24.6</v>
      </c>
      <c r="L226" s="230">
        <v>28</v>
      </c>
      <c r="M226" s="222">
        <v>23.5</v>
      </c>
      <c r="N226" s="229">
        <v>29.6522614884184</v>
      </c>
      <c r="O226" s="222">
        <v>26</v>
      </c>
      <c r="P226" s="222">
        <v>26.7</v>
      </c>
      <c r="Q226" s="222">
        <v>25</v>
      </c>
      <c r="R226" s="229">
        <v>18.899999999999999</v>
      </c>
      <c r="S226" s="222">
        <v>21.09</v>
      </c>
      <c r="T226" s="222">
        <v>21.9</v>
      </c>
      <c r="U226" s="223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4"/>
      <c r="AR226" s="224"/>
      <c r="AS226" s="224"/>
      <c r="AT226" s="224"/>
      <c r="AU226" s="224"/>
      <c r="AV226" s="224"/>
      <c r="AW226" s="224"/>
      <c r="AX226" s="224"/>
      <c r="AY226" s="224"/>
      <c r="AZ226" s="224"/>
      <c r="BA226" s="224"/>
      <c r="BB226" s="224"/>
      <c r="BC226" s="224"/>
      <c r="BD226" s="224"/>
      <c r="BE226" s="224"/>
      <c r="BF226" s="224"/>
      <c r="BG226" s="224"/>
      <c r="BH226" s="224"/>
      <c r="BI226" s="224"/>
      <c r="BJ226" s="224"/>
      <c r="BK226" s="224"/>
      <c r="BL226" s="224"/>
      <c r="BM226" s="228">
        <v>23.899401011192104</v>
      </c>
    </row>
    <row r="227" spans="1:65">
      <c r="A227" s="30"/>
      <c r="B227" s="19">
        <v>1</v>
      </c>
      <c r="C227" s="9">
        <v>5</v>
      </c>
      <c r="D227" s="222">
        <v>25.8</v>
      </c>
      <c r="E227" s="222">
        <v>23.15</v>
      </c>
      <c r="F227" s="222">
        <v>24.724830261123014</v>
      </c>
      <c r="G227" s="222">
        <v>22</v>
      </c>
      <c r="H227" s="229">
        <v>26.7</v>
      </c>
      <c r="I227" s="222">
        <v>24</v>
      </c>
      <c r="J227" s="222">
        <v>24.6</v>
      </c>
      <c r="K227" s="222">
        <v>23.8</v>
      </c>
      <c r="L227" s="222">
        <v>24.3</v>
      </c>
      <c r="M227" s="222">
        <v>23.6</v>
      </c>
      <c r="N227" s="229">
        <v>30.635449213756097</v>
      </c>
      <c r="O227" s="222">
        <v>24</v>
      </c>
      <c r="P227" s="222">
        <v>27</v>
      </c>
      <c r="Q227" s="222">
        <v>24.8</v>
      </c>
      <c r="R227" s="229">
        <v>22.3</v>
      </c>
      <c r="S227" s="222">
        <v>21.48</v>
      </c>
      <c r="T227" s="222">
        <v>21.7</v>
      </c>
      <c r="U227" s="223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4"/>
      <c r="AR227" s="224"/>
      <c r="AS227" s="224"/>
      <c r="AT227" s="224"/>
      <c r="AU227" s="224"/>
      <c r="AV227" s="224"/>
      <c r="AW227" s="224"/>
      <c r="AX227" s="224"/>
      <c r="AY227" s="224"/>
      <c r="AZ227" s="224"/>
      <c r="BA227" s="224"/>
      <c r="BB227" s="224"/>
      <c r="BC227" s="224"/>
      <c r="BD227" s="224"/>
      <c r="BE227" s="224"/>
      <c r="BF227" s="224"/>
      <c r="BG227" s="224"/>
      <c r="BH227" s="224"/>
      <c r="BI227" s="224"/>
      <c r="BJ227" s="224"/>
      <c r="BK227" s="224"/>
      <c r="BL227" s="224"/>
      <c r="BM227" s="228">
        <v>26</v>
      </c>
    </row>
    <row r="228" spans="1:65">
      <c r="A228" s="30"/>
      <c r="B228" s="19">
        <v>1</v>
      </c>
      <c r="C228" s="9">
        <v>6</v>
      </c>
      <c r="D228" s="222">
        <v>25</v>
      </c>
      <c r="E228" s="222">
        <v>25.81</v>
      </c>
      <c r="F228" s="222">
        <v>24.504646102275068</v>
      </c>
      <c r="G228" s="222">
        <v>22</v>
      </c>
      <c r="H228" s="229">
        <v>26.5</v>
      </c>
      <c r="I228" s="222">
        <v>24.4</v>
      </c>
      <c r="J228" s="222">
        <v>24.2</v>
      </c>
      <c r="K228" s="222">
        <v>23.6</v>
      </c>
      <c r="L228" s="222">
        <v>24.1</v>
      </c>
      <c r="M228" s="222">
        <v>23.5</v>
      </c>
      <c r="N228" s="229">
        <v>29.995855209697702</v>
      </c>
      <c r="O228" s="222">
        <v>24</v>
      </c>
      <c r="P228" s="222">
        <v>25.4</v>
      </c>
      <c r="Q228" s="222">
        <v>24.4</v>
      </c>
      <c r="R228" s="229">
        <v>23.7</v>
      </c>
      <c r="S228" s="222">
        <v>23.93</v>
      </c>
      <c r="T228" s="222">
        <v>21.8</v>
      </c>
      <c r="U228" s="223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4"/>
      <c r="AR228" s="224"/>
      <c r="AS228" s="224"/>
      <c r="AT228" s="224"/>
      <c r="AU228" s="224"/>
      <c r="AV228" s="224"/>
      <c r="AW228" s="224"/>
      <c r="AX228" s="224"/>
      <c r="AY228" s="224"/>
      <c r="AZ228" s="224"/>
      <c r="BA228" s="224"/>
      <c r="BB228" s="224"/>
      <c r="BC228" s="224"/>
      <c r="BD228" s="224"/>
      <c r="BE228" s="224"/>
      <c r="BF228" s="224"/>
      <c r="BG228" s="224"/>
      <c r="BH228" s="224"/>
      <c r="BI228" s="224"/>
      <c r="BJ228" s="224"/>
      <c r="BK228" s="224"/>
      <c r="BL228" s="224"/>
      <c r="BM228" s="225"/>
    </row>
    <row r="229" spans="1:65">
      <c r="A229" s="30"/>
      <c r="B229" s="20" t="s">
        <v>257</v>
      </c>
      <c r="C229" s="12"/>
      <c r="D229" s="231">
        <v>25.116666666666664</v>
      </c>
      <c r="E229" s="231">
        <v>23.811666666666667</v>
      </c>
      <c r="F229" s="231">
        <v>24.413280823356107</v>
      </c>
      <c r="G229" s="231">
        <v>21.666666666666668</v>
      </c>
      <c r="H229" s="231">
        <v>27.75</v>
      </c>
      <c r="I229" s="231">
        <v>24.150000000000002</v>
      </c>
      <c r="J229" s="231">
        <v>24.549999999999997</v>
      </c>
      <c r="K229" s="231">
        <v>23.883333333333336</v>
      </c>
      <c r="L229" s="231">
        <v>24.433333333333334</v>
      </c>
      <c r="M229" s="231">
        <v>23.383333333333336</v>
      </c>
      <c r="N229" s="231">
        <v>30.554497070722054</v>
      </c>
      <c r="O229" s="231">
        <v>24.833333333333332</v>
      </c>
      <c r="P229" s="231">
        <v>26.116666666666671</v>
      </c>
      <c r="Q229" s="231">
        <v>24.549999999999997</v>
      </c>
      <c r="R229" s="231">
        <v>21.016666666666666</v>
      </c>
      <c r="S229" s="231">
        <v>22.813333333333333</v>
      </c>
      <c r="T229" s="231">
        <v>21.583333333333332</v>
      </c>
      <c r="U229" s="223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4"/>
      <c r="AR229" s="224"/>
      <c r="AS229" s="224"/>
      <c r="AT229" s="224"/>
      <c r="AU229" s="224"/>
      <c r="AV229" s="224"/>
      <c r="AW229" s="224"/>
      <c r="AX229" s="224"/>
      <c r="AY229" s="224"/>
      <c r="AZ229" s="224"/>
      <c r="BA229" s="224"/>
      <c r="BB229" s="224"/>
      <c r="BC229" s="224"/>
      <c r="BD229" s="224"/>
      <c r="BE229" s="224"/>
      <c r="BF229" s="224"/>
      <c r="BG229" s="224"/>
      <c r="BH229" s="224"/>
      <c r="BI229" s="224"/>
      <c r="BJ229" s="224"/>
      <c r="BK229" s="224"/>
      <c r="BL229" s="224"/>
      <c r="BM229" s="225"/>
    </row>
    <row r="230" spans="1:65">
      <c r="A230" s="30"/>
      <c r="B230" s="3" t="s">
        <v>258</v>
      </c>
      <c r="C230" s="29"/>
      <c r="D230" s="222">
        <v>25.05</v>
      </c>
      <c r="E230" s="222">
        <v>23.504999999999999</v>
      </c>
      <c r="F230" s="222">
        <v>24.381576838711169</v>
      </c>
      <c r="G230" s="222">
        <v>22</v>
      </c>
      <c r="H230" s="222">
        <v>27.549999999999997</v>
      </c>
      <c r="I230" s="222">
        <v>24.2</v>
      </c>
      <c r="J230" s="222">
        <v>24.450000000000003</v>
      </c>
      <c r="K230" s="222">
        <v>23.85</v>
      </c>
      <c r="L230" s="222">
        <v>24.05</v>
      </c>
      <c r="M230" s="222">
        <v>23.5</v>
      </c>
      <c r="N230" s="222">
        <v>30.315652211726899</v>
      </c>
      <c r="O230" s="222">
        <v>25</v>
      </c>
      <c r="P230" s="222">
        <v>25.950000000000003</v>
      </c>
      <c r="Q230" s="222">
        <v>24.5</v>
      </c>
      <c r="R230" s="222">
        <v>20.799999999999997</v>
      </c>
      <c r="S230" s="222">
        <v>22.314999999999998</v>
      </c>
      <c r="T230" s="222">
        <v>21.75</v>
      </c>
      <c r="U230" s="223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24"/>
      <c r="AF230" s="224"/>
      <c r="AG230" s="224"/>
      <c r="AH230" s="224"/>
      <c r="AI230" s="224"/>
      <c r="AJ230" s="224"/>
      <c r="AK230" s="224"/>
      <c r="AL230" s="224"/>
      <c r="AM230" s="224"/>
      <c r="AN230" s="224"/>
      <c r="AO230" s="224"/>
      <c r="AP230" s="224"/>
      <c r="AQ230" s="224"/>
      <c r="AR230" s="224"/>
      <c r="AS230" s="224"/>
      <c r="AT230" s="224"/>
      <c r="AU230" s="224"/>
      <c r="AV230" s="224"/>
      <c r="AW230" s="224"/>
      <c r="AX230" s="224"/>
      <c r="AY230" s="224"/>
      <c r="AZ230" s="224"/>
      <c r="BA230" s="224"/>
      <c r="BB230" s="224"/>
      <c r="BC230" s="224"/>
      <c r="BD230" s="224"/>
      <c r="BE230" s="224"/>
      <c r="BF230" s="224"/>
      <c r="BG230" s="224"/>
      <c r="BH230" s="224"/>
      <c r="BI230" s="224"/>
      <c r="BJ230" s="224"/>
      <c r="BK230" s="224"/>
      <c r="BL230" s="224"/>
      <c r="BM230" s="225"/>
    </row>
    <row r="231" spans="1:65">
      <c r="A231" s="30"/>
      <c r="B231" s="3" t="s">
        <v>259</v>
      </c>
      <c r="C231" s="29"/>
      <c r="D231" s="24">
        <v>0.39200340134578748</v>
      </c>
      <c r="E231" s="24">
        <v>0.99800634600520755</v>
      </c>
      <c r="F231" s="24">
        <v>0.58772282161919542</v>
      </c>
      <c r="G231" s="24">
        <v>0.5163977794943222</v>
      </c>
      <c r="H231" s="24">
        <v>1.136221809331259</v>
      </c>
      <c r="I231" s="24">
        <v>0.54680892457969188</v>
      </c>
      <c r="J231" s="24">
        <v>0.48476798574163293</v>
      </c>
      <c r="K231" s="24">
        <v>0.52694085689635661</v>
      </c>
      <c r="L231" s="24">
        <v>1.8392027258208017</v>
      </c>
      <c r="M231" s="24">
        <v>0.38686776379877802</v>
      </c>
      <c r="N231" s="24">
        <v>1.1575129007073959</v>
      </c>
      <c r="O231" s="24">
        <v>0.752772652709081</v>
      </c>
      <c r="P231" s="24">
        <v>0.61779176642835487</v>
      </c>
      <c r="Q231" s="24">
        <v>0.31464265445104528</v>
      </c>
      <c r="R231" s="24">
        <v>1.7577447672135642</v>
      </c>
      <c r="S231" s="24">
        <v>1.7789510017610566</v>
      </c>
      <c r="T231" s="24">
        <v>0.34302575219167791</v>
      </c>
      <c r="U231" s="15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85</v>
      </c>
      <c r="C232" s="29"/>
      <c r="D232" s="13">
        <v>1.5607301977934473E-2</v>
      </c>
      <c r="E232" s="13">
        <v>4.1912494407722017E-2</v>
      </c>
      <c r="F232" s="13">
        <v>2.4073897558943527E-2</v>
      </c>
      <c r="G232" s="13">
        <v>2.3833743668968715E-2</v>
      </c>
      <c r="H232" s="13">
        <v>4.0944930065991314E-2</v>
      </c>
      <c r="I232" s="13">
        <v>2.26421914939831E-2</v>
      </c>
      <c r="J232" s="13">
        <v>1.9746150132042076E-2</v>
      </c>
      <c r="K232" s="13">
        <v>2.2063120316665314E-2</v>
      </c>
      <c r="L232" s="13">
        <v>7.5274327114084646E-2</v>
      </c>
      <c r="M232" s="13">
        <v>1.6544594317837974E-2</v>
      </c>
      <c r="N232" s="13">
        <v>3.788355272312921E-2</v>
      </c>
      <c r="O232" s="13">
        <v>3.0312992726540176E-2</v>
      </c>
      <c r="P232" s="13">
        <v>2.3655077208488376E-2</v>
      </c>
      <c r="Q232" s="13">
        <v>1.2816401403301234E-2</v>
      </c>
      <c r="R232" s="13">
        <v>8.3635754189384501E-2</v>
      </c>
      <c r="S232" s="13">
        <v>7.797856524376344E-2</v>
      </c>
      <c r="T232" s="13">
        <v>1.5893085043629865E-2</v>
      </c>
      <c r="U232" s="15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260</v>
      </c>
      <c r="C233" s="29"/>
      <c r="D233" s="13">
        <v>5.093289387899369E-2</v>
      </c>
      <c r="E233" s="13">
        <v>-3.6709850796825538E-3</v>
      </c>
      <c r="F233" s="13">
        <v>2.1501786254950694E-2</v>
      </c>
      <c r="G233" s="13">
        <v>-9.3422188425552832E-2</v>
      </c>
      <c r="H233" s="13">
        <v>0.16111696636265727</v>
      </c>
      <c r="I233" s="13">
        <v>1.0485576131826102E-2</v>
      </c>
      <c r="J233" s="13">
        <v>2.7222397268584997E-2</v>
      </c>
      <c r="K233" s="13">
        <v>-6.7230462601319818E-4</v>
      </c>
      <c r="L233" s="13">
        <v>2.2340824437030449E-2</v>
      </c>
      <c r="M233" s="13">
        <v>-2.1593331046961928E-2</v>
      </c>
      <c r="N233" s="13">
        <v>0.27846288099075633</v>
      </c>
      <c r="O233" s="13">
        <v>3.9077645573789344E-2</v>
      </c>
      <c r="P233" s="13">
        <v>9.2774946720891371E-2</v>
      </c>
      <c r="Q233" s="13">
        <v>2.7222397268584997E-2</v>
      </c>
      <c r="R233" s="13">
        <v>-0.12061952277278631</v>
      </c>
      <c r="S233" s="13">
        <v>-4.5443301166843697E-2</v>
      </c>
      <c r="T233" s="13">
        <v>-9.6909026162377732E-2</v>
      </c>
      <c r="U233" s="15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46" t="s">
        <v>261</v>
      </c>
      <c r="C234" s="47"/>
      <c r="D234" s="45">
        <v>0.67</v>
      </c>
      <c r="E234" s="45">
        <v>0.57999999999999996</v>
      </c>
      <c r="F234" s="45">
        <v>0</v>
      </c>
      <c r="G234" s="45">
        <v>2.63</v>
      </c>
      <c r="H234" s="45">
        <v>3.2</v>
      </c>
      <c r="I234" s="45">
        <v>0.25</v>
      </c>
      <c r="J234" s="45">
        <v>0.13</v>
      </c>
      <c r="K234" s="45">
        <v>0.51</v>
      </c>
      <c r="L234" s="45">
        <v>0.02</v>
      </c>
      <c r="M234" s="45">
        <v>0.99</v>
      </c>
      <c r="N234" s="45">
        <v>5.89</v>
      </c>
      <c r="O234" s="45">
        <v>0.4</v>
      </c>
      <c r="P234" s="45">
        <v>1.63</v>
      </c>
      <c r="Q234" s="45">
        <v>0.13</v>
      </c>
      <c r="R234" s="45">
        <v>3.26</v>
      </c>
      <c r="S234" s="45">
        <v>1.53</v>
      </c>
      <c r="T234" s="45">
        <v>2.71</v>
      </c>
      <c r="U234" s="15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B235" s="31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BM235" s="55"/>
    </row>
    <row r="236" spans="1:65" ht="15">
      <c r="B236" s="8" t="s">
        <v>471</v>
      </c>
      <c r="BM236" s="28" t="s">
        <v>66</v>
      </c>
    </row>
    <row r="237" spans="1:65" ht="15">
      <c r="A237" s="25" t="s">
        <v>33</v>
      </c>
      <c r="B237" s="18" t="s">
        <v>109</v>
      </c>
      <c r="C237" s="15" t="s">
        <v>110</v>
      </c>
      <c r="D237" s="16" t="s">
        <v>222</v>
      </c>
      <c r="E237" s="17" t="s">
        <v>222</v>
      </c>
      <c r="F237" s="17" t="s">
        <v>222</v>
      </c>
      <c r="G237" s="17" t="s">
        <v>222</v>
      </c>
      <c r="H237" s="17" t="s">
        <v>222</v>
      </c>
      <c r="I237" s="17" t="s">
        <v>222</v>
      </c>
      <c r="J237" s="15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>
        <v>1</v>
      </c>
    </row>
    <row r="238" spans="1:65">
      <c r="A238" s="30"/>
      <c r="B238" s="19" t="s">
        <v>223</v>
      </c>
      <c r="C238" s="9" t="s">
        <v>223</v>
      </c>
      <c r="D238" s="151" t="s">
        <v>226</v>
      </c>
      <c r="E238" s="152" t="s">
        <v>229</v>
      </c>
      <c r="F238" s="152" t="s">
        <v>230</v>
      </c>
      <c r="G238" s="152" t="s">
        <v>232</v>
      </c>
      <c r="H238" s="152" t="s">
        <v>239</v>
      </c>
      <c r="I238" s="152" t="s">
        <v>242</v>
      </c>
      <c r="J238" s="15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 t="s">
        <v>3</v>
      </c>
    </row>
    <row r="239" spans="1:65">
      <c r="A239" s="30"/>
      <c r="B239" s="19"/>
      <c r="C239" s="9"/>
      <c r="D239" s="10" t="s">
        <v>290</v>
      </c>
      <c r="E239" s="11" t="s">
        <v>290</v>
      </c>
      <c r="F239" s="11" t="s">
        <v>291</v>
      </c>
      <c r="G239" s="11" t="s">
        <v>290</v>
      </c>
      <c r="H239" s="11" t="s">
        <v>290</v>
      </c>
      <c r="I239" s="11" t="s">
        <v>290</v>
      </c>
      <c r="J239" s="15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2</v>
      </c>
    </row>
    <row r="240" spans="1:65">
      <c r="A240" s="30"/>
      <c r="B240" s="19"/>
      <c r="C240" s="9"/>
      <c r="D240" s="26"/>
      <c r="E240" s="26"/>
      <c r="F240" s="26"/>
      <c r="G240" s="26"/>
      <c r="H240" s="26"/>
      <c r="I240" s="26"/>
      <c r="J240" s="15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3</v>
      </c>
    </row>
    <row r="241" spans="1:65">
      <c r="A241" s="30"/>
      <c r="B241" s="18">
        <v>1</v>
      </c>
      <c r="C241" s="14">
        <v>1</v>
      </c>
      <c r="D241" s="22">
        <v>3.1395803069844002</v>
      </c>
      <c r="E241" s="22">
        <v>2.9326217825584431</v>
      </c>
      <c r="F241" s="22">
        <v>3.1</v>
      </c>
      <c r="G241" s="22">
        <v>3</v>
      </c>
      <c r="H241" s="147">
        <v>1.8530772091552568</v>
      </c>
      <c r="I241" s="22">
        <v>3.03</v>
      </c>
      <c r="J241" s="15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>
        <v>1</v>
      </c>
      <c r="C242" s="9">
        <v>2</v>
      </c>
      <c r="D242" s="11">
        <v>3.1206415639301301</v>
      </c>
      <c r="E242" s="11">
        <v>2.9590205440375388</v>
      </c>
      <c r="F242" s="11">
        <v>3.1</v>
      </c>
      <c r="G242" s="11">
        <v>3.11</v>
      </c>
      <c r="H242" s="149">
        <v>1.8068667910304472</v>
      </c>
      <c r="I242" s="11">
        <v>3.05</v>
      </c>
      <c r="J242" s="15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6</v>
      </c>
    </row>
    <row r="243" spans="1:65">
      <c r="A243" s="30"/>
      <c r="B243" s="19">
        <v>1</v>
      </c>
      <c r="C243" s="9">
        <v>3</v>
      </c>
      <c r="D243" s="11">
        <v>3.1554220186708002</v>
      </c>
      <c r="E243" s="11">
        <v>3.1654977796644985</v>
      </c>
      <c r="F243" s="11">
        <v>3.2</v>
      </c>
      <c r="G243" s="11">
        <v>2.9</v>
      </c>
      <c r="H243" s="149">
        <v>1.8485636670818535</v>
      </c>
      <c r="I243" s="11">
        <v>3.04</v>
      </c>
      <c r="J243" s="15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16</v>
      </c>
    </row>
    <row r="244" spans="1:65">
      <c r="A244" s="30"/>
      <c r="B244" s="19">
        <v>1</v>
      </c>
      <c r="C244" s="9">
        <v>4</v>
      </c>
      <c r="D244" s="11">
        <v>3.170969240484486</v>
      </c>
      <c r="E244" s="11">
        <v>2.9655924722536926</v>
      </c>
      <c r="F244" s="11">
        <v>3.1</v>
      </c>
      <c r="G244" s="11">
        <v>2.92</v>
      </c>
      <c r="H244" s="149">
        <v>1.8338160700153638</v>
      </c>
      <c r="I244" s="11">
        <v>3.01</v>
      </c>
      <c r="J244" s="15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3.0710770752833598</v>
      </c>
    </row>
    <row r="245" spans="1:65">
      <c r="A245" s="30"/>
      <c r="B245" s="19">
        <v>1</v>
      </c>
      <c r="C245" s="9">
        <v>5</v>
      </c>
      <c r="D245" s="11">
        <v>3.1753676750236499</v>
      </c>
      <c r="E245" s="11">
        <v>3.1547868913710753</v>
      </c>
      <c r="F245" s="148">
        <v>3.6</v>
      </c>
      <c r="G245" s="11">
        <v>3.08</v>
      </c>
      <c r="H245" s="149">
        <v>1.9820601810763041</v>
      </c>
      <c r="I245" s="11">
        <v>2.94</v>
      </c>
      <c r="J245" s="15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27</v>
      </c>
    </row>
    <row r="246" spans="1:65">
      <c r="A246" s="30"/>
      <c r="B246" s="19">
        <v>1</v>
      </c>
      <c r="C246" s="9">
        <v>6</v>
      </c>
      <c r="D246" s="11">
        <v>3.1716763049572001</v>
      </c>
      <c r="E246" s="11">
        <v>3.1111356785648865</v>
      </c>
      <c r="F246" s="11">
        <v>3.2</v>
      </c>
      <c r="G246" s="11">
        <v>3.03</v>
      </c>
      <c r="H246" s="149">
        <v>1.9447920248395678</v>
      </c>
      <c r="I246" s="11">
        <v>2.96</v>
      </c>
      <c r="J246" s="15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30"/>
      <c r="B247" s="20" t="s">
        <v>257</v>
      </c>
      <c r="C247" s="12"/>
      <c r="D247" s="23">
        <v>3.1556095183417781</v>
      </c>
      <c r="E247" s="23">
        <v>3.0481091914083556</v>
      </c>
      <c r="F247" s="23">
        <v>3.2166666666666668</v>
      </c>
      <c r="G247" s="23">
        <v>3.0066666666666664</v>
      </c>
      <c r="H247" s="23">
        <v>1.8781959905331325</v>
      </c>
      <c r="I247" s="23">
        <v>3.0050000000000003</v>
      </c>
      <c r="J247" s="15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3" t="s">
        <v>258</v>
      </c>
      <c r="C248" s="29"/>
      <c r="D248" s="11">
        <v>3.1631956295776433</v>
      </c>
      <c r="E248" s="11">
        <v>3.0383640754092895</v>
      </c>
      <c r="F248" s="11">
        <v>3.1500000000000004</v>
      </c>
      <c r="G248" s="11">
        <v>3.0149999999999997</v>
      </c>
      <c r="H248" s="11">
        <v>1.8508204381185551</v>
      </c>
      <c r="I248" s="11">
        <v>3.0199999999999996</v>
      </c>
      <c r="J248" s="15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259</v>
      </c>
      <c r="C249" s="29"/>
      <c r="D249" s="24">
        <v>2.1744774363112129E-2</v>
      </c>
      <c r="E249" s="24">
        <v>0.1069726021359458</v>
      </c>
      <c r="F249" s="24">
        <v>0.19407902170679517</v>
      </c>
      <c r="G249" s="24">
        <v>8.4301047838485785E-2</v>
      </c>
      <c r="H249" s="24">
        <v>6.8977187069958493E-2</v>
      </c>
      <c r="I249" s="24">
        <v>4.505552130427521E-2</v>
      </c>
      <c r="J249" s="204"/>
      <c r="K249" s="205"/>
      <c r="L249" s="205"/>
      <c r="M249" s="205"/>
      <c r="N249" s="205"/>
      <c r="O249" s="205"/>
      <c r="P249" s="205"/>
      <c r="Q249" s="205"/>
      <c r="R249" s="205"/>
      <c r="S249" s="205"/>
      <c r="T249" s="205"/>
      <c r="U249" s="205"/>
      <c r="V249" s="205"/>
      <c r="W249" s="205"/>
      <c r="X249" s="205"/>
      <c r="Y249" s="205"/>
      <c r="Z249" s="205"/>
      <c r="AA249" s="205"/>
      <c r="AB249" s="205"/>
      <c r="AC249" s="205"/>
      <c r="AD249" s="205"/>
      <c r="AE249" s="205"/>
      <c r="AF249" s="205"/>
      <c r="AG249" s="205"/>
      <c r="AH249" s="205"/>
      <c r="AI249" s="205"/>
      <c r="AJ249" s="205"/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5"/>
      <c r="AY249" s="205"/>
      <c r="AZ249" s="205"/>
      <c r="BA249" s="205"/>
      <c r="BB249" s="205"/>
      <c r="BC249" s="205"/>
      <c r="BD249" s="205"/>
      <c r="BE249" s="205"/>
      <c r="BF249" s="205"/>
      <c r="BG249" s="205"/>
      <c r="BH249" s="205"/>
      <c r="BI249" s="205"/>
      <c r="BJ249" s="205"/>
      <c r="BK249" s="205"/>
      <c r="BL249" s="205"/>
      <c r="BM249" s="56"/>
    </row>
    <row r="250" spans="1:65">
      <c r="A250" s="30"/>
      <c r="B250" s="3" t="s">
        <v>85</v>
      </c>
      <c r="C250" s="29"/>
      <c r="D250" s="13">
        <v>6.8908317828051983E-3</v>
      </c>
      <c r="E250" s="13">
        <v>3.5094740843755641E-2</v>
      </c>
      <c r="F250" s="13">
        <v>6.033544716273425E-2</v>
      </c>
      <c r="G250" s="13">
        <v>2.8038042518343392E-2</v>
      </c>
      <c r="H250" s="13">
        <v>3.6725233904039527E-2</v>
      </c>
      <c r="I250" s="13">
        <v>1.4993517904916874E-2</v>
      </c>
      <c r="J250" s="15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260</v>
      </c>
      <c r="C251" s="29"/>
      <c r="D251" s="13">
        <v>2.7525340779869012E-2</v>
      </c>
      <c r="E251" s="13">
        <v>-7.4787715553785716E-3</v>
      </c>
      <c r="F251" s="13">
        <v>4.7406687560869409E-2</v>
      </c>
      <c r="G251" s="13">
        <v>-2.0973230901653817E-2</v>
      </c>
      <c r="H251" s="13">
        <v>-0.3884243395747935</v>
      </c>
      <c r="I251" s="13">
        <v>-2.1515928667229178E-2</v>
      </c>
      <c r="J251" s="15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46" t="s">
        <v>261</v>
      </c>
      <c r="C252" s="47"/>
      <c r="D252" s="45">
        <v>1.1499999999999999</v>
      </c>
      <c r="E252" s="45">
        <v>0.19</v>
      </c>
      <c r="F252" s="45">
        <v>1.69</v>
      </c>
      <c r="G252" s="45">
        <v>0.19</v>
      </c>
      <c r="H252" s="45">
        <v>10.29</v>
      </c>
      <c r="I252" s="45">
        <v>0.2</v>
      </c>
      <c r="J252" s="15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B253" s="31"/>
      <c r="C253" s="20"/>
      <c r="D253" s="20"/>
      <c r="E253" s="20"/>
      <c r="F253" s="20"/>
      <c r="G253" s="20"/>
      <c r="H253" s="20"/>
      <c r="I253" s="20"/>
      <c r="BM253" s="55"/>
    </row>
    <row r="254" spans="1:65" ht="15">
      <c r="B254" s="8" t="s">
        <v>472</v>
      </c>
      <c r="BM254" s="28" t="s">
        <v>66</v>
      </c>
    </row>
    <row r="255" spans="1:65" ht="15">
      <c r="A255" s="25" t="s">
        <v>36</v>
      </c>
      <c r="B255" s="18" t="s">
        <v>109</v>
      </c>
      <c r="C255" s="15" t="s">
        <v>110</v>
      </c>
      <c r="D255" s="16" t="s">
        <v>222</v>
      </c>
      <c r="E255" s="17" t="s">
        <v>222</v>
      </c>
      <c r="F255" s="17" t="s">
        <v>222</v>
      </c>
      <c r="G255" s="17" t="s">
        <v>222</v>
      </c>
      <c r="H255" s="17" t="s">
        <v>222</v>
      </c>
      <c r="I255" s="17" t="s">
        <v>222</v>
      </c>
      <c r="J255" s="15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>
        <v>1</v>
      </c>
    </row>
    <row r="256" spans="1:65">
      <c r="A256" s="30"/>
      <c r="B256" s="19" t="s">
        <v>223</v>
      </c>
      <c r="C256" s="9" t="s">
        <v>223</v>
      </c>
      <c r="D256" s="151" t="s">
        <v>226</v>
      </c>
      <c r="E256" s="152" t="s">
        <v>229</v>
      </c>
      <c r="F256" s="152" t="s">
        <v>230</v>
      </c>
      <c r="G256" s="152" t="s">
        <v>232</v>
      </c>
      <c r="H256" s="152" t="s">
        <v>239</v>
      </c>
      <c r="I256" s="152" t="s">
        <v>242</v>
      </c>
      <c r="J256" s="15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 t="s">
        <v>3</v>
      </c>
    </row>
    <row r="257" spans="1:65">
      <c r="A257" s="30"/>
      <c r="B257" s="19"/>
      <c r="C257" s="9"/>
      <c r="D257" s="10" t="s">
        <v>290</v>
      </c>
      <c r="E257" s="11" t="s">
        <v>290</v>
      </c>
      <c r="F257" s="11" t="s">
        <v>291</v>
      </c>
      <c r="G257" s="11" t="s">
        <v>290</v>
      </c>
      <c r="H257" s="11" t="s">
        <v>290</v>
      </c>
      <c r="I257" s="11" t="s">
        <v>290</v>
      </c>
      <c r="J257" s="15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9"/>
      <c r="C258" s="9"/>
      <c r="D258" s="26"/>
      <c r="E258" s="26"/>
      <c r="F258" s="26"/>
      <c r="G258" s="26"/>
      <c r="H258" s="26"/>
      <c r="I258" s="26"/>
      <c r="J258" s="15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3</v>
      </c>
    </row>
    <row r="259" spans="1:65">
      <c r="A259" s="30"/>
      <c r="B259" s="18">
        <v>1</v>
      </c>
      <c r="C259" s="14">
        <v>1</v>
      </c>
      <c r="D259" s="22">
        <v>1.591730110209</v>
      </c>
      <c r="E259" s="22">
        <v>1.5391230555391635</v>
      </c>
      <c r="F259" s="22">
        <v>1.5</v>
      </c>
      <c r="G259" s="22">
        <v>1.47</v>
      </c>
      <c r="H259" s="147">
        <v>0.81603240602219917</v>
      </c>
      <c r="I259" s="22">
        <v>1.44</v>
      </c>
      <c r="J259" s="15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>
        <v>1</v>
      </c>
      <c r="C260" s="9">
        <v>2</v>
      </c>
      <c r="D260" s="11">
        <v>1.5750307778483386</v>
      </c>
      <c r="E260" s="11">
        <v>1.5095425408077701</v>
      </c>
      <c r="F260" s="11">
        <v>1.4</v>
      </c>
      <c r="G260" s="11">
        <v>1.32</v>
      </c>
      <c r="H260" s="149">
        <v>0.81849877620893996</v>
      </c>
      <c r="I260" s="11">
        <v>1.45</v>
      </c>
      <c r="J260" s="15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7</v>
      </c>
    </row>
    <row r="261" spans="1:65">
      <c r="A261" s="30"/>
      <c r="B261" s="19">
        <v>1</v>
      </c>
      <c r="C261" s="9">
        <v>3</v>
      </c>
      <c r="D261" s="11">
        <v>1.5912223009316826</v>
      </c>
      <c r="E261" s="11">
        <v>1.6524934444965973</v>
      </c>
      <c r="F261" s="11">
        <v>1.4</v>
      </c>
      <c r="G261" s="11">
        <v>1.35</v>
      </c>
      <c r="H261" s="149">
        <v>0.86731103884665062</v>
      </c>
      <c r="I261" s="11">
        <v>1.51</v>
      </c>
      <c r="J261" s="15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16</v>
      </c>
    </row>
    <row r="262" spans="1:65">
      <c r="A262" s="30"/>
      <c r="B262" s="19">
        <v>1</v>
      </c>
      <c r="C262" s="9">
        <v>4</v>
      </c>
      <c r="D262" s="11">
        <v>1.57605009990689</v>
      </c>
      <c r="E262" s="11">
        <v>1.5244017645052543</v>
      </c>
      <c r="F262" s="11">
        <v>1.5</v>
      </c>
      <c r="G262" s="11">
        <v>1.39</v>
      </c>
      <c r="H262" s="149">
        <v>0.8444314473478407</v>
      </c>
      <c r="I262" s="11">
        <v>1.51</v>
      </c>
      <c r="J262" s="15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1.4990393377792315</v>
      </c>
    </row>
    <row r="263" spans="1:65">
      <c r="A263" s="30"/>
      <c r="B263" s="19">
        <v>1</v>
      </c>
      <c r="C263" s="9">
        <v>5</v>
      </c>
      <c r="D263" s="11">
        <v>1.5783215684513343</v>
      </c>
      <c r="E263" s="11">
        <v>1.6682762142353442</v>
      </c>
      <c r="F263" s="11">
        <v>1.5</v>
      </c>
      <c r="G263" s="11">
        <v>1.39</v>
      </c>
      <c r="H263" s="149">
        <v>0.85289671869776995</v>
      </c>
      <c r="I263" s="11">
        <v>1.52</v>
      </c>
      <c r="J263" s="15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28</v>
      </c>
    </row>
    <row r="264" spans="1:65">
      <c r="A264" s="30"/>
      <c r="B264" s="19">
        <v>1</v>
      </c>
      <c r="C264" s="9">
        <v>6</v>
      </c>
      <c r="D264" s="11">
        <v>1.6057245661825132</v>
      </c>
      <c r="E264" s="11">
        <v>1.6232636902630595</v>
      </c>
      <c r="F264" s="11">
        <v>1.4</v>
      </c>
      <c r="G264" s="11">
        <v>1.4</v>
      </c>
      <c r="H264" s="149">
        <v>0.88391074312929963</v>
      </c>
      <c r="I264" s="148">
        <v>2.14</v>
      </c>
      <c r="J264" s="15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20" t="s">
        <v>257</v>
      </c>
      <c r="C265" s="12"/>
      <c r="D265" s="23">
        <v>1.5863465705882931</v>
      </c>
      <c r="E265" s="23">
        <v>1.5861834516411981</v>
      </c>
      <c r="F265" s="23">
        <v>1.45</v>
      </c>
      <c r="G265" s="23">
        <v>1.3866666666666667</v>
      </c>
      <c r="H265" s="23">
        <v>0.84718018837545006</v>
      </c>
      <c r="I265" s="23">
        <v>1.595</v>
      </c>
      <c r="J265" s="15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3" t="s">
        <v>258</v>
      </c>
      <c r="C266" s="29"/>
      <c r="D266" s="11">
        <v>1.5847719346915086</v>
      </c>
      <c r="E266" s="11">
        <v>1.5811933729011116</v>
      </c>
      <c r="F266" s="11">
        <v>1.45</v>
      </c>
      <c r="G266" s="11">
        <v>1.39</v>
      </c>
      <c r="H266" s="11">
        <v>0.84866408302280538</v>
      </c>
      <c r="I266" s="11">
        <v>1.51</v>
      </c>
      <c r="J266" s="15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259</v>
      </c>
      <c r="C267" s="29"/>
      <c r="D267" s="24">
        <v>1.2055928762261159E-2</v>
      </c>
      <c r="E267" s="24">
        <v>6.9880852712452798E-2</v>
      </c>
      <c r="F267" s="24">
        <v>5.4772255750516662E-2</v>
      </c>
      <c r="G267" s="24">
        <v>5.0859282994028358E-2</v>
      </c>
      <c r="H267" s="24">
        <v>2.6785917340173226E-2</v>
      </c>
      <c r="I267" s="24">
        <v>0.26912822222873606</v>
      </c>
      <c r="J267" s="204"/>
      <c r="K267" s="205"/>
      <c r="L267" s="205"/>
      <c r="M267" s="205"/>
      <c r="N267" s="205"/>
      <c r="O267" s="205"/>
      <c r="P267" s="205"/>
      <c r="Q267" s="205"/>
      <c r="R267" s="205"/>
      <c r="S267" s="205"/>
      <c r="T267" s="205"/>
      <c r="U267" s="205"/>
      <c r="V267" s="205"/>
      <c r="W267" s="205"/>
      <c r="X267" s="205"/>
      <c r="Y267" s="205"/>
      <c r="Z267" s="205"/>
      <c r="AA267" s="205"/>
      <c r="AB267" s="205"/>
      <c r="AC267" s="205"/>
      <c r="AD267" s="205"/>
      <c r="AE267" s="205"/>
      <c r="AF267" s="205"/>
      <c r="AG267" s="205"/>
      <c r="AH267" s="205"/>
      <c r="AI267" s="205"/>
      <c r="AJ267" s="205"/>
      <c r="AK267" s="205"/>
      <c r="AL267" s="205"/>
      <c r="AM267" s="205"/>
      <c r="AN267" s="205"/>
      <c r="AO267" s="205"/>
      <c r="AP267" s="205"/>
      <c r="AQ267" s="205"/>
      <c r="AR267" s="205"/>
      <c r="AS267" s="205"/>
      <c r="AT267" s="205"/>
      <c r="AU267" s="205"/>
      <c r="AV267" s="205"/>
      <c r="AW267" s="205"/>
      <c r="AX267" s="205"/>
      <c r="AY267" s="205"/>
      <c r="AZ267" s="205"/>
      <c r="BA267" s="205"/>
      <c r="BB267" s="205"/>
      <c r="BC267" s="205"/>
      <c r="BD267" s="205"/>
      <c r="BE267" s="205"/>
      <c r="BF267" s="205"/>
      <c r="BG267" s="205"/>
      <c r="BH267" s="205"/>
      <c r="BI267" s="205"/>
      <c r="BJ267" s="205"/>
      <c r="BK267" s="205"/>
      <c r="BL267" s="205"/>
      <c r="BM267" s="56"/>
    </row>
    <row r="268" spans="1:65">
      <c r="A268" s="30"/>
      <c r="B268" s="3" t="s">
        <v>85</v>
      </c>
      <c r="C268" s="29"/>
      <c r="D268" s="13">
        <v>7.5998076245030396E-3</v>
      </c>
      <c r="E268" s="13">
        <v>4.4055971357000491E-2</v>
      </c>
      <c r="F268" s="13">
        <v>3.7773969483114941E-2</v>
      </c>
      <c r="G268" s="13">
        <v>3.6677367543770448E-2</v>
      </c>
      <c r="H268" s="13">
        <v>3.1617733402781539E-2</v>
      </c>
      <c r="I268" s="13">
        <v>0.16873242772961508</v>
      </c>
      <c r="J268" s="15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260</v>
      </c>
      <c r="C269" s="29"/>
      <c r="D269" s="13">
        <v>5.8242122543898045E-2</v>
      </c>
      <c r="E269" s="13">
        <v>5.8133306889109004E-2</v>
      </c>
      <c r="F269" s="13">
        <v>-3.2713843154964395E-2</v>
      </c>
      <c r="G269" s="13">
        <v>-7.4963123568885459E-2</v>
      </c>
      <c r="H269" s="13">
        <v>-0.43485126305590183</v>
      </c>
      <c r="I269" s="13">
        <v>6.4014772529539243E-2</v>
      </c>
      <c r="J269" s="15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46" t="s">
        <v>261</v>
      </c>
      <c r="C270" s="47"/>
      <c r="D270" s="45">
        <v>0.63</v>
      </c>
      <c r="E270" s="45">
        <v>0.63</v>
      </c>
      <c r="F270" s="45">
        <v>0.63</v>
      </c>
      <c r="G270" s="45">
        <v>1.22</v>
      </c>
      <c r="H270" s="45">
        <v>6.23</v>
      </c>
      <c r="I270" s="45">
        <v>0.71</v>
      </c>
      <c r="J270" s="15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B271" s="31"/>
      <c r="C271" s="20"/>
      <c r="D271" s="20"/>
      <c r="E271" s="20"/>
      <c r="F271" s="20"/>
      <c r="G271" s="20"/>
      <c r="H271" s="20"/>
      <c r="I271" s="20"/>
      <c r="BM271" s="55"/>
    </row>
    <row r="272" spans="1:65" ht="15">
      <c r="B272" s="8" t="s">
        <v>473</v>
      </c>
      <c r="BM272" s="28" t="s">
        <v>66</v>
      </c>
    </row>
    <row r="273" spans="1:65" ht="15">
      <c r="A273" s="25" t="s">
        <v>39</v>
      </c>
      <c r="B273" s="18" t="s">
        <v>109</v>
      </c>
      <c r="C273" s="15" t="s">
        <v>110</v>
      </c>
      <c r="D273" s="16" t="s">
        <v>222</v>
      </c>
      <c r="E273" s="17" t="s">
        <v>222</v>
      </c>
      <c r="F273" s="17" t="s">
        <v>222</v>
      </c>
      <c r="G273" s="17" t="s">
        <v>222</v>
      </c>
      <c r="H273" s="17" t="s">
        <v>222</v>
      </c>
      <c r="I273" s="17" t="s">
        <v>222</v>
      </c>
      <c r="J273" s="15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1</v>
      </c>
    </row>
    <row r="274" spans="1:65">
      <c r="A274" s="30"/>
      <c r="B274" s="19" t="s">
        <v>223</v>
      </c>
      <c r="C274" s="9" t="s">
        <v>223</v>
      </c>
      <c r="D274" s="151" t="s">
        <v>226</v>
      </c>
      <c r="E274" s="152" t="s">
        <v>229</v>
      </c>
      <c r="F274" s="152" t="s">
        <v>230</v>
      </c>
      <c r="G274" s="152" t="s">
        <v>232</v>
      </c>
      <c r="H274" s="152" t="s">
        <v>239</v>
      </c>
      <c r="I274" s="152" t="s">
        <v>242</v>
      </c>
      <c r="J274" s="15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 t="s">
        <v>3</v>
      </c>
    </row>
    <row r="275" spans="1:65">
      <c r="A275" s="30"/>
      <c r="B275" s="19"/>
      <c r="C275" s="9"/>
      <c r="D275" s="10" t="s">
        <v>290</v>
      </c>
      <c r="E275" s="11" t="s">
        <v>290</v>
      </c>
      <c r="F275" s="11" t="s">
        <v>291</v>
      </c>
      <c r="G275" s="11" t="s">
        <v>290</v>
      </c>
      <c r="H275" s="11" t="s">
        <v>290</v>
      </c>
      <c r="I275" s="11" t="s">
        <v>290</v>
      </c>
      <c r="J275" s="15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</v>
      </c>
    </row>
    <row r="276" spans="1:65">
      <c r="A276" s="30"/>
      <c r="B276" s="19"/>
      <c r="C276" s="9"/>
      <c r="D276" s="26"/>
      <c r="E276" s="26"/>
      <c r="F276" s="26"/>
      <c r="G276" s="26"/>
      <c r="H276" s="26"/>
      <c r="I276" s="26"/>
      <c r="J276" s="15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3</v>
      </c>
    </row>
    <row r="277" spans="1:65">
      <c r="A277" s="30"/>
      <c r="B277" s="18">
        <v>1</v>
      </c>
      <c r="C277" s="14">
        <v>1</v>
      </c>
      <c r="D277" s="22">
        <v>1.0441093361017</v>
      </c>
      <c r="E277" s="22">
        <v>1.0170528050900316</v>
      </c>
      <c r="F277" s="22">
        <v>1.0900000000000001</v>
      </c>
      <c r="G277" s="22">
        <v>0.9900000000000001</v>
      </c>
      <c r="H277" s="147">
        <v>2.2484185008419999</v>
      </c>
      <c r="I277" s="22">
        <v>1</v>
      </c>
      <c r="J277" s="15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>
        <v>1</v>
      </c>
      <c r="C278" s="9">
        <v>2</v>
      </c>
      <c r="D278" s="11">
        <v>1.0446156982015</v>
      </c>
      <c r="E278" s="11">
        <v>0.99630149033007875</v>
      </c>
      <c r="F278" s="11">
        <v>1.05</v>
      </c>
      <c r="G278" s="11">
        <v>1.03</v>
      </c>
      <c r="H278" s="149">
        <v>2.21504229005718</v>
      </c>
      <c r="I278" s="11">
        <v>0.9900000000000001</v>
      </c>
      <c r="J278" s="15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8</v>
      </c>
    </row>
    <row r="279" spans="1:65">
      <c r="A279" s="30"/>
      <c r="B279" s="19">
        <v>1</v>
      </c>
      <c r="C279" s="9">
        <v>3</v>
      </c>
      <c r="D279" s="11">
        <v>1.0364202519321799</v>
      </c>
      <c r="E279" s="11">
        <v>1.0503881408955189</v>
      </c>
      <c r="F279" s="11">
        <v>1.0900000000000001</v>
      </c>
      <c r="G279" s="11">
        <v>1.1399999999999999</v>
      </c>
      <c r="H279" s="149">
        <v>2.09543949490936</v>
      </c>
      <c r="I279" s="11">
        <v>1</v>
      </c>
      <c r="J279" s="15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16</v>
      </c>
    </row>
    <row r="280" spans="1:65">
      <c r="A280" s="30"/>
      <c r="B280" s="19">
        <v>1</v>
      </c>
      <c r="C280" s="9">
        <v>4</v>
      </c>
      <c r="D280" s="11">
        <v>1.0037860840773944</v>
      </c>
      <c r="E280" s="11">
        <v>1.0181351336052407</v>
      </c>
      <c r="F280" s="11">
        <v>1.02</v>
      </c>
      <c r="G280" s="11">
        <v>1.0900000000000001</v>
      </c>
      <c r="H280" s="149">
        <v>2.03593014744196</v>
      </c>
      <c r="I280" s="11">
        <v>1</v>
      </c>
      <c r="J280" s="15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1.0284923650961029</v>
      </c>
    </row>
    <row r="281" spans="1:65">
      <c r="A281" s="30"/>
      <c r="B281" s="19">
        <v>1</v>
      </c>
      <c r="C281" s="9">
        <v>5</v>
      </c>
      <c r="D281" s="11">
        <v>1.0199078039015068</v>
      </c>
      <c r="E281" s="11">
        <v>1.023223671006523</v>
      </c>
      <c r="F281" s="11">
        <v>0.96</v>
      </c>
      <c r="G281" s="11">
        <v>1.03</v>
      </c>
      <c r="H281" s="149">
        <v>2.1737402576048401</v>
      </c>
      <c r="I281" s="11">
        <v>1.01</v>
      </c>
      <c r="J281" s="15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29</v>
      </c>
    </row>
    <row r="282" spans="1:65">
      <c r="A282" s="30"/>
      <c r="B282" s="19">
        <v>1</v>
      </c>
      <c r="C282" s="9">
        <v>6</v>
      </c>
      <c r="D282" s="11">
        <v>1.000500690475437</v>
      </c>
      <c r="E282" s="11">
        <v>1.0803298472659699</v>
      </c>
      <c r="F282" s="11">
        <v>1.01</v>
      </c>
      <c r="G282" s="11">
        <v>1.04</v>
      </c>
      <c r="H282" s="149">
        <v>2.2244402243072101</v>
      </c>
      <c r="I282" s="11">
        <v>0.98</v>
      </c>
      <c r="J282" s="15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30"/>
      <c r="B283" s="20" t="s">
        <v>257</v>
      </c>
      <c r="C283" s="12"/>
      <c r="D283" s="23">
        <v>1.0248899774482865</v>
      </c>
      <c r="E283" s="23">
        <v>1.0309051813655605</v>
      </c>
      <c r="F283" s="23">
        <v>1.0366666666666666</v>
      </c>
      <c r="G283" s="23">
        <v>1.0533333333333335</v>
      </c>
      <c r="H283" s="23">
        <v>2.1655018191937585</v>
      </c>
      <c r="I283" s="23">
        <v>0.9966666666666667</v>
      </c>
      <c r="J283" s="15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3" t="s">
        <v>258</v>
      </c>
      <c r="C284" s="29"/>
      <c r="D284" s="11">
        <v>1.0281640279168434</v>
      </c>
      <c r="E284" s="11">
        <v>1.0206794023058818</v>
      </c>
      <c r="F284" s="11">
        <v>1.0350000000000001</v>
      </c>
      <c r="G284" s="11">
        <v>1.0350000000000001</v>
      </c>
      <c r="H284" s="11">
        <v>2.1943912738310098</v>
      </c>
      <c r="I284" s="11">
        <v>1</v>
      </c>
      <c r="J284" s="15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259</v>
      </c>
      <c r="C285" s="29"/>
      <c r="D285" s="24">
        <v>1.9781146193587677E-2</v>
      </c>
      <c r="E285" s="24">
        <v>2.9778404236519649E-2</v>
      </c>
      <c r="F285" s="24">
        <v>5.046450898073488E-2</v>
      </c>
      <c r="G285" s="24">
        <v>5.3166405433004972E-2</v>
      </c>
      <c r="H285" s="24">
        <v>8.314876934553378E-2</v>
      </c>
      <c r="I285" s="24">
        <v>1.032795558988644E-2</v>
      </c>
      <c r="J285" s="204"/>
      <c r="K285" s="205"/>
      <c r="L285" s="205"/>
      <c r="M285" s="205"/>
      <c r="N285" s="205"/>
      <c r="O285" s="205"/>
      <c r="P285" s="205"/>
      <c r="Q285" s="205"/>
      <c r="R285" s="205"/>
      <c r="S285" s="205"/>
      <c r="T285" s="205"/>
      <c r="U285" s="205"/>
      <c r="V285" s="205"/>
      <c r="W285" s="205"/>
      <c r="X285" s="205"/>
      <c r="Y285" s="205"/>
      <c r="Z285" s="205"/>
      <c r="AA285" s="205"/>
      <c r="AB285" s="205"/>
      <c r="AC285" s="205"/>
      <c r="AD285" s="205"/>
      <c r="AE285" s="205"/>
      <c r="AF285" s="205"/>
      <c r="AG285" s="205"/>
      <c r="AH285" s="205"/>
      <c r="AI285" s="205"/>
      <c r="AJ285" s="205"/>
      <c r="AK285" s="205"/>
      <c r="AL285" s="205"/>
      <c r="AM285" s="205"/>
      <c r="AN285" s="205"/>
      <c r="AO285" s="205"/>
      <c r="AP285" s="205"/>
      <c r="AQ285" s="205"/>
      <c r="AR285" s="205"/>
      <c r="AS285" s="205"/>
      <c r="AT285" s="205"/>
      <c r="AU285" s="205"/>
      <c r="AV285" s="205"/>
      <c r="AW285" s="205"/>
      <c r="AX285" s="205"/>
      <c r="AY285" s="205"/>
      <c r="AZ285" s="205"/>
      <c r="BA285" s="205"/>
      <c r="BB285" s="205"/>
      <c r="BC285" s="205"/>
      <c r="BD285" s="205"/>
      <c r="BE285" s="205"/>
      <c r="BF285" s="205"/>
      <c r="BG285" s="205"/>
      <c r="BH285" s="205"/>
      <c r="BI285" s="205"/>
      <c r="BJ285" s="205"/>
      <c r="BK285" s="205"/>
      <c r="BL285" s="205"/>
      <c r="BM285" s="56"/>
    </row>
    <row r="286" spans="1:65">
      <c r="A286" s="30"/>
      <c r="B286" s="3" t="s">
        <v>85</v>
      </c>
      <c r="C286" s="29"/>
      <c r="D286" s="13">
        <v>1.930075093800572E-2</v>
      </c>
      <c r="E286" s="13">
        <v>2.8885686845684971E-2</v>
      </c>
      <c r="F286" s="13">
        <v>4.8679590656657445E-2</v>
      </c>
      <c r="G286" s="13">
        <v>5.047443553766294E-2</v>
      </c>
      <c r="H286" s="13">
        <v>3.8396998150059758E-2</v>
      </c>
      <c r="I286" s="13">
        <v>1.0362497247377698E-2</v>
      </c>
      <c r="J286" s="15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260</v>
      </c>
      <c r="C287" s="29"/>
      <c r="D287" s="13">
        <v>-3.5025905588319528E-3</v>
      </c>
      <c r="E287" s="13">
        <v>2.3459739239115596E-3</v>
      </c>
      <c r="F287" s="13">
        <v>7.9478485674513433E-3</v>
      </c>
      <c r="G287" s="13">
        <v>2.41527979013334E-2</v>
      </c>
      <c r="H287" s="13">
        <v>1.1055108357478307</v>
      </c>
      <c r="I287" s="13">
        <v>-3.0944029833865017E-2</v>
      </c>
      <c r="J287" s="15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46" t="s">
        <v>261</v>
      </c>
      <c r="C288" s="47"/>
      <c r="D288" s="45">
        <v>0.42</v>
      </c>
      <c r="E288" s="45">
        <v>0.14000000000000001</v>
      </c>
      <c r="F288" s="45">
        <v>0.14000000000000001</v>
      </c>
      <c r="G288" s="45">
        <v>0.93</v>
      </c>
      <c r="H288" s="45">
        <v>53.66</v>
      </c>
      <c r="I288" s="45">
        <v>1.76</v>
      </c>
      <c r="J288" s="15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B289" s="31"/>
      <c r="C289" s="20"/>
      <c r="D289" s="20"/>
      <c r="E289" s="20"/>
      <c r="F289" s="20"/>
      <c r="G289" s="20"/>
      <c r="H289" s="20"/>
      <c r="I289" s="20"/>
      <c r="BM289" s="55"/>
    </row>
    <row r="290" spans="1:65" ht="15">
      <c r="B290" s="8" t="s">
        <v>474</v>
      </c>
      <c r="BM290" s="28" t="s">
        <v>66</v>
      </c>
    </row>
    <row r="291" spans="1:65" ht="15">
      <c r="A291" s="25" t="s">
        <v>52</v>
      </c>
      <c r="B291" s="18" t="s">
        <v>109</v>
      </c>
      <c r="C291" s="15" t="s">
        <v>110</v>
      </c>
      <c r="D291" s="16" t="s">
        <v>222</v>
      </c>
      <c r="E291" s="17" t="s">
        <v>222</v>
      </c>
      <c r="F291" s="17" t="s">
        <v>222</v>
      </c>
      <c r="G291" s="17" t="s">
        <v>222</v>
      </c>
      <c r="H291" s="17" t="s">
        <v>222</v>
      </c>
      <c r="I291" s="17" t="s">
        <v>222</v>
      </c>
      <c r="J291" s="17" t="s">
        <v>222</v>
      </c>
      <c r="K291" s="17" t="s">
        <v>222</v>
      </c>
      <c r="L291" s="17" t="s">
        <v>222</v>
      </c>
      <c r="M291" s="17" t="s">
        <v>222</v>
      </c>
      <c r="N291" s="17" t="s">
        <v>222</v>
      </c>
      <c r="O291" s="17" t="s">
        <v>222</v>
      </c>
      <c r="P291" s="17" t="s">
        <v>222</v>
      </c>
      <c r="Q291" s="17" t="s">
        <v>222</v>
      </c>
      <c r="R291" s="17" t="s">
        <v>222</v>
      </c>
      <c r="S291" s="17" t="s">
        <v>222</v>
      </c>
      <c r="T291" s="17" t="s">
        <v>222</v>
      </c>
      <c r="U291" s="15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>
        <v>1</v>
      </c>
    </row>
    <row r="292" spans="1:65">
      <c r="A292" s="30"/>
      <c r="B292" s="19" t="s">
        <v>223</v>
      </c>
      <c r="C292" s="9" t="s">
        <v>223</v>
      </c>
      <c r="D292" s="151" t="s">
        <v>225</v>
      </c>
      <c r="E292" s="152" t="s">
        <v>226</v>
      </c>
      <c r="F292" s="152" t="s">
        <v>229</v>
      </c>
      <c r="G292" s="152" t="s">
        <v>230</v>
      </c>
      <c r="H292" s="152" t="s">
        <v>232</v>
      </c>
      <c r="I292" s="152" t="s">
        <v>233</v>
      </c>
      <c r="J292" s="152" t="s">
        <v>234</v>
      </c>
      <c r="K292" s="152" t="s">
        <v>235</v>
      </c>
      <c r="L292" s="152" t="s">
        <v>236</v>
      </c>
      <c r="M292" s="152" t="s">
        <v>276</v>
      </c>
      <c r="N292" s="152" t="s">
        <v>239</v>
      </c>
      <c r="O292" s="152" t="s">
        <v>240</v>
      </c>
      <c r="P292" s="152" t="s">
        <v>241</v>
      </c>
      <c r="Q292" s="152" t="s">
        <v>242</v>
      </c>
      <c r="R292" s="152" t="s">
        <v>243</v>
      </c>
      <c r="S292" s="152" t="s">
        <v>244</v>
      </c>
      <c r="T292" s="152" t="s">
        <v>246</v>
      </c>
      <c r="U292" s="15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 t="s">
        <v>1</v>
      </c>
    </row>
    <row r="293" spans="1:65">
      <c r="A293" s="30"/>
      <c r="B293" s="19"/>
      <c r="C293" s="9"/>
      <c r="D293" s="10" t="s">
        <v>113</v>
      </c>
      <c r="E293" s="11" t="s">
        <v>113</v>
      </c>
      <c r="F293" s="11" t="s">
        <v>290</v>
      </c>
      <c r="G293" s="11" t="s">
        <v>291</v>
      </c>
      <c r="H293" s="11" t="s">
        <v>290</v>
      </c>
      <c r="I293" s="11" t="s">
        <v>291</v>
      </c>
      <c r="J293" s="11" t="s">
        <v>291</v>
      </c>
      <c r="K293" s="11" t="s">
        <v>291</v>
      </c>
      <c r="L293" s="11" t="s">
        <v>291</v>
      </c>
      <c r="M293" s="11" t="s">
        <v>291</v>
      </c>
      <c r="N293" s="11" t="s">
        <v>290</v>
      </c>
      <c r="O293" s="11" t="s">
        <v>113</v>
      </c>
      <c r="P293" s="11" t="s">
        <v>291</v>
      </c>
      <c r="Q293" s="11" t="s">
        <v>290</v>
      </c>
      <c r="R293" s="11" t="s">
        <v>290</v>
      </c>
      <c r="S293" s="11" t="s">
        <v>290</v>
      </c>
      <c r="T293" s="11" t="s">
        <v>291</v>
      </c>
      <c r="U293" s="15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</v>
      </c>
    </row>
    <row r="294" spans="1:65">
      <c r="A294" s="30"/>
      <c r="B294" s="19"/>
      <c r="C294" s="9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15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3</v>
      </c>
    </row>
    <row r="295" spans="1:65">
      <c r="A295" s="30"/>
      <c r="B295" s="18">
        <v>1</v>
      </c>
      <c r="C295" s="14">
        <v>1</v>
      </c>
      <c r="D295" s="22">
        <v>2.92</v>
      </c>
      <c r="E295" s="22">
        <v>2.9429600000000002</v>
      </c>
      <c r="F295" s="22">
        <v>2.8659408535565003</v>
      </c>
      <c r="G295" s="22">
        <v>2.84</v>
      </c>
      <c r="H295" s="22">
        <v>2.84</v>
      </c>
      <c r="I295" s="22">
        <v>2.89</v>
      </c>
      <c r="J295" s="22">
        <v>2.89</v>
      </c>
      <c r="K295" s="22">
        <v>2.77</v>
      </c>
      <c r="L295" s="22">
        <v>2.82</v>
      </c>
      <c r="M295" s="22">
        <v>2.84</v>
      </c>
      <c r="N295" s="147">
        <v>3.2663491786336305</v>
      </c>
      <c r="O295" s="22">
        <v>2.86</v>
      </c>
      <c r="P295" s="22">
        <v>2.71</v>
      </c>
      <c r="Q295" s="22">
        <v>2.8938999999999999</v>
      </c>
      <c r="R295" s="22">
        <v>2.7504</v>
      </c>
      <c r="S295" s="22">
        <v>2.82</v>
      </c>
      <c r="T295" s="22">
        <v>2.93</v>
      </c>
      <c r="U295" s="15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>
        <v>1</v>
      </c>
      <c r="C296" s="9">
        <v>2</v>
      </c>
      <c r="D296" s="11">
        <v>2.89</v>
      </c>
      <c r="E296" s="11">
        <v>2.9447199999999998</v>
      </c>
      <c r="F296" s="11">
        <v>2.8567509597399998</v>
      </c>
      <c r="G296" s="11">
        <v>2.91</v>
      </c>
      <c r="H296" s="11">
        <v>2.9</v>
      </c>
      <c r="I296" s="11">
        <v>2.93</v>
      </c>
      <c r="J296" s="11">
        <v>3.05</v>
      </c>
      <c r="K296" s="11">
        <v>2.82</v>
      </c>
      <c r="L296" s="11">
        <v>2.87</v>
      </c>
      <c r="M296" s="11">
        <v>2.86</v>
      </c>
      <c r="N296" s="149">
        <v>3.2213850561028732</v>
      </c>
      <c r="O296" s="11">
        <v>2.82</v>
      </c>
      <c r="P296" s="11">
        <v>2.81</v>
      </c>
      <c r="Q296" s="11">
        <v>2.8952999999999998</v>
      </c>
      <c r="R296" s="11">
        <v>2.7133000000000003</v>
      </c>
      <c r="S296" s="11">
        <v>2.82</v>
      </c>
      <c r="T296" s="11">
        <v>2.94</v>
      </c>
      <c r="U296" s="15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e">
        <v>#N/A</v>
      </c>
    </row>
    <row r="297" spans="1:65">
      <c r="A297" s="30"/>
      <c r="B297" s="19">
        <v>1</v>
      </c>
      <c r="C297" s="9">
        <v>3</v>
      </c>
      <c r="D297" s="11">
        <v>2.9</v>
      </c>
      <c r="E297" s="11">
        <v>2.95242</v>
      </c>
      <c r="F297" s="148">
        <v>3.0455378992390005</v>
      </c>
      <c r="G297" s="11">
        <v>2.83</v>
      </c>
      <c r="H297" s="11">
        <v>2.87</v>
      </c>
      <c r="I297" s="11">
        <v>2.86</v>
      </c>
      <c r="J297" s="11">
        <v>2.98</v>
      </c>
      <c r="K297" s="11">
        <v>2.77</v>
      </c>
      <c r="L297" s="11">
        <v>2.85</v>
      </c>
      <c r="M297" s="11">
        <v>2.85</v>
      </c>
      <c r="N297" s="149">
        <v>3.1492082626119613</v>
      </c>
      <c r="O297" s="11">
        <v>2.82</v>
      </c>
      <c r="P297" s="11">
        <v>2.75</v>
      </c>
      <c r="Q297" s="11">
        <v>2.8980999999999999</v>
      </c>
      <c r="R297" s="11">
        <v>2.7690999999999999</v>
      </c>
      <c r="S297" s="11">
        <v>2.88</v>
      </c>
      <c r="T297" s="11">
        <v>2.92</v>
      </c>
      <c r="U297" s="15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16</v>
      </c>
    </row>
    <row r="298" spans="1:65">
      <c r="A298" s="30"/>
      <c r="B298" s="19">
        <v>1</v>
      </c>
      <c r="C298" s="9">
        <v>4</v>
      </c>
      <c r="D298" s="11">
        <v>2.9</v>
      </c>
      <c r="E298" s="11">
        <v>2.9580300000000004</v>
      </c>
      <c r="F298" s="11">
        <v>2.8790132330785001</v>
      </c>
      <c r="G298" s="11">
        <v>2.89</v>
      </c>
      <c r="H298" s="11">
        <v>2.8</v>
      </c>
      <c r="I298" s="11">
        <v>2.9</v>
      </c>
      <c r="J298" s="11">
        <v>2.94</v>
      </c>
      <c r="K298" s="11">
        <v>2.8</v>
      </c>
      <c r="L298" s="11">
        <v>2.83</v>
      </c>
      <c r="M298" s="11">
        <v>2.8</v>
      </c>
      <c r="N298" s="149">
        <v>3.0363163459739404</v>
      </c>
      <c r="O298" s="11">
        <v>2.81</v>
      </c>
      <c r="P298" s="11">
        <v>2.78</v>
      </c>
      <c r="Q298" s="11">
        <v>2.8845000000000001</v>
      </c>
      <c r="R298" s="11">
        <v>2.7572000000000001</v>
      </c>
      <c r="S298" s="11">
        <v>2.87</v>
      </c>
      <c r="T298" s="11">
        <v>2.91</v>
      </c>
      <c r="U298" s="15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2.862556441510395</v>
      </c>
    </row>
    <row r="299" spans="1:65">
      <c r="A299" s="30"/>
      <c r="B299" s="19">
        <v>1</v>
      </c>
      <c r="C299" s="9">
        <v>5</v>
      </c>
      <c r="D299" s="11">
        <v>2.96</v>
      </c>
      <c r="E299" s="11">
        <v>2.9511000000000003</v>
      </c>
      <c r="F299" s="11">
        <v>2.9139653953835003</v>
      </c>
      <c r="G299" s="11">
        <v>2.84</v>
      </c>
      <c r="H299" s="11">
        <v>2.85</v>
      </c>
      <c r="I299" s="11">
        <v>2.95</v>
      </c>
      <c r="J299" s="11">
        <v>2.97</v>
      </c>
      <c r="K299" s="11">
        <v>2.79</v>
      </c>
      <c r="L299" s="11">
        <v>2.85</v>
      </c>
      <c r="M299" s="11">
        <v>2.81</v>
      </c>
      <c r="N299" s="149">
        <v>3.1872932119951556</v>
      </c>
      <c r="O299" s="11">
        <v>2.86</v>
      </c>
      <c r="P299" s="11">
        <v>2.79</v>
      </c>
      <c r="Q299" s="11">
        <v>2.9104000000000001</v>
      </c>
      <c r="R299" s="11">
        <v>2.7255000000000003</v>
      </c>
      <c r="S299" s="11">
        <v>2.8</v>
      </c>
      <c r="T299" s="11">
        <v>2.91</v>
      </c>
      <c r="U299" s="15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30</v>
      </c>
    </row>
    <row r="300" spans="1:65">
      <c r="A300" s="30"/>
      <c r="B300" s="19">
        <v>1</v>
      </c>
      <c r="C300" s="9">
        <v>6</v>
      </c>
      <c r="D300" s="11">
        <v>2.94</v>
      </c>
      <c r="E300" s="11">
        <v>2.9375099999999996</v>
      </c>
      <c r="F300" s="11">
        <v>2.8927282124064999</v>
      </c>
      <c r="G300" s="11">
        <v>2.91</v>
      </c>
      <c r="H300" s="11">
        <v>2.86</v>
      </c>
      <c r="I300" s="11">
        <v>2.93</v>
      </c>
      <c r="J300" s="11">
        <v>2.95</v>
      </c>
      <c r="K300" s="11">
        <v>2.79</v>
      </c>
      <c r="L300" s="11">
        <v>2.9</v>
      </c>
      <c r="M300" s="11">
        <v>2.83</v>
      </c>
      <c r="N300" s="149">
        <v>3.2767917608070984</v>
      </c>
      <c r="O300" s="11">
        <v>2.85</v>
      </c>
      <c r="P300" s="11">
        <v>2.73</v>
      </c>
      <c r="Q300" s="11">
        <v>2.8382000000000001</v>
      </c>
      <c r="R300" s="11">
        <v>2.6926999999999999</v>
      </c>
      <c r="S300" s="11">
        <v>2.83</v>
      </c>
      <c r="T300" s="11">
        <v>2.94</v>
      </c>
      <c r="U300" s="15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30"/>
      <c r="B301" s="20" t="s">
        <v>257</v>
      </c>
      <c r="C301" s="12"/>
      <c r="D301" s="23">
        <v>2.9183333333333334</v>
      </c>
      <c r="E301" s="23">
        <v>2.9477899999999999</v>
      </c>
      <c r="F301" s="23">
        <v>2.908989425567333</v>
      </c>
      <c r="G301" s="23">
        <v>2.8699999999999997</v>
      </c>
      <c r="H301" s="23">
        <v>2.8533333333333335</v>
      </c>
      <c r="I301" s="23">
        <v>2.91</v>
      </c>
      <c r="J301" s="23">
        <v>2.9633333333333334</v>
      </c>
      <c r="K301" s="23">
        <v>2.7899999999999996</v>
      </c>
      <c r="L301" s="23">
        <v>2.8533333333333331</v>
      </c>
      <c r="M301" s="23">
        <v>2.8316666666666666</v>
      </c>
      <c r="N301" s="23">
        <v>3.1895573026874433</v>
      </c>
      <c r="O301" s="23">
        <v>2.8366666666666664</v>
      </c>
      <c r="P301" s="23">
        <v>2.7616666666666667</v>
      </c>
      <c r="Q301" s="23">
        <v>2.8867333333333334</v>
      </c>
      <c r="R301" s="23">
        <v>2.7347000000000001</v>
      </c>
      <c r="S301" s="23">
        <v>2.8366666666666673</v>
      </c>
      <c r="T301" s="23">
        <v>2.9250000000000003</v>
      </c>
      <c r="U301" s="15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3" t="s">
        <v>258</v>
      </c>
      <c r="C302" s="29"/>
      <c r="D302" s="11">
        <v>2.91</v>
      </c>
      <c r="E302" s="11">
        <v>2.9479100000000003</v>
      </c>
      <c r="F302" s="11">
        <v>2.8858707227425002</v>
      </c>
      <c r="G302" s="11">
        <v>2.8650000000000002</v>
      </c>
      <c r="H302" s="11">
        <v>2.855</v>
      </c>
      <c r="I302" s="11">
        <v>2.915</v>
      </c>
      <c r="J302" s="11">
        <v>2.96</v>
      </c>
      <c r="K302" s="11">
        <v>2.79</v>
      </c>
      <c r="L302" s="11">
        <v>2.85</v>
      </c>
      <c r="M302" s="11">
        <v>2.835</v>
      </c>
      <c r="N302" s="11">
        <v>3.2043391340490146</v>
      </c>
      <c r="O302" s="11">
        <v>2.835</v>
      </c>
      <c r="P302" s="11">
        <v>2.7649999999999997</v>
      </c>
      <c r="Q302" s="11">
        <v>2.8945999999999996</v>
      </c>
      <c r="R302" s="11">
        <v>2.7379500000000001</v>
      </c>
      <c r="S302" s="11">
        <v>2.8250000000000002</v>
      </c>
      <c r="T302" s="11">
        <v>2.9249999999999998</v>
      </c>
      <c r="U302" s="15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259</v>
      </c>
      <c r="C303" s="29"/>
      <c r="D303" s="24">
        <v>2.7141603981096354E-2</v>
      </c>
      <c r="E303" s="24">
        <v>7.4253996525441898E-3</v>
      </c>
      <c r="F303" s="24">
        <v>6.9878869440523156E-2</v>
      </c>
      <c r="G303" s="24">
        <v>3.7416573867739521E-2</v>
      </c>
      <c r="H303" s="24">
        <v>3.3266599866332444E-2</v>
      </c>
      <c r="I303" s="24">
        <v>3.2863353450310079E-2</v>
      </c>
      <c r="J303" s="24">
        <v>5.278888771954432E-2</v>
      </c>
      <c r="K303" s="24">
        <v>1.8973665961010199E-2</v>
      </c>
      <c r="L303" s="24">
        <v>2.8751811537130436E-2</v>
      </c>
      <c r="M303" s="24">
        <v>2.3166067138525415E-2</v>
      </c>
      <c r="N303" s="24">
        <v>8.9034612076858408E-2</v>
      </c>
      <c r="O303" s="24">
        <v>2.2509257354845501E-2</v>
      </c>
      <c r="P303" s="24">
        <v>3.8166302763912932E-2</v>
      </c>
      <c r="Q303" s="24">
        <v>2.51973543584771E-2</v>
      </c>
      <c r="R303" s="24">
        <v>2.9129709919599237E-2</v>
      </c>
      <c r="S303" s="24">
        <v>3.1411250638372724E-2</v>
      </c>
      <c r="T303" s="24">
        <v>1.3784048752090154E-2</v>
      </c>
      <c r="U303" s="204"/>
      <c r="V303" s="205"/>
      <c r="W303" s="205"/>
      <c r="X303" s="205"/>
      <c r="Y303" s="205"/>
      <c r="Z303" s="205"/>
      <c r="AA303" s="205"/>
      <c r="AB303" s="205"/>
      <c r="AC303" s="205"/>
      <c r="AD303" s="205"/>
      <c r="AE303" s="205"/>
      <c r="AF303" s="205"/>
      <c r="AG303" s="205"/>
      <c r="AH303" s="205"/>
      <c r="AI303" s="205"/>
      <c r="AJ303" s="205"/>
      <c r="AK303" s="205"/>
      <c r="AL303" s="205"/>
      <c r="AM303" s="205"/>
      <c r="AN303" s="205"/>
      <c r="AO303" s="205"/>
      <c r="AP303" s="205"/>
      <c r="AQ303" s="205"/>
      <c r="AR303" s="205"/>
      <c r="AS303" s="205"/>
      <c r="AT303" s="205"/>
      <c r="AU303" s="205"/>
      <c r="AV303" s="205"/>
      <c r="AW303" s="205"/>
      <c r="AX303" s="205"/>
      <c r="AY303" s="205"/>
      <c r="AZ303" s="205"/>
      <c r="BA303" s="205"/>
      <c r="BB303" s="205"/>
      <c r="BC303" s="205"/>
      <c r="BD303" s="205"/>
      <c r="BE303" s="205"/>
      <c r="BF303" s="205"/>
      <c r="BG303" s="205"/>
      <c r="BH303" s="205"/>
      <c r="BI303" s="205"/>
      <c r="BJ303" s="205"/>
      <c r="BK303" s="205"/>
      <c r="BL303" s="205"/>
      <c r="BM303" s="56"/>
    </row>
    <row r="304" spans="1:65">
      <c r="A304" s="30"/>
      <c r="B304" s="3" t="s">
        <v>85</v>
      </c>
      <c r="C304" s="29"/>
      <c r="D304" s="13">
        <v>9.3003782916378144E-3</v>
      </c>
      <c r="E304" s="13">
        <v>2.5189717220508211E-3</v>
      </c>
      <c r="F304" s="13">
        <v>2.4021699366230886E-2</v>
      </c>
      <c r="G304" s="13">
        <v>1.3037133751825618E-2</v>
      </c>
      <c r="H304" s="13">
        <v>1.165885509334081E-2</v>
      </c>
      <c r="I304" s="13">
        <v>1.1293248608353979E-2</v>
      </c>
      <c r="J304" s="13">
        <v>1.7814022852489647E-2</v>
      </c>
      <c r="K304" s="13">
        <v>6.8005971186416497E-3</v>
      </c>
      <c r="L304" s="13">
        <v>1.0076569463947584E-2</v>
      </c>
      <c r="M304" s="13">
        <v>8.1810713850001462E-3</v>
      </c>
      <c r="N304" s="13">
        <v>2.7914410567836487E-2</v>
      </c>
      <c r="O304" s="13">
        <v>7.9351083507093433E-3</v>
      </c>
      <c r="P304" s="13">
        <v>1.3820025140825443E-2</v>
      </c>
      <c r="Q304" s="13">
        <v>8.7286740578082847E-3</v>
      </c>
      <c r="R304" s="13">
        <v>1.0651885003692995E-2</v>
      </c>
      <c r="S304" s="13">
        <v>1.1073296347252426E-2</v>
      </c>
      <c r="T304" s="13">
        <v>4.7124952998598814E-3</v>
      </c>
      <c r="U304" s="15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260</v>
      </c>
      <c r="C305" s="29"/>
      <c r="D305" s="13">
        <v>1.9484992859567285E-2</v>
      </c>
      <c r="E305" s="13">
        <v>2.9775328532782641E-2</v>
      </c>
      <c r="F305" s="13">
        <v>1.6220809966785543E-2</v>
      </c>
      <c r="G305" s="13">
        <v>2.6003185060963219E-3</v>
      </c>
      <c r="H305" s="13">
        <v>-3.2219829951003476E-3</v>
      </c>
      <c r="I305" s="13">
        <v>1.657384210896895E-2</v>
      </c>
      <c r="J305" s="13">
        <v>3.5205206912798825E-2</v>
      </c>
      <c r="K305" s="13">
        <v>-2.5346728699648602E-2</v>
      </c>
      <c r="L305" s="13">
        <v>-3.2219829951005696E-3</v>
      </c>
      <c r="M305" s="13">
        <v>-1.0790974946656373E-2</v>
      </c>
      <c r="N305" s="13">
        <v>0.11423385629542726</v>
      </c>
      <c r="O305" s="13">
        <v>-9.0442844962973501E-3</v>
      </c>
      <c r="P305" s="13">
        <v>-3.5244641251683029E-2</v>
      </c>
      <c r="Q305" s="13">
        <v>8.4459092132980196E-3</v>
      </c>
      <c r="R305" s="13">
        <v>-4.4665125080619483E-2</v>
      </c>
      <c r="S305" s="13">
        <v>-9.044284496297017E-3</v>
      </c>
      <c r="T305" s="13">
        <v>2.181391346004613E-2</v>
      </c>
      <c r="U305" s="15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46" t="s">
        <v>261</v>
      </c>
      <c r="C306" s="47"/>
      <c r="D306" s="45">
        <v>0.8</v>
      </c>
      <c r="E306" s="45">
        <v>1.21</v>
      </c>
      <c r="F306" s="45">
        <v>0.67</v>
      </c>
      <c r="G306" s="45">
        <v>0.12</v>
      </c>
      <c r="H306" s="45">
        <v>0.12</v>
      </c>
      <c r="I306" s="45">
        <v>0.68</v>
      </c>
      <c r="J306" s="45">
        <v>1.43</v>
      </c>
      <c r="K306" s="45">
        <v>1.01</v>
      </c>
      <c r="L306" s="45">
        <v>0.12</v>
      </c>
      <c r="M306" s="45">
        <v>0.42</v>
      </c>
      <c r="N306" s="45" t="s">
        <v>262</v>
      </c>
      <c r="O306" s="45">
        <v>0.35</v>
      </c>
      <c r="P306" s="45">
        <v>1.41</v>
      </c>
      <c r="Q306" s="45">
        <v>0.35</v>
      </c>
      <c r="R306" s="45">
        <v>1.79</v>
      </c>
      <c r="S306" s="45">
        <v>0.35</v>
      </c>
      <c r="T306" s="45">
        <v>0.89</v>
      </c>
      <c r="U306" s="15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B307" s="31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BM307" s="55"/>
    </row>
    <row r="308" spans="1:65" ht="15">
      <c r="B308" s="8" t="s">
        <v>475</v>
      </c>
      <c r="BM308" s="28" t="s">
        <v>66</v>
      </c>
    </row>
    <row r="309" spans="1:65" ht="15">
      <c r="A309" s="25" t="s">
        <v>42</v>
      </c>
      <c r="B309" s="18" t="s">
        <v>109</v>
      </c>
      <c r="C309" s="15" t="s">
        <v>110</v>
      </c>
      <c r="D309" s="16" t="s">
        <v>222</v>
      </c>
      <c r="E309" s="17" t="s">
        <v>222</v>
      </c>
      <c r="F309" s="17" t="s">
        <v>222</v>
      </c>
      <c r="G309" s="17" t="s">
        <v>222</v>
      </c>
      <c r="H309" s="17" t="s">
        <v>222</v>
      </c>
      <c r="I309" s="17" t="s">
        <v>222</v>
      </c>
      <c r="J309" s="17" t="s">
        <v>222</v>
      </c>
      <c r="K309" s="17" t="s">
        <v>222</v>
      </c>
      <c r="L309" s="17" t="s">
        <v>222</v>
      </c>
      <c r="M309" s="17" t="s">
        <v>222</v>
      </c>
      <c r="N309" s="17" t="s">
        <v>222</v>
      </c>
      <c r="O309" s="17" t="s">
        <v>222</v>
      </c>
      <c r="P309" s="17" t="s">
        <v>222</v>
      </c>
      <c r="Q309" s="17" t="s">
        <v>222</v>
      </c>
      <c r="R309" s="17" t="s">
        <v>222</v>
      </c>
      <c r="S309" s="17" t="s">
        <v>222</v>
      </c>
      <c r="T309" s="17" t="s">
        <v>222</v>
      </c>
      <c r="U309" s="15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>
        <v>1</v>
      </c>
    </row>
    <row r="310" spans="1:65">
      <c r="A310" s="30"/>
      <c r="B310" s="19" t="s">
        <v>223</v>
      </c>
      <c r="C310" s="9" t="s">
        <v>223</v>
      </c>
      <c r="D310" s="151" t="s">
        <v>225</v>
      </c>
      <c r="E310" s="152" t="s">
        <v>226</v>
      </c>
      <c r="F310" s="152" t="s">
        <v>229</v>
      </c>
      <c r="G310" s="152" t="s">
        <v>230</v>
      </c>
      <c r="H310" s="152" t="s">
        <v>232</v>
      </c>
      <c r="I310" s="152" t="s">
        <v>233</v>
      </c>
      <c r="J310" s="152" t="s">
        <v>234</v>
      </c>
      <c r="K310" s="152" t="s">
        <v>235</v>
      </c>
      <c r="L310" s="152" t="s">
        <v>236</v>
      </c>
      <c r="M310" s="152" t="s">
        <v>276</v>
      </c>
      <c r="N310" s="152" t="s">
        <v>239</v>
      </c>
      <c r="O310" s="152" t="s">
        <v>240</v>
      </c>
      <c r="P310" s="152" t="s">
        <v>241</v>
      </c>
      <c r="Q310" s="152" t="s">
        <v>242</v>
      </c>
      <c r="R310" s="152" t="s">
        <v>243</v>
      </c>
      <c r="S310" s="152" t="s">
        <v>244</v>
      </c>
      <c r="T310" s="152" t="s">
        <v>246</v>
      </c>
      <c r="U310" s="15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 t="s">
        <v>3</v>
      </c>
    </row>
    <row r="311" spans="1:65">
      <c r="A311" s="30"/>
      <c r="B311" s="19"/>
      <c r="C311" s="9"/>
      <c r="D311" s="10" t="s">
        <v>290</v>
      </c>
      <c r="E311" s="11" t="s">
        <v>113</v>
      </c>
      <c r="F311" s="11" t="s">
        <v>290</v>
      </c>
      <c r="G311" s="11" t="s">
        <v>291</v>
      </c>
      <c r="H311" s="11" t="s">
        <v>290</v>
      </c>
      <c r="I311" s="11" t="s">
        <v>291</v>
      </c>
      <c r="J311" s="11" t="s">
        <v>291</v>
      </c>
      <c r="K311" s="11" t="s">
        <v>291</v>
      </c>
      <c r="L311" s="11" t="s">
        <v>291</v>
      </c>
      <c r="M311" s="11" t="s">
        <v>291</v>
      </c>
      <c r="N311" s="11" t="s">
        <v>290</v>
      </c>
      <c r="O311" s="11" t="s">
        <v>290</v>
      </c>
      <c r="P311" s="11" t="s">
        <v>291</v>
      </c>
      <c r="Q311" s="11" t="s">
        <v>290</v>
      </c>
      <c r="R311" s="11" t="s">
        <v>290</v>
      </c>
      <c r="S311" s="11" t="s">
        <v>290</v>
      </c>
      <c r="T311" s="11" t="s">
        <v>291</v>
      </c>
      <c r="U311" s="15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1</v>
      </c>
    </row>
    <row r="312" spans="1:65">
      <c r="A312" s="30"/>
      <c r="B312" s="19"/>
      <c r="C312" s="9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15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8">
        <v>1</v>
      </c>
      <c r="C313" s="14">
        <v>1</v>
      </c>
      <c r="D313" s="226">
        <v>15.01</v>
      </c>
      <c r="E313" s="227">
        <v>11.324000000000002</v>
      </c>
      <c r="F313" s="226">
        <v>14.233980935247272</v>
      </c>
      <c r="G313" s="226">
        <v>15.9</v>
      </c>
      <c r="H313" s="226">
        <v>15.6</v>
      </c>
      <c r="I313" s="226">
        <v>14.3</v>
      </c>
      <c r="J313" s="226">
        <v>14.45</v>
      </c>
      <c r="K313" s="226">
        <v>13.9</v>
      </c>
      <c r="L313" s="226">
        <v>13.85</v>
      </c>
      <c r="M313" s="226">
        <v>14.15</v>
      </c>
      <c r="N313" s="226">
        <v>14.030501462723301</v>
      </c>
      <c r="O313" s="226">
        <v>14.7</v>
      </c>
      <c r="P313" s="226">
        <v>15.1</v>
      </c>
      <c r="Q313" s="226">
        <v>14.21</v>
      </c>
      <c r="R313" s="227">
        <v>14</v>
      </c>
      <c r="S313" s="226">
        <v>12.89</v>
      </c>
      <c r="T313" s="227">
        <v>16</v>
      </c>
      <c r="U313" s="223"/>
      <c r="V313" s="224"/>
      <c r="W313" s="224"/>
      <c r="X313" s="224"/>
      <c r="Y313" s="224"/>
      <c r="Z313" s="224"/>
      <c r="AA313" s="224"/>
      <c r="AB313" s="224"/>
      <c r="AC313" s="224"/>
      <c r="AD313" s="224"/>
      <c r="AE313" s="224"/>
      <c r="AF313" s="224"/>
      <c r="AG313" s="224"/>
      <c r="AH313" s="224"/>
      <c r="AI313" s="224"/>
      <c r="AJ313" s="224"/>
      <c r="AK313" s="224"/>
      <c r="AL313" s="224"/>
      <c r="AM313" s="224"/>
      <c r="AN313" s="224"/>
      <c r="AO313" s="224"/>
      <c r="AP313" s="224"/>
      <c r="AQ313" s="224"/>
      <c r="AR313" s="224"/>
      <c r="AS313" s="224"/>
      <c r="AT313" s="224"/>
      <c r="AU313" s="224"/>
      <c r="AV313" s="224"/>
      <c r="AW313" s="224"/>
      <c r="AX313" s="224"/>
      <c r="AY313" s="224"/>
      <c r="AZ313" s="224"/>
      <c r="BA313" s="224"/>
      <c r="BB313" s="224"/>
      <c r="BC313" s="224"/>
      <c r="BD313" s="224"/>
      <c r="BE313" s="224"/>
      <c r="BF313" s="224"/>
      <c r="BG313" s="224"/>
      <c r="BH313" s="224"/>
      <c r="BI313" s="224"/>
      <c r="BJ313" s="224"/>
      <c r="BK313" s="224"/>
      <c r="BL313" s="224"/>
      <c r="BM313" s="228">
        <v>1</v>
      </c>
    </row>
    <row r="314" spans="1:65">
      <c r="A314" s="30"/>
      <c r="B314" s="19">
        <v>1</v>
      </c>
      <c r="C314" s="9">
        <v>2</v>
      </c>
      <c r="D314" s="222">
        <v>14.36</v>
      </c>
      <c r="E314" s="229">
        <v>11.304500000000001</v>
      </c>
      <c r="F314" s="222">
        <v>14.425356846835264</v>
      </c>
      <c r="G314" s="222">
        <v>15.6</v>
      </c>
      <c r="H314" s="222">
        <v>15.299999999999999</v>
      </c>
      <c r="I314" s="222">
        <v>14.85</v>
      </c>
      <c r="J314" s="222">
        <v>15.25</v>
      </c>
      <c r="K314" s="222">
        <v>13.9</v>
      </c>
      <c r="L314" s="222">
        <v>13.25</v>
      </c>
      <c r="M314" s="222">
        <v>13.85</v>
      </c>
      <c r="N314" s="222">
        <v>13.853016381560201</v>
      </c>
      <c r="O314" s="222">
        <v>14.6</v>
      </c>
      <c r="P314" s="222">
        <v>15.9</v>
      </c>
      <c r="Q314" s="222">
        <v>14.24</v>
      </c>
      <c r="R314" s="229">
        <v>14</v>
      </c>
      <c r="S314" s="222">
        <v>13.32</v>
      </c>
      <c r="T314" s="229">
        <v>17</v>
      </c>
      <c r="U314" s="223"/>
      <c r="V314" s="224"/>
      <c r="W314" s="224"/>
      <c r="X314" s="224"/>
      <c r="Y314" s="224"/>
      <c r="Z314" s="224"/>
      <c r="AA314" s="224"/>
      <c r="AB314" s="224"/>
      <c r="AC314" s="224"/>
      <c r="AD314" s="224"/>
      <c r="AE314" s="224"/>
      <c r="AF314" s="224"/>
      <c r="AG314" s="224"/>
      <c r="AH314" s="224"/>
      <c r="AI314" s="224"/>
      <c r="AJ314" s="224"/>
      <c r="AK314" s="224"/>
      <c r="AL314" s="224"/>
      <c r="AM314" s="224"/>
      <c r="AN314" s="224"/>
      <c r="AO314" s="224"/>
      <c r="AP314" s="224"/>
      <c r="AQ314" s="224"/>
      <c r="AR314" s="224"/>
      <c r="AS314" s="224"/>
      <c r="AT314" s="224"/>
      <c r="AU314" s="224"/>
      <c r="AV314" s="224"/>
      <c r="AW314" s="224"/>
      <c r="AX314" s="224"/>
      <c r="AY314" s="224"/>
      <c r="AZ314" s="224"/>
      <c r="BA314" s="224"/>
      <c r="BB314" s="224"/>
      <c r="BC314" s="224"/>
      <c r="BD314" s="224"/>
      <c r="BE314" s="224"/>
      <c r="BF314" s="224"/>
      <c r="BG314" s="224"/>
      <c r="BH314" s="224"/>
      <c r="BI314" s="224"/>
      <c r="BJ314" s="224"/>
      <c r="BK314" s="224"/>
      <c r="BL314" s="224"/>
      <c r="BM314" s="228">
        <v>34</v>
      </c>
    </row>
    <row r="315" spans="1:65">
      <c r="A315" s="30"/>
      <c r="B315" s="19">
        <v>1</v>
      </c>
      <c r="C315" s="9">
        <v>3</v>
      </c>
      <c r="D315" s="222">
        <v>14.76</v>
      </c>
      <c r="E315" s="229">
        <v>11.478999999999999</v>
      </c>
      <c r="F315" s="222">
        <v>14.889091592025816</v>
      </c>
      <c r="G315" s="222">
        <v>15.400000000000002</v>
      </c>
      <c r="H315" s="222">
        <v>15.5</v>
      </c>
      <c r="I315" s="222">
        <v>13.75</v>
      </c>
      <c r="J315" s="222">
        <v>14.85</v>
      </c>
      <c r="K315" s="222">
        <v>14.25</v>
      </c>
      <c r="L315" s="222">
        <v>14.75</v>
      </c>
      <c r="M315" s="222">
        <v>13.6</v>
      </c>
      <c r="N315" s="222">
        <v>14.260410559845299</v>
      </c>
      <c r="O315" s="222">
        <v>14.7</v>
      </c>
      <c r="P315" s="222">
        <v>15.1</v>
      </c>
      <c r="Q315" s="222">
        <v>14.16</v>
      </c>
      <c r="R315" s="229">
        <v>14</v>
      </c>
      <c r="S315" s="222">
        <v>12.64</v>
      </c>
      <c r="T315" s="229">
        <v>15</v>
      </c>
      <c r="U315" s="223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F315" s="224"/>
      <c r="AG315" s="224"/>
      <c r="AH315" s="224"/>
      <c r="AI315" s="224"/>
      <c r="AJ315" s="224"/>
      <c r="AK315" s="224"/>
      <c r="AL315" s="224"/>
      <c r="AM315" s="224"/>
      <c r="AN315" s="224"/>
      <c r="AO315" s="224"/>
      <c r="AP315" s="224"/>
      <c r="AQ315" s="224"/>
      <c r="AR315" s="224"/>
      <c r="AS315" s="224"/>
      <c r="AT315" s="224"/>
      <c r="AU315" s="224"/>
      <c r="AV315" s="224"/>
      <c r="AW315" s="224"/>
      <c r="AX315" s="224"/>
      <c r="AY315" s="224"/>
      <c r="AZ315" s="224"/>
      <c r="BA315" s="224"/>
      <c r="BB315" s="224"/>
      <c r="BC315" s="224"/>
      <c r="BD315" s="224"/>
      <c r="BE315" s="224"/>
      <c r="BF315" s="224"/>
      <c r="BG315" s="224"/>
      <c r="BH315" s="224"/>
      <c r="BI315" s="224"/>
      <c r="BJ315" s="224"/>
      <c r="BK315" s="224"/>
      <c r="BL315" s="224"/>
      <c r="BM315" s="228">
        <v>16</v>
      </c>
    </row>
    <row r="316" spans="1:65">
      <c r="A316" s="30"/>
      <c r="B316" s="19">
        <v>1</v>
      </c>
      <c r="C316" s="9">
        <v>4</v>
      </c>
      <c r="D316" s="222">
        <v>14.69</v>
      </c>
      <c r="E316" s="229">
        <v>10.940500000000002</v>
      </c>
      <c r="F316" s="222">
        <v>15.082465583300847</v>
      </c>
      <c r="G316" s="222">
        <v>15.8</v>
      </c>
      <c r="H316" s="222">
        <v>15.299999999999999</v>
      </c>
      <c r="I316" s="222">
        <v>14.15</v>
      </c>
      <c r="J316" s="222">
        <v>14.6</v>
      </c>
      <c r="K316" s="222">
        <v>14.05</v>
      </c>
      <c r="L316" s="222">
        <v>14.1</v>
      </c>
      <c r="M316" s="222">
        <v>13.9</v>
      </c>
      <c r="N316" s="222">
        <v>14.2318279520576</v>
      </c>
      <c r="O316" s="222">
        <v>14.6</v>
      </c>
      <c r="P316" s="222">
        <v>15.8</v>
      </c>
      <c r="Q316" s="222">
        <v>13.94</v>
      </c>
      <c r="R316" s="229">
        <v>14</v>
      </c>
      <c r="S316" s="222">
        <v>12.81</v>
      </c>
      <c r="T316" s="229">
        <v>16</v>
      </c>
      <c r="U316" s="223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24"/>
      <c r="AG316" s="224"/>
      <c r="AH316" s="224"/>
      <c r="AI316" s="224"/>
      <c r="AJ316" s="224"/>
      <c r="AK316" s="224"/>
      <c r="AL316" s="224"/>
      <c r="AM316" s="224"/>
      <c r="AN316" s="224"/>
      <c r="AO316" s="224"/>
      <c r="AP316" s="224"/>
      <c r="AQ316" s="224"/>
      <c r="AR316" s="224"/>
      <c r="AS316" s="224"/>
      <c r="AT316" s="224"/>
      <c r="AU316" s="224"/>
      <c r="AV316" s="224"/>
      <c r="AW316" s="224"/>
      <c r="AX316" s="224"/>
      <c r="AY316" s="224"/>
      <c r="AZ316" s="224"/>
      <c r="BA316" s="224"/>
      <c r="BB316" s="224"/>
      <c r="BC316" s="224"/>
      <c r="BD316" s="224"/>
      <c r="BE316" s="224"/>
      <c r="BF316" s="224"/>
      <c r="BG316" s="224"/>
      <c r="BH316" s="224"/>
      <c r="BI316" s="224"/>
      <c r="BJ316" s="224"/>
      <c r="BK316" s="224"/>
      <c r="BL316" s="224"/>
      <c r="BM316" s="228">
        <v>14.521295957066439</v>
      </c>
    </row>
    <row r="317" spans="1:65">
      <c r="A317" s="30"/>
      <c r="B317" s="19">
        <v>1</v>
      </c>
      <c r="C317" s="9">
        <v>5</v>
      </c>
      <c r="D317" s="222">
        <v>15.05</v>
      </c>
      <c r="E317" s="229">
        <v>12.0975</v>
      </c>
      <c r="F317" s="222">
        <v>14.879475465922674</v>
      </c>
      <c r="G317" s="222">
        <v>14.7</v>
      </c>
      <c r="H317" s="222">
        <v>15.8</v>
      </c>
      <c r="I317" s="222">
        <v>14.35</v>
      </c>
      <c r="J317" s="222">
        <v>14.7</v>
      </c>
      <c r="K317" s="222">
        <v>13.95</v>
      </c>
      <c r="L317" s="222">
        <v>14.1</v>
      </c>
      <c r="M317" s="222">
        <v>13.95</v>
      </c>
      <c r="N317" s="222">
        <v>14.656156085223699</v>
      </c>
      <c r="O317" s="222">
        <v>14.4</v>
      </c>
      <c r="P317" s="222">
        <v>16</v>
      </c>
      <c r="Q317" s="222">
        <v>13.96</v>
      </c>
      <c r="R317" s="229">
        <v>14</v>
      </c>
      <c r="S317" s="222">
        <v>13.55</v>
      </c>
      <c r="T317" s="229">
        <v>16</v>
      </c>
      <c r="U317" s="223"/>
      <c r="V317" s="224"/>
      <c r="W317" s="224"/>
      <c r="X317" s="224"/>
      <c r="Y317" s="224"/>
      <c r="Z317" s="224"/>
      <c r="AA317" s="224"/>
      <c r="AB317" s="224"/>
      <c r="AC317" s="224"/>
      <c r="AD317" s="224"/>
      <c r="AE317" s="224"/>
      <c r="AF317" s="224"/>
      <c r="AG317" s="224"/>
      <c r="AH317" s="224"/>
      <c r="AI317" s="224"/>
      <c r="AJ317" s="224"/>
      <c r="AK317" s="224"/>
      <c r="AL317" s="224"/>
      <c r="AM317" s="224"/>
      <c r="AN317" s="224"/>
      <c r="AO317" s="224"/>
      <c r="AP317" s="224"/>
      <c r="AQ317" s="224"/>
      <c r="AR317" s="224"/>
      <c r="AS317" s="224"/>
      <c r="AT317" s="224"/>
      <c r="AU317" s="224"/>
      <c r="AV317" s="224"/>
      <c r="AW317" s="224"/>
      <c r="AX317" s="224"/>
      <c r="AY317" s="224"/>
      <c r="AZ317" s="224"/>
      <c r="BA317" s="224"/>
      <c r="BB317" s="224"/>
      <c r="BC317" s="224"/>
      <c r="BD317" s="224"/>
      <c r="BE317" s="224"/>
      <c r="BF317" s="224"/>
      <c r="BG317" s="224"/>
      <c r="BH317" s="224"/>
      <c r="BI317" s="224"/>
      <c r="BJ317" s="224"/>
      <c r="BK317" s="224"/>
      <c r="BL317" s="224"/>
      <c r="BM317" s="228">
        <v>31</v>
      </c>
    </row>
    <row r="318" spans="1:65">
      <c r="A318" s="30"/>
      <c r="B318" s="19">
        <v>1</v>
      </c>
      <c r="C318" s="9">
        <v>6</v>
      </c>
      <c r="D318" s="222">
        <v>14.66</v>
      </c>
      <c r="E318" s="229">
        <v>10.849500000000001</v>
      </c>
      <c r="F318" s="222">
        <v>15.18386344635401</v>
      </c>
      <c r="G318" s="222">
        <v>16.2</v>
      </c>
      <c r="H318" s="222">
        <v>15.5</v>
      </c>
      <c r="I318" s="222">
        <v>14.55</v>
      </c>
      <c r="J318" s="222">
        <v>14.6</v>
      </c>
      <c r="K318" s="222">
        <v>14.1</v>
      </c>
      <c r="L318" s="222">
        <v>14.35</v>
      </c>
      <c r="M318" s="222">
        <v>14.25</v>
      </c>
      <c r="N318" s="222">
        <v>14.792714082484901</v>
      </c>
      <c r="O318" s="222">
        <v>14.2</v>
      </c>
      <c r="P318" s="222">
        <v>15.2</v>
      </c>
      <c r="Q318" s="222">
        <v>14.09</v>
      </c>
      <c r="R318" s="229">
        <v>14</v>
      </c>
      <c r="S318" s="222">
        <v>13.38</v>
      </c>
      <c r="T318" s="229">
        <v>16</v>
      </c>
      <c r="U318" s="223"/>
      <c r="V318" s="224"/>
      <c r="W318" s="224"/>
      <c r="X318" s="224"/>
      <c r="Y318" s="224"/>
      <c r="Z318" s="224"/>
      <c r="AA318" s="224"/>
      <c r="AB318" s="224"/>
      <c r="AC318" s="224"/>
      <c r="AD318" s="224"/>
      <c r="AE318" s="224"/>
      <c r="AF318" s="224"/>
      <c r="AG318" s="224"/>
      <c r="AH318" s="224"/>
      <c r="AI318" s="224"/>
      <c r="AJ318" s="224"/>
      <c r="AK318" s="224"/>
      <c r="AL318" s="224"/>
      <c r="AM318" s="224"/>
      <c r="AN318" s="224"/>
      <c r="AO318" s="224"/>
      <c r="AP318" s="224"/>
      <c r="AQ318" s="224"/>
      <c r="AR318" s="224"/>
      <c r="AS318" s="224"/>
      <c r="AT318" s="224"/>
      <c r="AU318" s="224"/>
      <c r="AV318" s="224"/>
      <c r="AW318" s="224"/>
      <c r="AX318" s="224"/>
      <c r="AY318" s="224"/>
      <c r="AZ318" s="224"/>
      <c r="BA318" s="224"/>
      <c r="BB318" s="224"/>
      <c r="BC318" s="224"/>
      <c r="BD318" s="224"/>
      <c r="BE318" s="224"/>
      <c r="BF318" s="224"/>
      <c r="BG318" s="224"/>
      <c r="BH318" s="224"/>
      <c r="BI318" s="224"/>
      <c r="BJ318" s="224"/>
      <c r="BK318" s="224"/>
      <c r="BL318" s="224"/>
      <c r="BM318" s="225"/>
    </row>
    <row r="319" spans="1:65">
      <c r="A319" s="30"/>
      <c r="B319" s="20" t="s">
        <v>257</v>
      </c>
      <c r="C319" s="12"/>
      <c r="D319" s="231">
        <v>14.754999999999997</v>
      </c>
      <c r="E319" s="231">
        <v>11.332500000000001</v>
      </c>
      <c r="F319" s="231">
        <v>14.782372311614312</v>
      </c>
      <c r="G319" s="231">
        <v>15.600000000000001</v>
      </c>
      <c r="H319" s="231">
        <v>15.5</v>
      </c>
      <c r="I319" s="231">
        <v>14.324999999999998</v>
      </c>
      <c r="J319" s="231">
        <v>14.741666666666665</v>
      </c>
      <c r="K319" s="231">
        <v>14.024999999999999</v>
      </c>
      <c r="L319" s="231">
        <v>14.066666666666665</v>
      </c>
      <c r="M319" s="231">
        <v>13.950000000000001</v>
      </c>
      <c r="N319" s="231">
        <v>14.304104420649168</v>
      </c>
      <c r="O319" s="231">
        <v>14.533333333333333</v>
      </c>
      <c r="P319" s="231">
        <v>15.516666666666667</v>
      </c>
      <c r="Q319" s="231">
        <v>14.1</v>
      </c>
      <c r="R319" s="231">
        <v>14</v>
      </c>
      <c r="S319" s="231">
        <v>13.098333333333334</v>
      </c>
      <c r="T319" s="231">
        <v>16</v>
      </c>
      <c r="U319" s="223"/>
      <c r="V319" s="224"/>
      <c r="W319" s="224"/>
      <c r="X319" s="224"/>
      <c r="Y319" s="224"/>
      <c r="Z319" s="224"/>
      <c r="AA319" s="224"/>
      <c r="AB319" s="224"/>
      <c r="AC319" s="224"/>
      <c r="AD319" s="224"/>
      <c r="AE319" s="224"/>
      <c r="AF319" s="224"/>
      <c r="AG319" s="224"/>
      <c r="AH319" s="224"/>
      <c r="AI319" s="224"/>
      <c r="AJ319" s="224"/>
      <c r="AK319" s="224"/>
      <c r="AL319" s="224"/>
      <c r="AM319" s="224"/>
      <c r="AN319" s="224"/>
      <c r="AO319" s="224"/>
      <c r="AP319" s="224"/>
      <c r="AQ319" s="224"/>
      <c r="AR319" s="224"/>
      <c r="AS319" s="224"/>
      <c r="AT319" s="224"/>
      <c r="AU319" s="224"/>
      <c r="AV319" s="224"/>
      <c r="AW319" s="224"/>
      <c r="AX319" s="224"/>
      <c r="AY319" s="224"/>
      <c r="AZ319" s="224"/>
      <c r="BA319" s="224"/>
      <c r="BB319" s="224"/>
      <c r="BC319" s="224"/>
      <c r="BD319" s="224"/>
      <c r="BE319" s="224"/>
      <c r="BF319" s="224"/>
      <c r="BG319" s="224"/>
      <c r="BH319" s="224"/>
      <c r="BI319" s="224"/>
      <c r="BJ319" s="224"/>
      <c r="BK319" s="224"/>
      <c r="BL319" s="224"/>
      <c r="BM319" s="225"/>
    </row>
    <row r="320" spans="1:65">
      <c r="A320" s="30"/>
      <c r="B320" s="3" t="s">
        <v>258</v>
      </c>
      <c r="C320" s="29"/>
      <c r="D320" s="222">
        <v>14.725</v>
      </c>
      <c r="E320" s="222">
        <v>11.314250000000001</v>
      </c>
      <c r="F320" s="222">
        <v>14.884283528974244</v>
      </c>
      <c r="G320" s="222">
        <v>15.7</v>
      </c>
      <c r="H320" s="222">
        <v>15.5</v>
      </c>
      <c r="I320" s="222">
        <v>14.324999999999999</v>
      </c>
      <c r="J320" s="222">
        <v>14.649999999999999</v>
      </c>
      <c r="K320" s="222">
        <v>14</v>
      </c>
      <c r="L320" s="222">
        <v>14.1</v>
      </c>
      <c r="M320" s="222">
        <v>13.925000000000001</v>
      </c>
      <c r="N320" s="222">
        <v>14.246119255951449</v>
      </c>
      <c r="O320" s="222">
        <v>14.6</v>
      </c>
      <c r="P320" s="222">
        <v>15.5</v>
      </c>
      <c r="Q320" s="222">
        <v>14.125</v>
      </c>
      <c r="R320" s="222">
        <v>14</v>
      </c>
      <c r="S320" s="222">
        <v>13.105</v>
      </c>
      <c r="T320" s="222">
        <v>16</v>
      </c>
      <c r="U320" s="223"/>
      <c r="V320" s="224"/>
      <c r="W320" s="224"/>
      <c r="X320" s="224"/>
      <c r="Y320" s="224"/>
      <c r="Z320" s="224"/>
      <c r="AA320" s="224"/>
      <c r="AB320" s="224"/>
      <c r="AC320" s="224"/>
      <c r="AD320" s="224"/>
      <c r="AE320" s="224"/>
      <c r="AF320" s="224"/>
      <c r="AG320" s="224"/>
      <c r="AH320" s="224"/>
      <c r="AI320" s="224"/>
      <c r="AJ320" s="224"/>
      <c r="AK320" s="224"/>
      <c r="AL320" s="224"/>
      <c r="AM320" s="224"/>
      <c r="AN320" s="224"/>
      <c r="AO320" s="224"/>
      <c r="AP320" s="224"/>
      <c r="AQ320" s="224"/>
      <c r="AR320" s="224"/>
      <c r="AS320" s="224"/>
      <c r="AT320" s="224"/>
      <c r="AU320" s="224"/>
      <c r="AV320" s="224"/>
      <c r="AW320" s="224"/>
      <c r="AX320" s="224"/>
      <c r="AY320" s="224"/>
      <c r="AZ320" s="224"/>
      <c r="BA320" s="224"/>
      <c r="BB320" s="224"/>
      <c r="BC320" s="224"/>
      <c r="BD320" s="224"/>
      <c r="BE320" s="224"/>
      <c r="BF320" s="224"/>
      <c r="BG320" s="224"/>
      <c r="BH320" s="224"/>
      <c r="BI320" s="224"/>
      <c r="BJ320" s="224"/>
      <c r="BK320" s="224"/>
      <c r="BL320" s="224"/>
      <c r="BM320" s="225"/>
    </row>
    <row r="321" spans="1:65">
      <c r="A321" s="30"/>
      <c r="B321" s="3" t="s">
        <v>259</v>
      </c>
      <c r="C321" s="29"/>
      <c r="D321" s="24">
        <v>0.25351528553521219</v>
      </c>
      <c r="E321" s="24">
        <v>0.4459812776339378</v>
      </c>
      <c r="F321" s="24">
        <v>0.37423582782502729</v>
      </c>
      <c r="G321" s="24">
        <v>0.5176871642217914</v>
      </c>
      <c r="H321" s="24">
        <v>0.18973665961010339</v>
      </c>
      <c r="I321" s="24">
        <v>0.37114687119791262</v>
      </c>
      <c r="J321" s="24">
        <v>0.28180962841369844</v>
      </c>
      <c r="K321" s="24">
        <v>0.13693063937629146</v>
      </c>
      <c r="L321" s="24">
        <v>0.5026595932305149</v>
      </c>
      <c r="M321" s="24">
        <v>0.23021728866442695</v>
      </c>
      <c r="N321" s="24">
        <v>0.36004216840471814</v>
      </c>
      <c r="O321" s="24">
        <v>0.1966384160500349</v>
      </c>
      <c r="P321" s="24">
        <v>0.42622372841814782</v>
      </c>
      <c r="Q321" s="24">
        <v>0.12696456198483116</v>
      </c>
      <c r="R321" s="24">
        <v>0</v>
      </c>
      <c r="S321" s="24">
        <v>0.36580960439368826</v>
      </c>
      <c r="T321" s="24">
        <v>0.63245553203367588</v>
      </c>
      <c r="U321" s="15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85</v>
      </c>
      <c r="C322" s="29"/>
      <c r="D322" s="13">
        <v>1.7181652696388494E-2</v>
      </c>
      <c r="E322" s="13">
        <v>3.9354182892913106E-2</v>
      </c>
      <c r="F322" s="13">
        <v>2.5316357884653955E-2</v>
      </c>
      <c r="G322" s="13">
        <v>3.3185074629602011E-2</v>
      </c>
      <c r="H322" s="13">
        <v>1.2241074813555058E-2</v>
      </c>
      <c r="I322" s="13">
        <v>2.5909031148196347E-2</v>
      </c>
      <c r="J322" s="13">
        <v>1.9116537823427822E-2</v>
      </c>
      <c r="K322" s="13">
        <v>9.7633254457248821E-3</v>
      </c>
      <c r="L322" s="13">
        <v>3.5734094305486845E-2</v>
      </c>
      <c r="M322" s="13">
        <v>1.6503031445478634E-2</v>
      </c>
      <c r="N322" s="13">
        <v>2.5170549502209118E-2</v>
      </c>
      <c r="O322" s="13">
        <v>1.3530166241974879E-2</v>
      </c>
      <c r="P322" s="13">
        <v>2.7468768748752811E-2</v>
      </c>
      <c r="Q322" s="13">
        <v>9.0045788641724238E-3</v>
      </c>
      <c r="R322" s="13">
        <v>0</v>
      </c>
      <c r="S322" s="13">
        <v>2.7927950456319243E-2</v>
      </c>
      <c r="T322" s="13">
        <v>3.9528470752104743E-2</v>
      </c>
      <c r="U322" s="15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260</v>
      </c>
      <c r="C323" s="29"/>
      <c r="D323" s="13">
        <v>1.6093883330009051E-2</v>
      </c>
      <c r="E323" s="13">
        <v>-0.2195944471137018</v>
      </c>
      <c r="F323" s="13">
        <v>1.7978860517667838E-2</v>
      </c>
      <c r="G323" s="13">
        <v>7.4284281934811514E-2</v>
      </c>
      <c r="H323" s="13">
        <v>6.7397844230101089E-2</v>
      </c>
      <c r="I323" s="13">
        <v>-1.3517798800245395E-2</v>
      </c>
      <c r="J323" s="13">
        <v>1.5175691636047706E-2</v>
      </c>
      <c r="K323" s="13">
        <v>-3.4177111914376335E-2</v>
      </c>
      <c r="L323" s="13">
        <v>-3.1307762870747102E-2</v>
      </c>
      <c r="M323" s="13">
        <v>-3.9341940192908931E-2</v>
      </c>
      <c r="N323" s="13">
        <v>-1.4956759855278667E-2</v>
      </c>
      <c r="O323" s="13">
        <v>8.2894641790121071E-4</v>
      </c>
      <c r="P323" s="13">
        <v>6.8545583847552827E-2</v>
      </c>
      <c r="Q323" s="13">
        <v>-2.9012283635843517E-2</v>
      </c>
      <c r="R323" s="13">
        <v>-3.589872134055383E-2</v>
      </c>
      <c r="S323" s="13">
        <v>-9.7991434644691844E-2</v>
      </c>
      <c r="T323" s="13">
        <v>0.10183003275365277</v>
      </c>
      <c r="U323" s="15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46" t="s">
        <v>261</v>
      </c>
      <c r="C324" s="47"/>
      <c r="D324" s="45">
        <v>0.7</v>
      </c>
      <c r="E324" s="45">
        <v>4.84</v>
      </c>
      <c r="F324" s="45">
        <v>0.74</v>
      </c>
      <c r="G324" s="45">
        <v>2.06</v>
      </c>
      <c r="H324" s="45">
        <v>1.9</v>
      </c>
      <c r="I324" s="45">
        <v>0</v>
      </c>
      <c r="J324" s="45">
        <v>0.67</v>
      </c>
      <c r="K324" s="45">
        <v>0.49</v>
      </c>
      <c r="L324" s="45">
        <v>0.42</v>
      </c>
      <c r="M324" s="45">
        <v>0.61</v>
      </c>
      <c r="N324" s="45">
        <v>0.03</v>
      </c>
      <c r="O324" s="45">
        <v>0.34</v>
      </c>
      <c r="P324" s="45">
        <v>1.93</v>
      </c>
      <c r="Q324" s="45">
        <v>0.36</v>
      </c>
      <c r="R324" s="45" t="s">
        <v>262</v>
      </c>
      <c r="S324" s="45">
        <v>1.99</v>
      </c>
      <c r="T324" s="45" t="s">
        <v>262</v>
      </c>
      <c r="U324" s="15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B325" s="31" t="s">
        <v>298</v>
      </c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BM325" s="55"/>
    </row>
    <row r="326" spans="1:65">
      <c r="BM326" s="55"/>
    </row>
    <row r="327" spans="1:65" ht="15">
      <c r="B327" s="8" t="s">
        <v>476</v>
      </c>
      <c r="BM327" s="28" t="s">
        <v>66</v>
      </c>
    </row>
    <row r="328" spans="1:65" ht="15">
      <c r="A328" s="25" t="s">
        <v>5</v>
      </c>
      <c r="B328" s="18" t="s">
        <v>109</v>
      </c>
      <c r="C328" s="15" t="s">
        <v>110</v>
      </c>
      <c r="D328" s="16" t="s">
        <v>222</v>
      </c>
      <c r="E328" s="17" t="s">
        <v>222</v>
      </c>
      <c r="F328" s="17" t="s">
        <v>222</v>
      </c>
      <c r="G328" s="17" t="s">
        <v>222</v>
      </c>
      <c r="H328" s="17" t="s">
        <v>222</v>
      </c>
      <c r="I328" s="17" t="s">
        <v>222</v>
      </c>
      <c r="J328" s="15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223</v>
      </c>
      <c r="C329" s="9" t="s">
        <v>223</v>
      </c>
      <c r="D329" s="151" t="s">
        <v>226</v>
      </c>
      <c r="E329" s="152" t="s">
        <v>229</v>
      </c>
      <c r="F329" s="152" t="s">
        <v>230</v>
      </c>
      <c r="G329" s="152" t="s">
        <v>232</v>
      </c>
      <c r="H329" s="152" t="s">
        <v>239</v>
      </c>
      <c r="I329" s="152" t="s">
        <v>242</v>
      </c>
      <c r="J329" s="15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290</v>
      </c>
      <c r="E330" s="11" t="s">
        <v>290</v>
      </c>
      <c r="F330" s="11" t="s">
        <v>291</v>
      </c>
      <c r="G330" s="11" t="s">
        <v>290</v>
      </c>
      <c r="H330" s="11" t="s">
        <v>290</v>
      </c>
      <c r="I330" s="11" t="s">
        <v>290</v>
      </c>
      <c r="J330" s="15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/>
      <c r="E331" s="26"/>
      <c r="F331" s="26"/>
      <c r="G331" s="26"/>
      <c r="H331" s="26"/>
      <c r="I331" s="26"/>
      <c r="J331" s="15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</v>
      </c>
    </row>
    <row r="332" spans="1:65">
      <c r="A332" s="30"/>
      <c r="B332" s="18">
        <v>1</v>
      </c>
      <c r="C332" s="14">
        <v>1</v>
      </c>
      <c r="D332" s="22">
        <v>4.65765111363873</v>
      </c>
      <c r="E332" s="22">
        <v>3.9092599963736112</v>
      </c>
      <c r="F332" s="22">
        <v>3.8</v>
      </c>
      <c r="G332" s="22">
        <v>3.71</v>
      </c>
      <c r="H332" s="147">
        <v>1.3679535505307814</v>
      </c>
      <c r="I332" s="22">
        <v>3.9399999999999995</v>
      </c>
      <c r="J332" s="15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4.6614303857393748</v>
      </c>
      <c r="E333" s="11">
        <v>3.808153642835463</v>
      </c>
      <c r="F333" s="11">
        <v>3.7</v>
      </c>
      <c r="G333" s="11">
        <v>4.3499999999999996</v>
      </c>
      <c r="H333" s="149">
        <v>1.3502420574421914</v>
      </c>
      <c r="I333" s="11">
        <v>4.29</v>
      </c>
      <c r="J333" s="15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9</v>
      </c>
    </row>
    <row r="334" spans="1:65">
      <c r="A334" s="30"/>
      <c r="B334" s="19">
        <v>1</v>
      </c>
      <c r="C334" s="9">
        <v>3</v>
      </c>
      <c r="D334" s="11">
        <v>4.6863417809354502</v>
      </c>
      <c r="E334" s="11">
        <v>4.1965385292297022</v>
      </c>
      <c r="F334" s="11">
        <v>3.8</v>
      </c>
      <c r="G334" s="11">
        <v>4.01</v>
      </c>
      <c r="H334" s="149">
        <v>1.4015917690820154</v>
      </c>
      <c r="I334" s="11">
        <v>3.9899999999999998</v>
      </c>
      <c r="J334" s="15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4.6287649584862987</v>
      </c>
      <c r="E335" s="11">
        <v>3.9500254821095613</v>
      </c>
      <c r="F335" s="11">
        <v>3.9</v>
      </c>
      <c r="G335" s="11">
        <v>4.04</v>
      </c>
      <c r="H335" s="149">
        <v>1.3685602179060594</v>
      </c>
      <c r="I335" s="11">
        <v>3.9899999999999998</v>
      </c>
      <c r="J335" s="15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4.1019997810819611</v>
      </c>
    </row>
    <row r="336" spans="1:65">
      <c r="A336" s="30"/>
      <c r="B336" s="19">
        <v>1</v>
      </c>
      <c r="C336" s="9">
        <v>5</v>
      </c>
      <c r="D336" s="11">
        <v>4.6273398886880903</v>
      </c>
      <c r="E336" s="11">
        <v>3.9980975273228068</v>
      </c>
      <c r="F336" s="11">
        <v>4.2</v>
      </c>
      <c r="G336" s="11">
        <v>3.77</v>
      </c>
      <c r="H336" s="149">
        <v>1.5030909029103749</v>
      </c>
      <c r="I336" s="11">
        <v>3.9099999999999997</v>
      </c>
      <c r="J336" s="15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32</v>
      </c>
    </row>
    <row r="337" spans="1:65">
      <c r="A337" s="30"/>
      <c r="B337" s="19">
        <v>1</v>
      </c>
      <c r="C337" s="9">
        <v>6</v>
      </c>
      <c r="D337" s="11">
        <v>4.6323623938293599</v>
      </c>
      <c r="E337" s="11">
        <v>4.3240277332703849</v>
      </c>
      <c r="F337" s="11">
        <v>3.9</v>
      </c>
      <c r="G337" s="11">
        <v>3.81</v>
      </c>
      <c r="H337" s="149">
        <v>1.455682578510904</v>
      </c>
      <c r="I337" s="11">
        <v>3.87</v>
      </c>
      <c r="J337" s="15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257</v>
      </c>
      <c r="C338" s="12"/>
      <c r="D338" s="23">
        <v>4.6489817535528841</v>
      </c>
      <c r="E338" s="23">
        <v>4.0310171518569211</v>
      </c>
      <c r="F338" s="23">
        <v>3.8833333333333333</v>
      </c>
      <c r="G338" s="23">
        <v>3.9483333333333328</v>
      </c>
      <c r="H338" s="23">
        <v>1.4078535127303879</v>
      </c>
      <c r="I338" s="23">
        <v>3.9983333333333335</v>
      </c>
      <c r="J338" s="15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258</v>
      </c>
      <c r="C339" s="29"/>
      <c r="D339" s="11">
        <v>4.6450067537340445</v>
      </c>
      <c r="E339" s="11">
        <v>3.9740615047161842</v>
      </c>
      <c r="F339" s="11">
        <v>3.8499999999999996</v>
      </c>
      <c r="G339" s="11">
        <v>3.91</v>
      </c>
      <c r="H339" s="11">
        <v>1.3850759934940373</v>
      </c>
      <c r="I339" s="11">
        <v>3.9649999999999999</v>
      </c>
      <c r="J339" s="15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259</v>
      </c>
      <c r="C340" s="29"/>
      <c r="D340" s="24">
        <v>2.3576217376198774E-2</v>
      </c>
      <c r="E340" s="24">
        <v>0.19255587656590262</v>
      </c>
      <c r="F340" s="24">
        <v>0.1722401424368509</v>
      </c>
      <c r="G340" s="24">
        <v>0.23718487866359989</v>
      </c>
      <c r="H340" s="24">
        <v>5.9752889867110956E-2</v>
      </c>
      <c r="I340" s="24">
        <v>0.150255338230183</v>
      </c>
      <c r="J340" s="204"/>
      <c r="K340" s="205"/>
      <c r="L340" s="205"/>
      <c r="M340" s="205"/>
      <c r="N340" s="205"/>
      <c r="O340" s="205"/>
      <c r="P340" s="205"/>
      <c r="Q340" s="205"/>
      <c r="R340" s="205"/>
      <c r="S340" s="205"/>
      <c r="T340" s="205"/>
      <c r="U340" s="205"/>
      <c r="V340" s="205"/>
      <c r="W340" s="205"/>
      <c r="X340" s="205"/>
      <c r="Y340" s="205"/>
      <c r="Z340" s="205"/>
      <c r="AA340" s="205"/>
      <c r="AB340" s="205"/>
      <c r="AC340" s="205"/>
      <c r="AD340" s="205"/>
      <c r="AE340" s="205"/>
      <c r="AF340" s="205"/>
      <c r="AG340" s="205"/>
      <c r="AH340" s="205"/>
      <c r="AI340" s="205"/>
      <c r="AJ340" s="205"/>
      <c r="AK340" s="205"/>
      <c r="AL340" s="205"/>
      <c r="AM340" s="205"/>
      <c r="AN340" s="205"/>
      <c r="AO340" s="205"/>
      <c r="AP340" s="205"/>
      <c r="AQ340" s="205"/>
      <c r="AR340" s="205"/>
      <c r="AS340" s="205"/>
      <c r="AT340" s="205"/>
      <c r="AU340" s="205"/>
      <c r="AV340" s="205"/>
      <c r="AW340" s="205"/>
      <c r="AX340" s="205"/>
      <c r="AY340" s="205"/>
      <c r="AZ340" s="205"/>
      <c r="BA340" s="205"/>
      <c r="BB340" s="205"/>
      <c r="BC340" s="205"/>
      <c r="BD340" s="205"/>
      <c r="BE340" s="205"/>
      <c r="BF340" s="205"/>
      <c r="BG340" s="205"/>
      <c r="BH340" s="205"/>
      <c r="BI340" s="205"/>
      <c r="BJ340" s="205"/>
      <c r="BK340" s="205"/>
      <c r="BL340" s="205"/>
      <c r="BM340" s="56"/>
    </row>
    <row r="341" spans="1:65">
      <c r="A341" s="30"/>
      <c r="B341" s="3" t="s">
        <v>85</v>
      </c>
      <c r="C341" s="29"/>
      <c r="D341" s="13">
        <v>5.0712647685014376E-3</v>
      </c>
      <c r="E341" s="13">
        <v>4.7768557987206819E-2</v>
      </c>
      <c r="F341" s="13">
        <v>4.4353684747686931E-2</v>
      </c>
      <c r="G341" s="13">
        <v>6.0072151624381571E-2</v>
      </c>
      <c r="H341" s="13">
        <v>4.2442547698891157E-2</v>
      </c>
      <c r="I341" s="13">
        <v>3.7579492679495535E-2</v>
      </c>
      <c r="J341" s="15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260</v>
      </c>
      <c r="C342" s="29"/>
      <c r="D342" s="13">
        <v>0.13334519786996402</v>
      </c>
      <c r="E342" s="13">
        <v>-1.7304396151458956E-2</v>
      </c>
      <c r="F342" s="13">
        <v>-5.3307279234166893E-2</v>
      </c>
      <c r="G342" s="13">
        <v>-3.7461349573279734E-2</v>
      </c>
      <c r="H342" s="13">
        <v>-0.65678849637601733</v>
      </c>
      <c r="I342" s="13">
        <v>-2.5272172911058544E-2</v>
      </c>
      <c r="J342" s="15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261</v>
      </c>
      <c r="C343" s="47"/>
      <c r="D343" s="45">
        <v>6.17</v>
      </c>
      <c r="E343" s="45">
        <v>0.53</v>
      </c>
      <c r="F343" s="45">
        <v>0.82</v>
      </c>
      <c r="G343" s="45">
        <v>0.23</v>
      </c>
      <c r="H343" s="45">
        <v>23.43</v>
      </c>
      <c r="I343" s="45">
        <v>0.23</v>
      </c>
      <c r="J343" s="15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/>
      <c r="C344" s="20"/>
      <c r="D344" s="20"/>
      <c r="E344" s="20"/>
      <c r="F344" s="20"/>
      <c r="G344" s="20"/>
      <c r="H344" s="20"/>
      <c r="I344" s="20"/>
      <c r="BM344" s="55"/>
    </row>
    <row r="345" spans="1:65" ht="15">
      <c r="B345" s="8" t="s">
        <v>477</v>
      </c>
      <c r="BM345" s="28" t="s">
        <v>309</v>
      </c>
    </row>
    <row r="346" spans="1:65" ht="15">
      <c r="A346" s="25" t="s">
        <v>81</v>
      </c>
      <c r="B346" s="18" t="s">
        <v>109</v>
      </c>
      <c r="C346" s="15" t="s">
        <v>110</v>
      </c>
      <c r="D346" s="16" t="s">
        <v>222</v>
      </c>
      <c r="E346" s="17" t="s">
        <v>222</v>
      </c>
      <c r="F346" s="17" t="s">
        <v>222</v>
      </c>
      <c r="G346" s="17" t="s">
        <v>222</v>
      </c>
      <c r="H346" s="17" t="s">
        <v>222</v>
      </c>
      <c r="I346" s="17" t="s">
        <v>222</v>
      </c>
      <c r="J346" s="17" t="s">
        <v>222</v>
      </c>
      <c r="K346" s="17" t="s">
        <v>222</v>
      </c>
      <c r="L346" s="17" t="s">
        <v>222</v>
      </c>
      <c r="M346" s="17" t="s">
        <v>222</v>
      </c>
      <c r="N346" s="17" t="s">
        <v>222</v>
      </c>
      <c r="O346" s="17" t="s">
        <v>222</v>
      </c>
      <c r="P346" s="17" t="s">
        <v>222</v>
      </c>
      <c r="Q346" s="15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 t="s">
        <v>223</v>
      </c>
      <c r="C347" s="9" t="s">
        <v>223</v>
      </c>
      <c r="D347" s="151" t="s">
        <v>225</v>
      </c>
      <c r="E347" s="152" t="s">
        <v>229</v>
      </c>
      <c r="F347" s="152" t="s">
        <v>230</v>
      </c>
      <c r="G347" s="152" t="s">
        <v>232</v>
      </c>
      <c r="H347" s="152" t="s">
        <v>233</v>
      </c>
      <c r="I347" s="152" t="s">
        <v>234</v>
      </c>
      <c r="J347" s="152" t="s">
        <v>235</v>
      </c>
      <c r="K347" s="152" t="s">
        <v>236</v>
      </c>
      <c r="L347" s="152" t="s">
        <v>276</v>
      </c>
      <c r="M347" s="152" t="s">
        <v>240</v>
      </c>
      <c r="N347" s="152" t="s">
        <v>241</v>
      </c>
      <c r="O347" s="152" t="s">
        <v>242</v>
      </c>
      <c r="P347" s="152" t="s">
        <v>246</v>
      </c>
      <c r="Q347" s="15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 t="s">
        <v>3</v>
      </c>
    </row>
    <row r="348" spans="1:65">
      <c r="A348" s="30"/>
      <c r="B348" s="19"/>
      <c r="C348" s="9"/>
      <c r="D348" s="10" t="s">
        <v>290</v>
      </c>
      <c r="E348" s="11" t="s">
        <v>290</v>
      </c>
      <c r="F348" s="11" t="s">
        <v>291</v>
      </c>
      <c r="G348" s="11" t="s">
        <v>290</v>
      </c>
      <c r="H348" s="11" t="s">
        <v>291</v>
      </c>
      <c r="I348" s="11" t="s">
        <v>291</v>
      </c>
      <c r="J348" s="11" t="s">
        <v>291</v>
      </c>
      <c r="K348" s="11" t="s">
        <v>291</v>
      </c>
      <c r="L348" s="11" t="s">
        <v>291</v>
      </c>
      <c r="M348" s="11" t="s">
        <v>290</v>
      </c>
      <c r="N348" s="11" t="s">
        <v>291</v>
      </c>
      <c r="O348" s="11" t="s">
        <v>290</v>
      </c>
      <c r="P348" s="11" t="s">
        <v>291</v>
      </c>
      <c r="Q348" s="15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9"/>
      <c r="C349" s="9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15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8">
        <v>1</v>
      </c>
      <c r="C350" s="14">
        <v>1</v>
      </c>
      <c r="D350" s="147">
        <v>1.4</v>
      </c>
      <c r="E350" s="147" t="s">
        <v>101</v>
      </c>
      <c r="F350" s="22">
        <v>1</v>
      </c>
      <c r="G350" s="22">
        <v>0.15</v>
      </c>
      <c r="H350" s="22">
        <v>0.06</v>
      </c>
      <c r="I350" s="22">
        <v>0.14000000000000001</v>
      </c>
      <c r="J350" s="22">
        <v>0.11</v>
      </c>
      <c r="K350" s="22">
        <v>0.12</v>
      </c>
      <c r="L350" s="147" t="s">
        <v>296</v>
      </c>
      <c r="M350" s="147">
        <v>1.2</v>
      </c>
      <c r="N350" s="22">
        <v>0.4</v>
      </c>
      <c r="O350" s="147">
        <v>1.3</v>
      </c>
      <c r="P350" s="147">
        <v>3.3</v>
      </c>
      <c r="Q350" s="15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>
        <v>1</v>
      </c>
      <c r="C351" s="9">
        <v>2</v>
      </c>
      <c r="D351" s="149">
        <v>1.4</v>
      </c>
      <c r="E351" s="149" t="s">
        <v>101</v>
      </c>
      <c r="F351" s="11">
        <v>1.1000000000000001</v>
      </c>
      <c r="G351" s="11">
        <v>0.13</v>
      </c>
      <c r="H351" s="11">
        <v>0.05</v>
      </c>
      <c r="I351" s="11">
        <v>0.15</v>
      </c>
      <c r="J351" s="11">
        <v>0.13</v>
      </c>
      <c r="K351" s="11">
        <v>0.1</v>
      </c>
      <c r="L351" s="11">
        <v>0.06</v>
      </c>
      <c r="M351" s="149">
        <v>1.2</v>
      </c>
      <c r="N351" s="11">
        <v>0.4</v>
      </c>
      <c r="O351" s="149">
        <v>1.3</v>
      </c>
      <c r="P351" s="149">
        <v>3.2</v>
      </c>
      <c r="Q351" s="15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>
        <v>1</v>
      </c>
      <c r="C352" s="9">
        <v>3</v>
      </c>
      <c r="D352" s="149">
        <v>1.4</v>
      </c>
      <c r="E352" s="149" t="s">
        <v>101</v>
      </c>
      <c r="F352" s="11">
        <v>1</v>
      </c>
      <c r="G352" s="11">
        <v>0.14000000000000001</v>
      </c>
      <c r="H352" s="11">
        <v>0.06</v>
      </c>
      <c r="I352" s="11">
        <v>0.13</v>
      </c>
      <c r="J352" s="11">
        <v>0.12</v>
      </c>
      <c r="K352" s="11">
        <v>0.11</v>
      </c>
      <c r="L352" s="11">
        <v>0.08</v>
      </c>
      <c r="M352" s="149">
        <v>1.2</v>
      </c>
      <c r="N352" s="11">
        <v>0.4</v>
      </c>
      <c r="O352" s="149">
        <v>1.4</v>
      </c>
      <c r="P352" s="149">
        <v>3.5</v>
      </c>
      <c r="Q352" s="15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16</v>
      </c>
    </row>
    <row r="353" spans="1:65">
      <c r="A353" s="30"/>
      <c r="B353" s="19">
        <v>1</v>
      </c>
      <c r="C353" s="9">
        <v>4</v>
      </c>
      <c r="D353" s="149">
        <v>1.4</v>
      </c>
      <c r="E353" s="149" t="s">
        <v>101</v>
      </c>
      <c r="F353" s="11">
        <v>1</v>
      </c>
      <c r="G353" s="11">
        <v>0.15</v>
      </c>
      <c r="H353" s="11">
        <v>0.06</v>
      </c>
      <c r="I353" s="11">
        <v>0.14000000000000001</v>
      </c>
      <c r="J353" s="11">
        <v>0.11</v>
      </c>
      <c r="K353" s="11">
        <v>0.12</v>
      </c>
      <c r="L353" s="11">
        <v>7.0000000000000007E-2</v>
      </c>
      <c r="M353" s="149">
        <v>1.3</v>
      </c>
      <c r="N353" s="11">
        <v>0.4</v>
      </c>
      <c r="O353" s="149">
        <v>1.3</v>
      </c>
      <c r="P353" s="149">
        <v>3.9</v>
      </c>
      <c r="Q353" s="15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0.26020833333333299</v>
      </c>
    </row>
    <row r="354" spans="1:65">
      <c r="A354" s="30"/>
      <c r="B354" s="19">
        <v>1</v>
      </c>
      <c r="C354" s="9">
        <v>5</v>
      </c>
      <c r="D354" s="149">
        <v>1.4</v>
      </c>
      <c r="E354" s="149" t="s">
        <v>101</v>
      </c>
      <c r="F354" s="11">
        <v>1</v>
      </c>
      <c r="G354" s="11">
        <v>0.16</v>
      </c>
      <c r="H354" s="11">
        <v>0.06</v>
      </c>
      <c r="I354" s="11">
        <v>0.16</v>
      </c>
      <c r="J354" s="11">
        <v>0.12</v>
      </c>
      <c r="K354" s="11">
        <v>0.12</v>
      </c>
      <c r="L354" s="11">
        <v>0.06</v>
      </c>
      <c r="M354" s="149">
        <v>1.2</v>
      </c>
      <c r="N354" s="11">
        <v>0.4</v>
      </c>
      <c r="O354" s="149">
        <v>1.3</v>
      </c>
      <c r="P354" s="149">
        <v>3.1</v>
      </c>
      <c r="Q354" s="15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8</v>
      </c>
    </row>
    <row r="355" spans="1:65">
      <c r="A355" s="30"/>
      <c r="B355" s="19">
        <v>1</v>
      </c>
      <c r="C355" s="9">
        <v>6</v>
      </c>
      <c r="D355" s="149">
        <v>1.3</v>
      </c>
      <c r="E355" s="149" t="s">
        <v>101</v>
      </c>
      <c r="F355" s="11">
        <v>1.1000000000000001</v>
      </c>
      <c r="G355" s="11">
        <v>0.14000000000000001</v>
      </c>
      <c r="H355" s="11">
        <v>0.06</v>
      </c>
      <c r="I355" s="11">
        <v>0.14000000000000001</v>
      </c>
      <c r="J355" s="11">
        <v>0.1</v>
      </c>
      <c r="K355" s="11">
        <v>0.13</v>
      </c>
      <c r="L355" s="11">
        <v>0.08</v>
      </c>
      <c r="M355" s="149">
        <v>1.2</v>
      </c>
      <c r="N355" s="11">
        <v>0.4</v>
      </c>
      <c r="O355" s="149">
        <v>1.3</v>
      </c>
      <c r="P355" s="149">
        <v>3.8</v>
      </c>
      <c r="Q355" s="15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20" t="s">
        <v>257</v>
      </c>
      <c r="C356" s="12"/>
      <c r="D356" s="23">
        <v>1.3833333333333335</v>
      </c>
      <c r="E356" s="23" t="s">
        <v>644</v>
      </c>
      <c r="F356" s="23">
        <v>1.0333333333333332</v>
      </c>
      <c r="G356" s="23">
        <v>0.14500000000000002</v>
      </c>
      <c r="H356" s="23">
        <v>5.8333333333333327E-2</v>
      </c>
      <c r="I356" s="23">
        <v>0.14333333333333334</v>
      </c>
      <c r="J356" s="23">
        <v>0.11499999999999999</v>
      </c>
      <c r="K356" s="23">
        <v>0.11666666666666668</v>
      </c>
      <c r="L356" s="23">
        <v>7.0000000000000007E-2</v>
      </c>
      <c r="M356" s="23">
        <v>1.2166666666666666</v>
      </c>
      <c r="N356" s="23">
        <v>0.39999999999999997</v>
      </c>
      <c r="O356" s="23">
        <v>1.3166666666666667</v>
      </c>
      <c r="P356" s="23">
        <v>3.4666666666666668</v>
      </c>
      <c r="Q356" s="15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258</v>
      </c>
      <c r="C357" s="29"/>
      <c r="D357" s="11">
        <v>1.4</v>
      </c>
      <c r="E357" s="11" t="s">
        <v>644</v>
      </c>
      <c r="F357" s="11">
        <v>1</v>
      </c>
      <c r="G357" s="11">
        <v>0.14500000000000002</v>
      </c>
      <c r="H357" s="11">
        <v>0.06</v>
      </c>
      <c r="I357" s="11">
        <v>0.14000000000000001</v>
      </c>
      <c r="J357" s="11">
        <v>0.11499999999999999</v>
      </c>
      <c r="K357" s="11">
        <v>0.12</v>
      </c>
      <c r="L357" s="11">
        <v>7.0000000000000007E-2</v>
      </c>
      <c r="M357" s="11">
        <v>1.2</v>
      </c>
      <c r="N357" s="11">
        <v>0.4</v>
      </c>
      <c r="O357" s="11">
        <v>1.3</v>
      </c>
      <c r="P357" s="11">
        <v>3.4</v>
      </c>
      <c r="Q357" s="15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259</v>
      </c>
      <c r="C358" s="29"/>
      <c r="D358" s="24">
        <v>4.0824829046386249E-2</v>
      </c>
      <c r="E358" s="24" t="s">
        <v>644</v>
      </c>
      <c r="F358" s="24">
        <v>5.1639777949432274E-2</v>
      </c>
      <c r="G358" s="24">
        <v>1.0488088481701512E-2</v>
      </c>
      <c r="H358" s="24">
        <v>4.082482904638628E-3</v>
      </c>
      <c r="I358" s="24">
        <v>1.0327955589886442E-2</v>
      </c>
      <c r="J358" s="24">
        <v>1.0488088481701515E-2</v>
      </c>
      <c r="K358" s="24">
        <v>1.0327955589886445E-2</v>
      </c>
      <c r="L358" s="24">
        <v>9.9999999999999256E-3</v>
      </c>
      <c r="M358" s="24">
        <v>4.0824829046386339E-2</v>
      </c>
      <c r="N358" s="24">
        <v>6.0809419444881171E-17</v>
      </c>
      <c r="O358" s="24">
        <v>4.0824829046386249E-2</v>
      </c>
      <c r="P358" s="24">
        <v>0.32659863237109032</v>
      </c>
      <c r="Q358" s="15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85</v>
      </c>
      <c r="C359" s="29"/>
      <c r="D359" s="13">
        <v>2.9511924611845475E-2</v>
      </c>
      <c r="E359" s="13" t="s">
        <v>644</v>
      </c>
      <c r="F359" s="13">
        <v>4.9973978660740916E-2</v>
      </c>
      <c r="G359" s="13">
        <v>7.2331644701389725E-2</v>
      </c>
      <c r="H359" s="13">
        <v>6.9985421222376484E-2</v>
      </c>
      <c r="I359" s="13">
        <v>7.2055504115486793E-2</v>
      </c>
      <c r="J359" s="13">
        <v>9.1200769406100141E-2</v>
      </c>
      <c r="K359" s="13">
        <v>8.8525333627598082E-2</v>
      </c>
      <c r="L359" s="13">
        <v>0.14285714285714179</v>
      </c>
      <c r="M359" s="13">
        <v>3.3554654010728498E-2</v>
      </c>
      <c r="N359" s="13">
        <v>1.5202354861220294E-16</v>
      </c>
      <c r="O359" s="13">
        <v>3.1006199275736394E-2</v>
      </c>
      <c r="P359" s="13">
        <v>9.4211143953199128E-2</v>
      </c>
      <c r="Q359" s="15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260</v>
      </c>
      <c r="C360" s="29"/>
      <c r="D360" s="13">
        <v>4.316253002401929</v>
      </c>
      <c r="E360" s="13" t="s">
        <v>644</v>
      </c>
      <c r="F360" s="13">
        <v>2.9711769415532476</v>
      </c>
      <c r="G360" s="13">
        <v>-0.44275420336268934</v>
      </c>
      <c r="H360" s="13">
        <v>-0.77582065652521992</v>
      </c>
      <c r="I360" s="13">
        <v>-0.44915932746196885</v>
      </c>
      <c r="J360" s="13">
        <v>-0.55804643714971924</v>
      </c>
      <c r="K360" s="13">
        <v>-0.55164131305043962</v>
      </c>
      <c r="L360" s="13">
        <v>-0.73098478783026377</v>
      </c>
      <c r="M360" s="13">
        <v>3.6757405924739848</v>
      </c>
      <c r="N360" s="13">
        <v>0.53722978382706366</v>
      </c>
      <c r="O360" s="13">
        <v>4.0600480384307511</v>
      </c>
      <c r="P360" s="13">
        <v>12.322658126501219</v>
      </c>
      <c r="Q360" s="15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46" t="s">
        <v>261</v>
      </c>
      <c r="C361" s="47"/>
      <c r="D361" s="45">
        <v>1.96</v>
      </c>
      <c r="E361" s="45">
        <v>0.2</v>
      </c>
      <c r="F361" s="45">
        <v>1.27</v>
      </c>
      <c r="G361" s="45">
        <v>0.51</v>
      </c>
      <c r="H361" s="45">
        <v>0.68</v>
      </c>
      <c r="I361" s="45">
        <v>0.51</v>
      </c>
      <c r="J361" s="45">
        <v>0.56999999999999995</v>
      </c>
      <c r="K361" s="45">
        <v>0.56999999999999995</v>
      </c>
      <c r="L361" s="45">
        <v>0.67</v>
      </c>
      <c r="M361" s="45">
        <v>1.63</v>
      </c>
      <c r="N361" s="45">
        <v>0</v>
      </c>
      <c r="O361" s="45">
        <v>1.83</v>
      </c>
      <c r="P361" s="45">
        <v>6.13</v>
      </c>
      <c r="Q361" s="15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B362" s="31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BM362" s="55"/>
    </row>
    <row r="363" spans="1:65" ht="15">
      <c r="B363" s="8" t="s">
        <v>478</v>
      </c>
      <c r="BM363" s="28" t="s">
        <v>66</v>
      </c>
    </row>
    <row r="364" spans="1:65" ht="15">
      <c r="A364" s="25" t="s">
        <v>8</v>
      </c>
      <c r="B364" s="18" t="s">
        <v>109</v>
      </c>
      <c r="C364" s="15" t="s">
        <v>110</v>
      </c>
      <c r="D364" s="16" t="s">
        <v>222</v>
      </c>
      <c r="E364" s="17" t="s">
        <v>222</v>
      </c>
      <c r="F364" s="17" t="s">
        <v>222</v>
      </c>
      <c r="G364" s="17" t="s">
        <v>222</v>
      </c>
      <c r="H364" s="17" t="s">
        <v>222</v>
      </c>
      <c r="I364" s="17" t="s">
        <v>222</v>
      </c>
      <c r="J364" s="17" t="s">
        <v>222</v>
      </c>
      <c r="K364" s="17" t="s">
        <v>222</v>
      </c>
      <c r="L364" s="17" t="s">
        <v>222</v>
      </c>
      <c r="M364" s="17" t="s">
        <v>222</v>
      </c>
      <c r="N364" s="17" t="s">
        <v>222</v>
      </c>
      <c r="O364" s="17" t="s">
        <v>222</v>
      </c>
      <c r="P364" s="17" t="s">
        <v>222</v>
      </c>
      <c r="Q364" s="17" t="s">
        <v>222</v>
      </c>
      <c r="R364" s="17" t="s">
        <v>222</v>
      </c>
      <c r="S364" s="17" t="s">
        <v>222</v>
      </c>
      <c r="T364" s="15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223</v>
      </c>
      <c r="C365" s="9" t="s">
        <v>223</v>
      </c>
      <c r="D365" s="151" t="s">
        <v>225</v>
      </c>
      <c r="E365" s="152" t="s">
        <v>226</v>
      </c>
      <c r="F365" s="152" t="s">
        <v>229</v>
      </c>
      <c r="G365" s="152" t="s">
        <v>230</v>
      </c>
      <c r="H365" s="152" t="s">
        <v>232</v>
      </c>
      <c r="I365" s="152" t="s">
        <v>233</v>
      </c>
      <c r="J365" s="152" t="s">
        <v>234</v>
      </c>
      <c r="K365" s="152" t="s">
        <v>235</v>
      </c>
      <c r="L365" s="152" t="s">
        <v>236</v>
      </c>
      <c r="M365" s="152" t="s">
        <v>276</v>
      </c>
      <c r="N365" s="152" t="s">
        <v>239</v>
      </c>
      <c r="O365" s="152" t="s">
        <v>240</v>
      </c>
      <c r="P365" s="152" t="s">
        <v>241</v>
      </c>
      <c r="Q365" s="152" t="s">
        <v>242</v>
      </c>
      <c r="R365" s="152" t="s">
        <v>244</v>
      </c>
      <c r="S365" s="152" t="s">
        <v>246</v>
      </c>
      <c r="T365" s="15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290</v>
      </c>
      <c r="E366" s="11" t="s">
        <v>290</v>
      </c>
      <c r="F366" s="11" t="s">
        <v>290</v>
      </c>
      <c r="G366" s="11" t="s">
        <v>291</v>
      </c>
      <c r="H366" s="11" t="s">
        <v>290</v>
      </c>
      <c r="I366" s="11" t="s">
        <v>291</v>
      </c>
      <c r="J366" s="11" t="s">
        <v>291</v>
      </c>
      <c r="K366" s="11" t="s">
        <v>291</v>
      </c>
      <c r="L366" s="11" t="s">
        <v>291</v>
      </c>
      <c r="M366" s="11" t="s">
        <v>291</v>
      </c>
      <c r="N366" s="11" t="s">
        <v>290</v>
      </c>
      <c r="O366" s="11" t="s">
        <v>290</v>
      </c>
      <c r="P366" s="11" t="s">
        <v>291</v>
      </c>
      <c r="Q366" s="11" t="s">
        <v>290</v>
      </c>
      <c r="R366" s="11" t="s">
        <v>290</v>
      </c>
      <c r="S366" s="11" t="s">
        <v>291</v>
      </c>
      <c r="T366" s="15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15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8">
        <v>1</v>
      </c>
      <c r="C368" s="14">
        <v>1</v>
      </c>
      <c r="D368" s="22">
        <v>3.2</v>
      </c>
      <c r="E368" s="147">
        <v>2.1791015000942302</v>
      </c>
      <c r="F368" s="22">
        <v>2.9810393382465783</v>
      </c>
      <c r="G368" s="22">
        <v>2.9</v>
      </c>
      <c r="H368" s="22">
        <v>3.01</v>
      </c>
      <c r="I368" s="22">
        <v>3</v>
      </c>
      <c r="J368" s="22">
        <v>2.9</v>
      </c>
      <c r="K368" s="22">
        <v>2.8</v>
      </c>
      <c r="L368" s="22">
        <v>3</v>
      </c>
      <c r="M368" s="22">
        <v>2.8</v>
      </c>
      <c r="N368" s="22">
        <v>2.7920923399758855</v>
      </c>
      <c r="O368" s="22">
        <v>3.2</v>
      </c>
      <c r="P368" s="22">
        <v>3.08</v>
      </c>
      <c r="Q368" s="22">
        <v>3.08</v>
      </c>
      <c r="R368" s="22">
        <v>3.24</v>
      </c>
      <c r="S368" s="22">
        <v>3.1</v>
      </c>
      <c r="T368" s="15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2</v>
      </c>
      <c r="D369" s="11">
        <v>3.11</v>
      </c>
      <c r="E369" s="149">
        <v>2.2160051315564622</v>
      </c>
      <c r="F369" s="11">
        <v>2.9104130796133685</v>
      </c>
      <c r="G369" s="11">
        <v>2.9</v>
      </c>
      <c r="H369" s="11">
        <v>2.68</v>
      </c>
      <c r="I369" s="11">
        <v>2.8</v>
      </c>
      <c r="J369" s="11">
        <v>3</v>
      </c>
      <c r="K369" s="11">
        <v>2.9</v>
      </c>
      <c r="L369" s="11">
        <v>2.8</v>
      </c>
      <c r="M369" s="11">
        <v>2.8</v>
      </c>
      <c r="N369" s="11">
        <v>2.6632333386152021</v>
      </c>
      <c r="O369" s="11">
        <v>3.1</v>
      </c>
      <c r="P369" s="11">
        <v>3.23</v>
      </c>
      <c r="Q369" s="11">
        <v>3.02</v>
      </c>
      <c r="R369" s="11">
        <v>3.31</v>
      </c>
      <c r="S369" s="11">
        <v>2.9</v>
      </c>
      <c r="T369" s="15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20</v>
      </c>
    </row>
    <row r="370" spans="1:65">
      <c r="A370" s="30"/>
      <c r="B370" s="19">
        <v>1</v>
      </c>
      <c r="C370" s="9">
        <v>3</v>
      </c>
      <c r="D370" s="11">
        <v>3.21</v>
      </c>
      <c r="E370" s="149">
        <v>2.1615408541755201</v>
      </c>
      <c r="F370" s="11">
        <v>3.068199535014569</v>
      </c>
      <c r="G370" s="11">
        <v>3.2</v>
      </c>
      <c r="H370" s="11">
        <v>2.74</v>
      </c>
      <c r="I370" s="11">
        <v>2.8</v>
      </c>
      <c r="J370" s="11">
        <v>2.8</v>
      </c>
      <c r="K370" s="11">
        <v>2.8</v>
      </c>
      <c r="L370" s="11">
        <v>3</v>
      </c>
      <c r="M370" s="11">
        <v>2.7</v>
      </c>
      <c r="N370" s="11">
        <v>2.6746335615191312</v>
      </c>
      <c r="O370" s="11">
        <v>3.3</v>
      </c>
      <c r="P370" s="11">
        <v>3.15</v>
      </c>
      <c r="Q370" s="11">
        <v>3.2</v>
      </c>
      <c r="R370" s="11">
        <v>3.36</v>
      </c>
      <c r="S370" s="11">
        <v>2.9</v>
      </c>
      <c r="T370" s="15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16</v>
      </c>
    </row>
    <row r="371" spans="1:65">
      <c r="A371" s="30"/>
      <c r="B371" s="19">
        <v>1</v>
      </c>
      <c r="C371" s="9">
        <v>4</v>
      </c>
      <c r="D371" s="11">
        <v>3.05</v>
      </c>
      <c r="E371" s="149">
        <v>2.2188527397162501</v>
      </c>
      <c r="F371" s="11">
        <v>3.0134823858052857</v>
      </c>
      <c r="G371" s="11">
        <v>2.9</v>
      </c>
      <c r="H371" s="11">
        <v>2.79</v>
      </c>
      <c r="I371" s="11">
        <v>2.8</v>
      </c>
      <c r="J371" s="11">
        <v>2.8</v>
      </c>
      <c r="K371" s="11">
        <v>2.9</v>
      </c>
      <c r="L371" s="11">
        <v>3.2</v>
      </c>
      <c r="M371" s="11">
        <v>2.8</v>
      </c>
      <c r="N371" s="11">
        <v>2.4845420920309058</v>
      </c>
      <c r="O371" s="11">
        <v>3.2</v>
      </c>
      <c r="P371" s="11">
        <v>3.17</v>
      </c>
      <c r="Q371" s="11">
        <v>3.06</v>
      </c>
      <c r="R371" s="148">
        <v>3.62</v>
      </c>
      <c r="S371" s="11">
        <v>2.8</v>
      </c>
      <c r="T371" s="15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2.9641969047814536</v>
      </c>
    </row>
    <row r="372" spans="1:65">
      <c r="A372" s="30"/>
      <c r="B372" s="19">
        <v>1</v>
      </c>
      <c r="C372" s="9">
        <v>5</v>
      </c>
      <c r="D372" s="11">
        <v>3.25</v>
      </c>
      <c r="E372" s="149">
        <v>2.1745581203448223</v>
      </c>
      <c r="F372" s="11">
        <v>3.0405413507473029</v>
      </c>
      <c r="G372" s="11">
        <v>3</v>
      </c>
      <c r="H372" s="11">
        <v>2.5099999999999998</v>
      </c>
      <c r="I372" s="11">
        <v>2.9</v>
      </c>
      <c r="J372" s="11">
        <v>3</v>
      </c>
      <c r="K372" s="11">
        <v>2.9</v>
      </c>
      <c r="L372" s="11">
        <v>3.1</v>
      </c>
      <c r="M372" s="11">
        <v>2.7</v>
      </c>
      <c r="N372" s="11">
        <v>2.6701069425682777</v>
      </c>
      <c r="O372" s="11">
        <v>3.2</v>
      </c>
      <c r="P372" s="11">
        <v>3.19</v>
      </c>
      <c r="Q372" s="11">
        <v>3.13</v>
      </c>
      <c r="R372" s="11">
        <v>3.17</v>
      </c>
      <c r="S372" s="11">
        <v>3</v>
      </c>
      <c r="T372" s="15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33</v>
      </c>
    </row>
    <row r="373" spans="1:65">
      <c r="A373" s="30"/>
      <c r="B373" s="19">
        <v>1</v>
      </c>
      <c r="C373" s="9">
        <v>6</v>
      </c>
      <c r="D373" s="11">
        <v>3.08</v>
      </c>
      <c r="E373" s="149">
        <v>2.1447765810397001</v>
      </c>
      <c r="F373" s="11">
        <v>3.0429189693919061</v>
      </c>
      <c r="G373" s="11">
        <v>2.6</v>
      </c>
      <c r="H373" s="11">
        <v>2.71</v>
      </c>
      <c r="I373" s="11">
        <v>2.8</v>
      </c>
      <c r="J373" s="11">
        <v>2.8</v>
      </c>
      <c r="K373" s="11">
        <v>2.9</v>
      </c>
      <c r="L373" s="11">
        <v>3.1</v>
      </c>
      <c r="M373" s="11">
        <v>2.7</v>
      </c>
      <c r="N373" s="11">
        <v>2.7665184968023797</v>
      </c>
      <c r="O373" s="11">
        <v>3.1</v>
      </c>
      <c r="P373" s="11">
        <v>3.1</v>
      </c>
      <c r="Q373" s="11">
        <v>2.96</v>
      </c>
      <c r="R373" s="11">
        <v>3.22</v>
      </c>
      <c r="S373" s="11">
        <v>2.8</v>
      </c>
      <c r="T373" s="15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20" t="s">
        <v>257</v>
      </c>
      <c r="C374" s="12"/>
      <c r="D374" s="23">
        <v>3.15</v>
      </c>
      <c r="E374" s="23">
        <v>2.1824724878211641</v>
      </c>
      <c r="F374" s="23">
        <v>3.009432443136502</v>
      </c>
      <c r="G374" s="23">
        <v>2.9166666666666665</v>
      </c>
      <c r="H374" s="23">
        <v>2.7399999999999998</v>
      </c>
      <c r="I374" s="23">
        <v>2.8499999999999996</v>
      </c>
      <c r="J374" s="23">
        <v>2.8833333333333333</v>
      </c>
      <c r="K374" s="23">
        <v>2.8666666666666667</v>
      </c>
      <c r="L374" s="23">
        <v>3.0333333333333332</v>
      </c>
      <c r="M374" s="23">
        <v>2.75</v>
      </c>
      <c r="N374" s="23">
        <v>2.6751877952519636</v>
      </c>
      <c r="O374" s="23">
        <v>3.1833333333333336</v>
      </c>
      <c r="P374" s="23">
        <v>3.1533333333333338</v>
      </c>
      <c r="Q374" s="23">
        <v>3.0750000000000006</v>
      </c>
      <c r="R374" s="23">
        <v>3.3200000000000003</v>
      </c>
      <c r="S374" s="23">
        <v>2.9166666666666665</v>
      </c>
      <c r="T374" s="15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258</v>
      </c>
      <c r="C375" s="29"/>
      <c r="D375" s="11">
        <v>3.1550000000000002</v>
      </c>
      <c r="E375" s="11">
        <v>2.1768298102195263</v>
      </c>
      <c r="F375" s="11">
        <v>3.0270118682762943</v>
      </c>
      <c r="G375" s="11">
        <v>2.9</v>
      </c>
      <c r="H375" s="11">
        <v>2.7250000000000001</v>
      </c>
      <c r="I375" s="11">
        <v>2.8</v>
      </c>
      <c r="J375" s="11">
        <v>2.8499999999999996</v>
      </c>
      <c r="K375" s="11">
        <v>2.9</v>
      </c>
      <c r="L375" s="11">
        <v>3.05</v>
      </c>
      <c r="M375" s="11">
        <v>2.75</v>
      </c>
      <c r="N375" s="11">
        <v>2.6723702520437045</v>
      </c>
      <c r="O375" s="11">
        <v>3.2</v>
      </c>
      <c r="P375" s="11">
        <v>3.16</v>
      </c>
      <c r="Q375" s="11">
        <v>3.0700000000000003</v>
      </c>
      <c r="R375" s="11">
        <v>3.2750000000000004</v>
      </c>
      <c r="S375" s="11">
        <v>2.9</v>
      </c>
      <c r="T375" s="15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259</v>
      </c>
      <c r="C376" s="29"/>
      <c r="D376" s="24">
        <v>8.0746516952745456E-2</v>
      </c>
      <c r="E376" s="24">
        <v>2.960093366698531E-2</v>
      </c>
      <c r="F376" s="24">
        <v>5.6868422616832781E-2</v>
      </c>
      <c r="G376" s="24">
        <v>0.1940790217067952</v>
      </c>
      <c r="H376" s="24">
        <v>0.16297239029970687</v>
      </c>
      <c r="I376" s="24">
        <v>8.3666002653407623E-2</v>
      </c>
      <c r="J376" s="24">
        <v>9.831920802501759E-2</v>
      </c>
      <c r="K376" s="24">
        <v>5.1639777949432267E-2</v>
      </c>
      <c r="L376" s="24">
        <v>0.13662601021279477</v>
      </c>
      <c r="M376" s="24">
        <v>5.4772255750516412E-2</v>
      </c>
      <c r="N376" s="24">
        <v>0.10818760100118166</v>
      </c>
      <c r="O376" s="24">
        <v>7.5277265270908028E-2</v>
      </c>
      <c r="P376" s="24">
        <v>5.6095157247900297E-2</v>
      </c>
      <c r="Q376" s="24">
        <v>8.3845095265018377E-2</v>
      </c>
      <c r="R376" s="24">
        <v>0.16161683080669537</v>
      </c>
      <c r="S376" s="24">
        <v>0.1169045194450013</v>
      </c>
      <c r="T376" s="204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205"/>
      <c r="AK376" s="205"/>
      <c r="AL376" s="205"/>
      <c r="AM376" s="205"/>
      <c r="AN376" s="205"/>
      <c r="AO376" s="205"/>
      <c r="AP376" s="205"/>
      <c r="AQ376" s="205"/>
      <c r="AR376" s="205"/>
      <c r="AS376" s="205"/>
      <c r="AT376" s="205"/>
      <c r="AU376" s="205"/>
      <c r="AV376" s="205"/>
      <c r="AW376" s="205"/>
      <c r="AX376" s="205"/>
      <c r="AY376" s="205"/>
      <c r="AZ376" s="205"/>
      <c r="BA376" s="205"/>
      <c r="BB376" s="205"/>
      <c r="BC376" s="205"/>
      <c r="BD376" s="205"/>
      <c r="BE376" s="205"/>
      <c r="BF376" s="205"/>
      <c r="BG376" s="205"/>
      <c r="BH376" s="205"/>
      <c r="BI376" s="205"/>
      <c r="BJ376" s="205"/>
      <c r="BK376" s="205"/>
      <c r="BL376" s="205"/>
      <c r="BM376" s="56"/>
    </row>
    <row r="377" spans="1:65">
      <c r="A377" s="30"/>
      <c r="B377" s="3" t="s">
        <v>85</v>
      </c>
      <c r="C377" s="29"/>
      <c r="D377" s="13">
        <v>2.5633814905633479E-2</v>
      </c>
      <c r="E377" s="13">
        <v>1.356302717773864E-2</v>
      </c>
      <c r="F377" s="13">
        <v>1.8896726772029866E-2</v>
      </c>
      <c r="G377" s="13">
        <v>6.6541378870901211E-2</v>
      </c>
      <c r="H377" s="13">
        <v>5.947897456193682E-2</v>
      </c>
      <c r="I377" s="13">
        <v>2.9356492159090398E-2</v>
      </c>
      <c r="J377" s="13">
        <v>3.4099147291913615E-2</v>
      </c>
      <c r="K377" s="13">
        <v>1.8013876028871719E-2</v>
      </c>
      <c r="L377" s="13">
        <v>4.5041541828393886E-2</v>
      </c>
      <c r="M377" s="13">
        <v>1.9917183909278696E-2</v>
      </c>
      <c r="N377" s="13">
        <v>4.0441123869209325E-2</v>
      </c>
      <c r="O377" s="13">
        <v>2.3647308462065347E-2</v>
      </c>
      <c r="P377" s="13">
        <v>1.7789161917938782E-2</v>
      </c>
      <c r="Q377" s="13">
        <v>2.7266697647160443E-2</v>
      </c>
      <c r="R377" s="13">
        <v>4.8679768315269684E-2</v>
      </c>
      <c r="S377" s="13">
        <v>4.0081549524000448E-2</v>
      </c>
      <c r="T377" s="15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260</v>
      </c>
      <c r="C378" s="29"/>
      <c r="D378" s="13">
        <v>6.2682440197826761E-2</v>
      </c>
      <c r="E378" s="13">
        <v>-0.26372216221510592</v>
      </c>
      <c r="F378" s="13">
        <v>1.526063881993811E-2</v>
      </c>
      <c r="G378" s="13">
        <v>-1.6034777594604921E-2</v>
      </c>
      <c r="H378" s="13">
        <v>-7.5634956780303186E-2</v>
      </c>
      <c r="I378" s="13">
        <v>-3.8525411249585528E-2</v>
      </c>
      <c r="J378" s="13">
        <v>-2.7280094422095114E-2</v>
      </c>
      <c r="K378" s="13">
        <v>-3.290275283584021E-2</v>
      </c>
      <c r="L378" s="13">
        <v>2.3323831301610864E-2</v>
      </c>
      <c r="M378" s="13">
        <v>-7.2261361732056106E-2</v>
      </c>
      <c r="N378" s="13">
        <v>-9.7499970080698217E-2</v>
      </c>
      <c r="O378" s="13">
        <v>7.3927757025316954E-2</v>
      </c>
      <c r="P378" s="13">
        <v>6.3806971880575825E-2</v>
      </c>
      <c r="Q378" s="13">
        <v>3.7380477335973827E-2</v>
      </c>
      <c r="R378" s="13">
        <v>0.12003355601802701</v>
      </c>
      <c r="S378" s="13">
        <v>-1.6034777594604921E-2</v>
      </c>
      <c r="T378" s="15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261</v>
      </c>
      <c r="C379" s="47"/>
      <c r="D379" s="45">
        <v>0.97</v>
      </c>
      <c r="E379" s="45">
        <v>3.05</v>
      </c>
      <c r="F379" s="45">
        <v>0.38</v>
      </c>
      <c r="G379" s="45">
        <v>0</v>
      </c>
      <c r="H379" s="45">
        <v>0.73</v>
      </c>
      <c r="I379" s="45">
        <v>0.28000000000000003</v>
      </c>
      <c r="J379" s="45">
        <v>0.14000000000000001</v>
      </c>
      <c r="K379" s="45">
        <v>0.21</v>
      </c>
      <c r="L379" s="45">
        <v>0.48</v>
      </c>
      <c r="M379" s="45">
        <v>0.69</v>
      </c>
      <c r="N379" s="45">
        <v>1</v>
      </c>
      <c r="O379" s="45">
        <v>1.1100000000000001</v>
      </c>
      <c r="P379" s="45">
        <v>0.98</v>
      </c>
      <c r="Q379" s="45">
        <v>0.66</v>
      </c>
      <c r="R379" s="45">
        <v>1.67</v>
      </c>
      <c r="S379" s="45">
        <v>0</v>
      </c>
      <c r="T379" s="15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BM380" s="55"/>
    </row>
    <row r="381" spans="1:65" ht="15">
      <c r="B381" s="8" t="s">
        <v>479</v>
      </c>
      <c r="BM381" s="28" t="s">
        <v>309</v>
      </c>
    </row>
    <row r="382" spans="1:65" ht="15">
      <c r="A382" s="25" t="s">
        <v>53</v>
      </c>
      <c r="B382" s="18" t="s">
        <v>109</v>
      </c>
      <c r="C382" s="15" t="s">
        <v>110</v>
      </c>
      <c r="D382" s="16" t="s">
        <v>222</v>
      </c>
      <c r="E382" s="17" t="s">
        <v>222</v>
      </c>
      <c r="F382" s="15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223</v>
      </c>
      <c r="C383" s="9" t="s">
        <v>223</v>
      </c>
      <c r="D383" s="151" t="s">
        <v>229</v>
      </c>
      <c r="E383" s="152" t="s">
        <v>243</v>
      </c>
      <c r="F383" s="15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290</v>
      </c>
      <c r="E384" s="11" t="s">
        <v>290</v>
      </c>
      <c r="F384" s="15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3</v>
      </c>
    </row>
    <row r="385" spans="1:65">
      <c r="A385" s="30"/>
      <c r="B385" s="19"/>
      <c r="C385" s="9"/>
      <c r="D385" s="26"/>
      <c r="E385" s="26"/>
      <c r="F385" s="15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3</v>
      </c>
    </row>
    <row r="386" spans="1:65">
      <c r="A386" s="30"/>
      <c r="B386" s="18">
        <v>1</v>
      </c>
      <c r="C386" s="14">
        <v>1</v>
      </c>
      <c r="D386" s="216" t="s">
        <v>101</v>
      </c>
      <c r="E386" s="215">
        <v>0.08</v>
      </c>
      <c r="F386" s="204"/>
      <c r="G386" s="205"/>
      <c r="H386" s="205"/>
      <c r="I386" s="205"/>
      <c r="J386" s="205"/>
      <c r="K386" s="205"/>
      <c r="L386" s="205"/>
      <c r="M386" s="205"/>
      <c r="N386" s="205"/>
      <c r="O386" s="205"/>
      <c r="P386" s="205"/>
      <c r="Q386" s="205"/>
      <c r="R386" s="205"/>
      <c r="S386" s="205"/>
      <c r="T386" s="205"/>
      <c r="U386" s="205"/>
      <c r="V386" s="205"/>
      <c r="W386" s="205"/>
      <c r="X386" s="205"/>
      <c r="Y386" s="205"/>
      <c r="Z386" s="205"/>
      <c r="AA386" s="205"/>
      <c r="AB386" s="205"/>
      <c r="AC386" s="205"/>
      <c r="AD386" s="205"/>
      <c r="AE386" s="205"/>
      <c r="AF386" s="205"/>
      <c r="AG386" s="205"/>
      <c r="AH386" s="205"/>
      <c r="AI386" s="205"/>
      <c r="AJ386" s="205"/>
      <c r="AK386" s="205"/>
      <c r="AL386" s="205"/>
      <c r="AM386" s="205"/>
      <c r="AN386" s="205"/>
      <c r="AO386" s="205"/>
      <c r="AP386" s="205"/>
      <c r="AQ386" s="205"/>
      <c r="AR386" s="205"/>
      <c r="AS386" s="205"/>
      <c r="AT386" s="205"/>
      <c r="AU386" s="205"/>
      <c r="AV386" s="205"/>
      <c r="AW386" s="205"/>
      <c r="AX386" s="205"/>
      <c r="AY386" s="205"/>
      <c r="AZ386" s="205"/>
      <c r="BA386" s="205"/>
      <c r="BB386" s="205"/>
      <c r="BC386" s="205"/>
      <c r="BD386" s="205"/>
      <c r="BE386" s="205"/>
      <c r="BF386" s="205"/>
      <c r="BG386" s="205"/>
      <c r="BH386" s="205"/>
      <c r="BI386" s="205"/>
      <c r="BJ386" s="205"/>
      <c r="BK386" s="205"/>
      <c r="BL386" s="205"/>
      <c r="BM386" s="217">
        <v>1</v>
      </c>
    </row>
    <row r="387" spans="1:65">
      <c r="A387" s="30"/>
      <c r="B387" s="19">
        <v>1</v>
      </c>
      <c r="C387" s="9">
        <v>2</v>
      </c>
      <c r="D387" s="218" t="s">
        <v>101</v>
      </c>
      <c r="E387" s="24">
        <v>0.08</v>
      </c>
      <c r="F387" s="204"/>
      <c r="G387" s="205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  <c r="AA387" s="205"/>
      <c r="AB387" s="205"/>
      <c r="AC387" s="205"/>
      <c r="AD387" s="205"/>
      <c r="AE387" s="205"/>
      <c r="AF387" s="205"/>
      <c r="AG387" s="205"/>
      <c r="AH387" s="205"/>
      <c r="AI387" s="205"/>
      <c r="AJ387" s="205"/>
      <c r="AK387" s="205"/>
      <c r="AL387" s="205"/>
      <c r="AM387" s="205"/>
      <c r="AN387" s="205"/>
      <c r="AO387" s="205"/>
      <c r="AP387" s="205"/>
      <c r="AQ387" s="205"/>
      <c r="AR387" s="205"/>
      <c r="AS387" s="205"/>
      <c r="AT387" s="205"/>
      <c r="AU387" s="205"/>
      <c r="AV387" s="205"/>
      <c r="AW387" s="205"/>
      <c r="AX387" s="205"/>
      <c r="AY387" s="205"/>
      <c r="AZ387" s="205"/>
      <c r="BA387" s="205"/>
      <c r="BB387" s="205"/>
      <c r="BC387" s="205"/>
      <c r="BD387" s="205"/>
      <c r="BE387" s="205"/>
      <c r="BF387" s="205"/>
      <c r="BG387" s="205"/>
      <c r="BH387" s="205"/>
      <c r="BI387" s="205"/>
      <c r="BJ387" s="205"/>
      <c r="BK387" s="205"/>
      <c r="BL387" s="205"/>
      <c r="BM387" s="217">
        <v>1</v>
      </c>
    </row>
    <row r="388" spans="1:65">
      <c r="A388" s="30"/>
      <c r="B388" s="19">
        <v>1</v>
      </c>
      <c r="C388" s="9">
        <v>3</v>
      </c>
      <c r="D388" s="218" t="s">
        <v>101</v>
      </c>
      <c r="E388" s="24" t="s">
        <v>105</v>
      </c>
      <c r="F388" s="204"/>
      <c r="G388" s="205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  <c r="AA388" s="205"/>
      <c r="AB388" s="205"/>
      <c r="AC388" s="205"/>
      <c r="AD388" s="205"/>
      <c r="AE388" s="205"/>
      <c r="AF388" s="205"/>
      <c r="AG388" s="205"/>
      <c r="AH388" s="205"/>
      <c r="AI388" s="205"/>
      <c r="AJ388" s="205"/>
      <c r="AK388" s="205"/>
      <c r="AL388" s="205"/>
      <c r="AM388" s="205"/>
      <c r="AN388" s="205"/>
      <c r="AO388" s="205"/>
      <c r="AP388" s="205"/>
      <c r="AQ388" s="205"/>
      <c r="AR388" s="205"/>
      <c r="AS388" s="205"/>
      <c r="AT388" s="205"/>
      <c r="AU388" s="205"/>
      <c r="AV388" s="205"/>
      <c r="AW388" s="205"/>
      <c r="AX388" s="205"/>
      <c r="AY388" s="205"/>
      <c r="AZ388" s="205"/>
      <c r="BA388" s="205"/>
      <c r="BB388" s="205"/>
      <c r="BC388" s="205"/>
      <c r="BD388" s="205"/>
      <c r="BE388" s="205"/>
      <c r="BF388" s="205"/>
      <c r="BG388" s="205"/>
      <c r="BH388" s="205"/>
      <c r="BI388" s="205"/>
      <c r="BJ388" s="205"/>
      <c r="BK388" s="205"/>
      <c r="BL388" s="205"/>
      <c r="BM388" s="217">
        <v>16</v>
      </c>
    </row>
    <row r="389" spans="1:65">
      <c r="A389" s="30"/>
      <c r="B389" s="19">
        <v>1</v>
      </c>
      <c r="C389" s="9">
        <v>4</v>
      </c>
      <c r="D389" s="218" t="s">
        <v>101</v>
      </c>
      <c r="E389" s="24">
        <v>0.08</v>
      </c>
      <c r="F389" s="204"/>
      <c r="G389" s="205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  <c r="AA389" s="205"/>
      <c r="AB389" s="205"/>
      <c r="AC389" s="205"/>
      <c r="AD389" s="205"/>
      <c r="AE389" s="205"/>
      <c r="AF389" s="205"/>
      <c r="AG389" s="205"/>
      <c r="AH389" s="205"/>
      <c r="AI389" s="205"/>
      <c r="AJ389" s="205"/>
      <c r="AK389" s="205"/>
      <c r="AL389" s="205"/>
      <c r="AM389" s="205"/>
      <c r="AN389" s="205"/>
      <c r="AO389" s="205"/>
      <c r="AP389" s="205"/>
      <c r="AQ389" s="205"/>
      <c r="AR389" s="205"/>
      <c r="AS389" s="205"/>
      <c r="AT389" s="205"/>
      <c r="AU389" s="205"/>
      <c r="AV389" s="205"/>
      <c r="AW389" s="205"/>
      <c r="AX389" s="205"/>
      <c r="AY389" s="205"/>
      <c r="AZ389" s="205"/>
      <c r="BA389" s="205"/>
      <c r="BB389" s="205"/>
      <c r="BC389" s="205"/>
      <c r="BD389" s="205"/>
      <c r="BE389" s="205"/>
      <c r="BF389" s="205"/>
      <c r="BG389" s="205"/>
      <c r="BH389" s="205"/>
      <c r="BI389" s="205"/>
      <c r="BJ389" s="205"/>
      <c r="BK389" s="205"/>
      <c r="BL389" s="205"/>
      <c r="BM389" s="217">
        <v>6.7500000000000004E-2</v>
      </c>
    </row>
    <row r="390" spans="1:65">
      <c r="A390" s="30"/>
      <c r="B390" s="19">
        <v>1</v>
      </c>
      <c r="C390" s="9">
        <v>5</v>
      </c>
      <c r="D390" s="218" t="s">
        <v>101</v>
      </c>
      <c r="E390" s="24">
        <v>0.08</v>
      </c>
      <c r="F390" s="204"/>
      <c r="G390" s="205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205"/>
      <c r="AK390" s="205"/>
      <c r="AL390" s="205"/>
      <c r="AM390" s="205"/>
      <c r="AN390" s="205"/>
      <c r="AO390" s="205"/>
      <c r="AP390" s="205"/>
      <c r="AQ390" s="205"/>
      <c r="AR390" s="205"/>
      <c r="AS390" s="205"/>
      <c r="AT390" s="205"/>
      <c r="AU390" s="205"/>
      <c r="AV390" s="205"/>
      <c r="AW390" s="205"/>
      <c r="AX390" s="205"/>
      <c r="AY390" s="205"/>
      <c r="AZ390" s="205"/>
      <c r="BA390" s="205"/>
      <c r="BB390" s="205"/>
      <c r="BC390" s="205"/>
      <c r="BD390" s="205"/>
      <c r="BE390" s="205"/>
      <c r="BF390" s="205"/>
      <c r="BG390" s="205"/>
      <c r="BH390" s="205"/>
      <c r="BI390" s="205"/>
      <c r="BJ390" s="205"/>
      <c r="BK390" s="205"/>
      <c r="BL390" s="205"/>
      <c r="BM390" s="217">
        <v>7</v>
      </c>
    </row>
    <row r="391" spans="1:65">
      <c r="A391" s="30"/>
      <c r="B391" s="19">
        <v>1</v>
      </c>
      <c r="C391" s="9">
        <v>6</v>
      </c>
      <c r="D391" s="218" t="s">
        <v>101</v>
      </c>
      <c r="E391" s="24">
        <v>0.08</v>
      </c>
      <c r="F391" s="204"/>
      <c r="G391" s="205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  <c r="AA391" s="205"/>
      <c r="AB391" s="205"/>
      <c r="AC391" s="205"/>
      <c r="AD391" s="205"/>
      <c r="AE391" s="205"/>
      <c r="AF391" s="205"/>
      <c r="AG391" s="205"/>
      <c r="AH391" s="205"/>
      <c r="AI391" s="205"/>
      <c r="AJ391" s="205"/>
      <c r="AK391" s="205"/>
      <c r="AL391" s="205"/>
      <c r="AM391" s="205"/>
      <c r="AN391" s="205"/>
      <c r="AO391" s="205"/>
      <c r="AP391" s="205"/>
      <c r="AQ391" s="205"/>
      <c r="AR391" s="205"/>
      <c r="AS391" s="205"/>
      <c r="AT391" s="205"/>
      <c r="AU391" s="205"/>
      <c r="AV391" s="205"/>
      <c r="AW391" s="205"/>
      <c r="AX391" s="205"/>
      <c r="AY391" s="205"/>
      <c r="AZ391" s="205"/>
      <c r="BA391" s="205"/>
      <c r="BB391" s="205"/>
      <c r="BC391" s="205"/>
      <c r="BD391" s="205"/>
      <c r="BE391" s="205"/>
      <c r="BF391" s="205"/>
      <c r="BG391" s="205"/>
      <c r="BH391" s="205"/>
      <c r="BI391" s="205"/>
      <c r="BJ391" s="205"/>
      <c r="BK391" s="205"/>
      <c r="BL391" s="205"/>
      <c r="BM391" s="56"/>
    </row>
    <row r="392" spans="1:65">
      <c r="A392" s="30"/>
      <c r="B392" s="20" t="s">
        <v>257</v>
      </c>
      <c r="C392" s="12"/>
      <c r="D392" s="220" t="s">
        <v>644</v>
      </c>
      <c r="E392" s="220">
        <v>0.08</v>
      </c>
      <c r="F392" s="204"/>
      <c r="G392" s="205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205"/>
      <c r="AT392" s="205"/>
      <c r="AU392" s="205"/>
      <c r="AV392" s="205"/>
      <c r="AW392" s="205"/>
      <c r="AX392" s="205"/>
      <c r="AY392" s="205"/>
      <c r="AZ392" s="205"/>
      <c r="BA392" s="205"/>
      <c r="BB392" s="205"/>
      <c r="BC392" s="205"/>
      <c r="BD392" s="205"/>
      <c r="BE392" s="205"/>
      <c r="BF392" s="205"/>
      <c r="BG392" s="205"/>
      <c r="BH392" s="205"/>
      <c r="BI392" s="205"/>
      <c r="BJ392" s="205"/>
      <c r="BK392" s="205"/>
      <c r="BL392" s="205"/>
      <c r="BM392" s="56"/>
    </row>
    <row r="393" spans="1:65">
      <c r="A393" s="30"/>
      <c r="B393" s="3" t="s">
        <v>258</v>
      </c>
      <c r="C393" s="29"/>
      <c r="D393" s="24" t="s">
        <v>644</v>
      </c>
      <c r="E393" s="24">
        <v>0.08</v>
      </c>
      <c r="F393" s="204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205"/>
      <c r="AK393" s="205"/>
      <c r="AL393" s="205"/>
      <c r="AM393" s="205"/>
      <c r="AN393" s="205"/>
      <c r="AO393" s="205"/>
      <c r="AP393" s="205"/>
      <c r="AQ393" s="205"/>
      <c r="AR393" s="205"/>
      <c r="AS393" s="205"/>
      <c r="AT393" s="205"/>
      <c r="AU393" s="205"/>
      <c r="AV393" s="205"/>
      <c r="AW393" s="205"/>
      <c r="AX393" s="205"/>
      <c r="AY393" s="205"/>
      <c r="AZ393" s="205"/>
      <c r="BA393" s="205"/>
      <c r="BB393" s="205"/>
      <c r="BC393" s="205"/>
      <c r="BD393" s="205"/>
      <c r="BE393" s="205"/>
      <c r="BF393" s="205"/>
      <c r="BG393" s="205"/>
      <c r="BH393" s="205"/>
      <c r="BI393" s="205"/>
      <c r="BJ393" s="205"/>
      <c r="BK393" s="205"/>
      <c r="BL393" s="205"/>
      <c r="BM393" s="56"/>
    </row>
    <row r="394" spans="1:65">
      <c r="A394" s="30"/>
      <c r="B394" s="3" t="s">
        <v>259</v>
      </c>
      <c r="C394" s="29"/>
      <c r="D394" s="24" t="s">
        <v>644</v>
      </c>
      <c r="E394" s="24">
        <v>0</v>
      </c>
      <c r="F394" s="204"/>
      <c r="G394" s="205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/>
      <c r="AH394" s="205"/>
      <c r="AI394" s="205"/>
      <c r="AJ394" s="205"/>
      <c r="AK394" s="205"/>
      <c r="AL394" s="205"/>
      <c r="AM394" s="205"/>
      <c r="AN394" s="205"/>
      <c r="AO394" s="205"/>
      <c r="AP394" s="205"/>
      <c r="AQ394" s="205"/>
      <c r="AR394" s="205"/>
      <c r="AS394" s="205"/>
      <c r="AT394" s="205"/>
      <c r="AU394" s="205"/>
      <c r="AV394" s="205"/>
      <c r="AW394" s="205"/>
      <c r="AX394" s="205"/>
      <c r="AY394" s="205"/>
      <c r="AZ394" s="205"/>
      <c r="BA394" s="205"/>
      <c r="BB394" s="205"/>
      <c r="BC394" s="205"/>
      <c r="BD394" s="205"/>
      <c r="BE394" s="205"/>
      <c r="BF394" s="205"/>
      <c r="BG394" s="205"/>
      <c r="BH394" s="205"/>
      <c r="BI394" s="205"/>
      <c r="BJ394" s="205"/>
      <c r="BK394" s="205"/>
      <c r="BL394" s="205"/>
      <c r="BM394" s="56"/>
    </row>
    <row r="395" spans="1:65">
      <c r="A395" s="30"/>
      <c r="B395" s="3" t="s">
        <v>85</v>
      </c>
      <c r="C395" s="29"/>
      <c r="D395" s="13" t="s">
        <v>644</v>
      </c>
      <c r="E395" s="13">
        <v>0</v>
      </c>
      <c r="F395" s="15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260</v>
      </c>
      <c r="C396" s="29"/>
      <c r="D396" s="13" t="s">
        <v>644</v>
      </c>
      <c r="E396" s="13">
        <v>0.18518518518518512</v>
      </c>
      <c r="F396" s="15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261</v>
      </c>
      <c r="C397" s="47"/>
      <c r="D397" s="45">
        <v>0.67</v>
      </c>
      <c r="E397" s="45">
        <v>0.67</v>
      </c>
      <c r="F397" s="15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BM398" s="55"/>
    </row>
    <row r="399" spans="1:65" ht="15">
      <c r="B399" s="8" t="s">
        <v>480</v>
      </c>
      <c r="BM399" s="28" t="s">
        <v>66</v>
      </c>
    </row>
    <row r="400" spans="1:65" ht="15">
      <c r="A400" s="25" t="s">
        <v>11</v>
      </c>
      <c r="B400" s="18" t="s">
        <v>109</v>
      </c>
      <c r="C400" s="15" t="s">
        <v>110</v>
      </c>
      <c r="D400" s="16" t="s">
        <v>222</v>
      </c>
      <c r="E400" s="17" t="s">
        <v>222</v>
      </c>
      <c r="F400" s="17" t="s">
        <v>222</v>
      </c>
      <c r="G400" s="17" t="s">
        <v>222</v>
      </c>
      <c r="H400" s="17" t="s">
        <v>222</v>
      </c>
      <c r="I400" s="17" t="s">
        <v>222</v>
      </c>
      <c r="J400" s="15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223</v>
      </c>
      <c r="C401" s="9" t="s">
        <v>223</v>
      </c>
      <c r="D401" s="151" t="s">
        <v>226</v>
      </c>
      <c r="E401" s="152" t="s">
        <v>229</v>
      </c>
      <c r="F401" s="152" t="s">
        <v>230</v>
      </c>
      <c r="G401" s="152" t="s">
        <v>232</v>
      </c>
      <c r="H401" s="152" t="s">
        <v>239</v>
      </c>
      <c r="I401" s="152" t="s">
        <v>242</v>
      </c>
      <c r="J401" s="15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290</v>
      </c>
      <c r="E402" s="11" t="s">
        <v>290</v>
      </c>
      <c r="F402" s="11" t="s">
        <v>291</v>
      </c>
      <c r="G402" s="11" t="s">
        <v>290</v>
      </c>
      <c r="H402" s="11" t="s">
        <v>290</v>
      </c>
      <c r="I402" s="11" t="s">
        <v>290</v>
      </c>
      <c r="J402" s="15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</v>
      </c>
    </row>
    <row r="403" spans="1:65">
      <c r="A403" s="30"/>
      <c r="B403" s="19"/>
      <c r="C403" s="9"/>
      <c r="D403" s="26"/>
      <c r="E403" s="26"/>
      <c r="F403" s="26"/>
      <c r="G403" s="26"/>
      <c r="H403" s="26"/>
      <c r="I403" s="26"/>
      <c r="J403" s="15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3</v>
      </c>
    </row>
    <row r="404" spans="1:65">
      <c r="A404" s="30"/>
      <c r="B404" s="18">
        <v>1</v>
      </c>
      <c r="C404" s="14">
        <v>1</v>
      </c>
      <c r="D404" s="22">
        <v>0.55125252999493002</v>
      </c>
      <c r="E404" s="22">
        <v>0.55398222501616257</v>
      </c>
      <c r="F404" s="22">
        <v>0.6</v>
      </c>
      <c r="G404" s="22">
        <v>0.54</v>
      </c>
      <c r="H404" s="147">
        <v>0.35382908811264202</v>
      </c>
      <c r="I404" s="22">
        <v>0.55000000000000004</v>
      </c>
      <c r="J404" s="15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>
        <v>1</v>
      </c>
      <c r="C405" s="9">
        <v>2</v>
      </c>
      <c r="D405" s="11">
        <v>0.56741676984052591</v>
      </c>
      <c r="E405" s="11">
        <v>0.59310195501065843</v>
      </c>
      <c r="F405" s="11">
        <v>0.6</v>
      </c>
      <c r="G405" s="11">
        <v>0.55000000000000004</v>
      </c>
      <c r="H405" s="149">
        <v>0.36087085848691702</v>
      </c>
      <c r="I405" s="11">
        <v>0.54</v>
      </c>
      <c r="J405" s="15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5</v>
      </c>
    </row>
    <row r="406" spans="1:65">
      <c r="A406" s="30"/>
      <c r="B406" s="19">
        <v>1</v>
      </c>
      <c r="C406" s="9">
        <v>3</v>
      </c>
      <c r="D406" s="11">
        <v>0.58691146956829898</v>
      </c>
      <c r="E406" s="11">
        <v>0.59792357702050092</v>
      </c>
      <c r="F406" s="11">
        <v>0.6</v>
      </c>
      <c r="G406" s="11">
        <v>0.5</v>
      </c>
      <c r="H406" s="149">
        <v>0.336337732593399</v>
      </c>
      <c r="I406" s="11">
        <v>0.56000000000000005</v>
      </c>
      <c r="J406" s="15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16</v>
      </c>
    </row>
    <row r="407" spans="1:65">
      <c r="A407" s="30"/>
      <c r="B407" s="19">
        <v>1</v>
      </c>
      <c r="C407" s="9">
        <v>4</v>
      </c>
      <c r="D407" s="11">
        <v>0.56840582440788301</v>
      </c>
      <c r="E407" s="11">
        <v>0.53869106483159546</v>
      </c>
      <c r="F407" s="11">
        <v>0.6</v>
      </c>
      <c r="G407" s="11">
        <v>0.51</v>
      </c>
      <c r="H407" s="149">
        <v>0.33612799503232799</v>
      </c>
      <c r="I407" s="11">
        <v>0.55000000000000004</v>
      </c>
      <c r="J407" s="15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0.56361592669697136</v>
      </c>
    </row>
    <row r="408" spans="1:65">
      <c r="A408" s="30"/>
      <c r="B408" s="19">
        <v>1</v>
      </c>
      <c r="C408" s="9">
        <v>5</v>
      </c>
      <c r="D408" s="11">
        <v>0.57311328733474642</v>
      </c>
      <c r="E408" s="11">
        <v>0.57139535806772845</v>
      </c>
      <c r="F408" s="11">
        <v>0.6</v>
      </c>
      <c r="G408" s="11">
        <v>0.52</v>
      </c>
      <c r="H408" s="149">
        <v>0.367714317510835</v>
      </c>
      <c r="I408" s="11">
        <v>0.54</v>
      </c>
      <c r="J408" s="15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34</v>
      </c>
    </row>
    <row r="409" spans="1:65">
      <c r="A409" s="30"/>
      <c r="B409" s="19">
        <v>1</v>
      </c>
      <c r="C409" s="9">
        <v>6</v>
      </c>
      <c r="D409" s="11">
        <v>0.57995899533556172</v>
      </c>
      <c r="E409" s="11">
        <v>0.58632474448054794</v>
      </c>
      <c r="F409" s="11">
        <v>0.6</v>
      </c>
      <c r="G409" s="11">
        <v>0.55000000000000004</v>
      </c>
      <c r="H409" s="149">
        <v>0.36258836516599602</v>
      </c>
      <c r="I409" s="11">
        <v>0.53</v>
      </c>
      <c r="J409" s="15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30"/>
      <c r="B410" s="20" t="s">
        <v>257</v>
      </c>
      <c r="C410" s="12"/>
      <c r="D410" s="23">
        <v>0.57117647941365768</v>
      </c>
      <c r="E410" s="23">
        <v>0.57356982073786555</v>
      </c>
      <c r="F410" s="23">
        <v>0.6</v>
      </c>
      <c r="G410" s="23">
        <v>0.52833333333333332</v>
      </c>
      <c r="H410" s="23">
        <v>0.35291139281701955</v>
      </c>
      <c r="I410" s="23">
        <v>0.54500000000000004</v>
      </c>
      <c r="J410" s="15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3" t="s">
        <v>258</v>
      </c>
      <c r="C411" s="29"/>
      <c r="D411" s="11">
        <v>0.57075955587131477</v>
      </c>
      <c r="E411" s="11">
        <v>0.5788600512741382</v>
      </c>
      <c r="F411" s="11">
        <v>0.6</v>
      </c>
      <c r="G411" s="11">
        <v>0.53</v>
      </c>
      <c r="H411" s="11">
        <v>0.35734997329977952</v>
      </c>
      <c r="I411" s="11">
        <v>0.54500000000000004</v>
      </c>
      <c r="J411" s="15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259</v>
      </c>
      <c r="C412" s="29"/>
      <c r="D412" s="24">
        <v>1.2224969788786309E-2</v>
      </c>
      <c r="E412" s="24">
        <v>2.3418913730725955E-2</v>
      </c>
      <c r="F412" s="24">
        <v>0</v>
      </c>
      <c r="G412" s="24">
        <v>2.1369760566432826E-2</v>
      </c>
      <c r="H412" s="24">
        <v>1.3662607995157602E-2</v>
      </c>
      <c r="I412" s="24">
        <v>1.0488088481701525E-2</v>
      </c>
      <c r="J412" s="204"/>
      <c r="K412" s="205"/>
      <c r="L412" s="205"/>
      <c r="M412" s="205"/>
      <c r="N412" s="205"/>
      <c r="O412" s="205"/>
      <c r="P412" s="205"/>
      <c r="Q412" s="205"/>
      <c r="R412" s="205"/>
      <c r="S412" s="205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56"/>
    </row>
    <row r="413" spans="1:65">
      <c r="A413" s="30"/>
      <c r="B413" s="3" t="s">
        <v>85</v>
      </c>
      <c r="C413" s="29"/>
      <c r="D413" s="13">
        <v>2.1403139361298413E-2</v>
      </c>
      <c r="E413" s="13">
        <v>4.0830101033905219E-2</v>
      </c>
      <c r="F413" s="13">
        <v>0</v>
      </c>
      <c r="G413" s="13">
        <v>4.0447496340251403E-2</v>
      </c>
      <c r="H413" s="13">
        <v>3.8713989611101916E-2</v>
      </c>
      <c r="I413" s="13">
        <v>1.9244199048993622E-2</v>
      </c>
      <c r="J413" s="15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260</v>
      </c>
      <c r="C414" s="29"/>
      <c r="D414" s="13">
        <v>1.3414370244990037E-2</v>
      </c>
      <c r="E414" s="13">
        <v>1.7660774952241498E-2</v>
      </c>
      <c r="F414" s="13">
        <v>6.455472881374158E-2</v>
      </c>
      <c r="G414" s="13">
        <v>-6.2600419350122061E-2</v>
      </c>
      <c r="H414" s="13">
        <v>-0.37384417987399654</v>
      </c>
      <c r="I414" s="13">
        <v>-3.3029454660851276E-2</v>
      </c>
      <c r="J414" s="15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261</v>
      </c>
      <c r="C415" s="47"/>
      <c r="D415" s="45">
        <v>0.39</v>
      </c>
      <c r="E415" s="45">
        <v>0.46</v>
      </c>
      <c r="F415" s="45">
        <v>1.25</v>
      </c>
      <c r="G415" s="45">
        <v>0.89</v>
      </c>
      <c r="H415" s="45">
        <v>6.12</v>
      </c>
      <c r="I415" s="45">
        <v>0.39</v>
      </c>
      <c r="J415" s="15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/>
      <c r="C416" s="20"/>
      <c r="D416" s="20"/>
      <c r="E416" s="20"/>
      <c r="F416" s="20"/>
      <c r="G416" s="20"/>
      <c r="H416" s="20"/>
      <c r="I416" s="20"/>
      <c r="BM416" s="55"/>
    </row>
    <row r="417" spans="1:65" ht="15">
      <c r="B417" s="8" t="s">
        <v>481</v>
      </c>
      <c r="BM417" s="28" t="s">
        <v>66</v>
      </c>
    </row>
    <row r="418" spans="1:65" ht="15">
      <c r="A418" s="25" t="s">
        <v>14</v>
      </c>
      <c r="B418" s="18" t="s">
        <v>109</v>
      </c>
      <c r="C418" s="15" t="s">
        <v>110</v>
      </c>
      <c r="D418" s="16" t="s">
        <v>222</v>
      </c>
      <c r="E418" s="17" t="s">
        <v>222</v>
      </c>
      <c r="F418" s="17" t="s">
        <v>222</v>
      </c>
      <c r="G418" s="17" t="s">
        <v>222</v>
      </c>
      <c r="H418" s="17" t="s">
        <v>222</v>
      </c>
      <c r="I418" s="17" t="s">
        <v>222</v>
      </c>
      <c r="J418" s="17" t="s">
        <v>222</v>
      </c>
      <c r="K418" s="17" t="s">
        <v>222</v>
      </c>
      <c r="L418" s="17" t="s">
        <v>222</v>
      </c>
      <c r="M418" s="17" t="s">
        <v>222</v>
      </c>
      <c r="N418" s="17" t="s">
        <v>222</v>
      </c>
      <c r="O418" s="17" t="s">
        <v>222</v>
      </c>
      <c r="P418" s="17" t="s">
        <v>222</v>
      </c>
      <c r="Q418" s="17" t="s">
        <v>222</v>
      </c>
      <c r="R418" s="17" t="s">
        <v>222</v>
      </c>
      <c r="S418" s="15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1</v>
      </c>
    </row>
    <row r="419" spans="1:65">
      <c r="A419" s="30"/>
      <c r="B419" s="19" t="s">
        <v>223</v>
      </c>
      <c r="C419" s="9" t="s">
        <v>223</v>
      </c>
      <c r="D419" s="151" t="s">
        <v>225</v>
      </c>
      <c r="E419" s="152" t="s">
        <v>229</v>
      </c>
      <c r="F419" s="152" t="s">
        <v>230</v>
      </c>
      <c r="G419" s="152" t="s">
        <v>232</v>
      </c>
      <c r="H419" s="152" t="s">
        <v>233</v>
      </c>
      <c r="I419" s="152" t="s">
        <v>234</v>
      </c>
      <c r="J419" s="152" t="s">
        <v>235</v>
      </c>
      <c r="K419" s="152" t="s">
        <v>236</v>
      </c>
      <c r="L419" s="152" t="s">
        <v>276</v>
      </c>
      <c r="M419" s="152" t="s">
        <v>239</v>
      </c>
      <c r="N419" s="152" t="s">
        <v>240</v>
      </c>
      <c r="O419" s="152" t="s">
        <v>241</v>
      </c>
      <c r="P419" s="152" t="s">
        <v>242</v>
      </c>
      <c r="Q419" s="152" t="s">
        <v>244</v>
      </c>
      <c r="R419" s="152" t="s">
        <v>246</v>
      </c>
      <c r="S419" s="15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 t="s">
        <v>3</v>
      </c>
    </row>
    <row r="420" spans="1:65">
      <c r="A420" s="30"/>
      <c r="B420" s="19"/>
      <c r="C420" s="9"/>
      <c r="D420" s="10" t="s">
        <v>290</v>
      </c>
      <c r="E420" s="11" t="s">
        <v>290</v>
      </c>
      <c r="F420" s="11" t="s">
        <v>291</v>
      </c>
      <c r="G420" s="11" t="s">
        <v>290</v>
      </c>
      <c r="H420" s="11" t="s">
        <v>291</v>
      </c>
      <c r="I420" s="11" t="s">
        <v>291</v>
      </c>
      <c r="J420" s="11" t="s">
        <v>291</v>
      </c>
      <c r="K420" s="11" t="s">
        <v>291</v>
      </c>
      <c r="L420" s="11" t="s">
        <v>291</v>
      </c>
      <c r="M420" s="11" t="s">
        <v>290</v>
      </c>
      <c r="N420" s="11" t="s">
        <v>290</v>
      </c>
      <c r="O420" s="11" t="s">
        <v>291</v>
      </c>
      <c r="P420" s="11" t="s">
        <v>290</v>
      </c>
      <c r="Q420" s="11" t="s">
        <v>290</v>
      </c>
      <c r="R420" s="11" t="s">
        <v>291</v>
      </c>
      <c r="S420" s="15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3</v>
      </c>
    </row>
    <row r="421" spans="1:65">
      <c r="A421" s="30"/>
      <c r="B421" s="19"/>
      <c r="C421" s="9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15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3</v>
      </c>
    </row>
    <row r="422" spans="1:65">
      <c r="A422" s="30"/>
      <c r="B422" s="18">
        <v>1</v>
      </c>
      <c r="C422" s="14">
        <v>1</v>
      </c>
      <c r="D422" s="215">
        <v>0.06</v>
      </c>
      <c r="E422" s="216" t="s">
        <v>95</v>
      </c>
      <c r="F422" s="216" t="s">
        <v>104</v>
      </c>
      <c r="G422" s="216">
        <v>0.19</v>
      </c>
      <c r="H422" s="215">
        <v>0.06</v>
      </c>
      <c r="I422" s="215">
        <v>0.06</v>
      </c>
      <c r="J422" s="215">
        <v>5.7000000000000002E-2</v>
      </c>
      <c r="K422" s="215">
        <v>6.5000000000000002E-2</v>
      </c>
      <c r="L422" s="215">
        <v>6.1000000000000006E-2</v>
      </c>
      <c r="M422" s="216">
        <v>3.5030198285889033E-2</v>
      </c>
      <c r="N422" s="215">
        <v>0.05</v>
      </c>
      <c r="O422" s="215">
        <v>0.06</v>
      </c>
      <c r="P422" s="215">
        <v>0.06</v>
      </c>
      <c r="Q422" s="216" t="s">
        <v>101</v>
      </c>
      <c r="R422" s="216">
        <v>0.09</v>
      </c>
      <c r="S422" s="204"/>
      <c r="T422" s="205"/>
      <c r="U422" s="205"/>
      <c r="V422" s="205"/>
      <c r="W422" s="205"/>
      <c r="X422" s="205"/>
      <c r="Y422" s="205"/>
      <c r="Z422" s="205"/>
      <c r="AA422" s="205"/>
      <c r="AB422" s="205"/>
      <c r="AC422" s="205"/>
      <c r="AD422" s="205"/>
      <c r="AE422" s="205"/>
      <c r="AF422" s="205"/>
      <c r="AG422" s="205"/>
      <c r="AH422" s="205"/>
      <c r="AI422" s="205"/>
      <c r="AJ422" s="205"/>
      <c r="AK422" s="205"/>
      <c r="AL422" s="205"/>
      <c r="AM422" s="205"/>
      <c r="AN422" s="205"/>
      <c r="AO422" s="205"/>
      <c r="AP422" s="205"/>
      <c r="AQ422" s="205"/>
      <c r="AR422" s="205"/>
      <c r="AS422" s="205"/>
      <c r="AT422" s="205"/>
      <c r="AU422" s="205"/>
      <c r="AV422" s="205"/>
      <c r="AW422" s="205"/>
      <c r="AX422" s="205"/>
      <c r="AY422" s="205"/>
      <c r="AZ422" s="205"/>
      <c r="BA422" s="205"/>
      <c r="BB422" s="205"/>
      <c r="BC422" s="205"/>
      <c r="BD422" s="205"/>
      <c r="BE422" s="205"/>
      <c r="BF422" s="205"/>
      <c r="BG422" s="205"/>
      <c r="BH422" s="205"/>
      <c r="BI422" s="205"/>
      <c r="BJ422" s="205"/>
      <c r="BK422" s="205"/>
      <c r="BL422" s="205"/>
      <c r="BM422" s="217">
        <v>1</v>
      </c>
    </row>
    <row r="423" spans="1:65">
      <c r="A423" s="30"/>
      <c r="B423" s="19">
        <v>1</v>
      </c>
      <c r="C423" s="9">
        <v>2</v>
      </c>
      <c r="D423" s="24">
        <v>7.0000000000000007E-2</v>
      </c>
      <c r="E423" s="218" t="s">
        <v>95</v>
      </c>
      <c r="F423" s="218" t="s">
        <v>104</v>
      </c>
      <c r="G423" s="218">
        <v>0.19</v>
      </c>
      <c r="H423" s="24">
        <v>6.2E-2</v>
      </c>
      <c r="I423" s="24">
        <v>6.6000000000000003E-2</v>
      </c>
      <c r="J423" s="24">
        <v>5.6000000000000001E-2</v>
      </c>
      <c r="K423" s="24">
        <v>6.2E-2</v>
      </c>
      <c r="L423" s="24">
        <v>5.7000000000000002E-2</v>
      </c>
      <c r="M423" s="218">
        <v>3.1091497315425005E-2</v>
      </c>
      <c r="N423" s="24">
        <v>0.05</v>
      </c>
      <c r="O423" s="24">
        <v>7.0000000000000007E-2</v>
      </c>
      <c r="P423" s="24">
        <v>0.06</v>
      </c>
      <c r="Q423" s="218" t="s">
        <v>101</v>
      </c>
      <c r="R423" s="218">
        <v>0.09</v>
      </c>
      <c r="S423" s="204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  <c r="AH423" s="205"/>
      <c r="AI423" s="205"/>
      <c r="AJ423" s="205"/>
      <c r="AK423" s="205"/>
      <c r="AL423" s="205"/>
      <c r="AM423" s="205"/>
      <c r="AN423" s="205"/>
      <c r="AO423" s="205"/>
      <c r="AP423" s="205"/>
      <c r="AQ423" s="205"/>
      <c r="AR423" s="205"/>
      <c r="AS423" s="205"/>
      <c r="AT423" s="205"/>
      <c r="AU423" s="205"/>
      <c r="AV423" s="205"/>
      <c r="AW423" s="205"/>
      <c r="AX423" s="205"/>
      <c r="AY423" s="205"/>
      <c r="AZ423" s="205"/>
      <c r="BA423" s="205"/>
      <c r="BB423" s="205"/>
      <c r="BC423" s="205"/>
      <c r="BD423" s="205"/>
      <c r="BE423" s="205"/>
      <c r="BF423" s="205"/>
      <c r="BG423" s="205"/>
      <c r="BH423" s="205"/>
      <c r="BI423" s="205"/>
      <c r="BJ423" s="205"/>
      <c r="BK423" s="205"/>
      <c r="BL423" s="205"/>
      <c r="BM423" s="217">
        <v>22</v>
      </c>
    </row>
    <row r="424" spans="1:65">
      <c r="A424" s="30"/>
      <c r="B424" s="19">
        <v>1</v>
      </c>
      <c r="C424" s="9">
        <v>3</v>
      </c>
      <c r="D424" s="24">
        <v>0.06</v>
      </c>
      <c r="E424" s="218" t="s">
        <v>95</v>
      </c>
      <c r="F424" s="218" t="s">
        <v>104</v>
      </c>
      <c r="G424" s="218">
        <v>0.19</v>
      </c>
      <c r="H424" s="24">
        <v>5.8999999999999997E-2</v>
      </c>
      <c r="I424" s="24">
        <v>6.3E-2</v>
      </c>
      <c r="J424" s="24">
        <v>5.6000000000000001E-2</v>
      </c>
      <c r="K424" s="24">
        <v>6.4000000000000001E-2</v>
      </c>
      <c r="L424" s="24">
        <v>5.8999999999999997E-2</v>
      </c>
      <c r="M424" s="218">
        <v>2.7655282989926099E-2</v>
      </c>
      <c r="N424" s="24">
        <v>0.06</v>
      </c>
      <c r="O424" s="24">
        <v>0.06</v>
      </c>
      <c r="P424" s="24">
        <v>0.06</v>
      </c>
      <c r="Q424" s="218" t="s">
        <v>101</v>
      </c>
      <c r="R424" s="218">
        <v>0.08</v>
      </c>
      <c r="S424" s="204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5"/>
      <c r="AT424" s="205"/>
      <c r="AU424" s="205"/>
      <c r="AV424" s="205"/>
      <c r="AW424" s="205"/>
      <c r="AX424" s="205"/>
      <c r="AY424" s="205"/>
      <c r="AZ424" s="205"/>
      <c r="BA424" s="205"/>
      <c r="BB424" s="205"/>
      <c r="BC424" s="205"/>
      <c r="BD424" s="205"/>
      <c r="BE424" s="205"/>
      <c r="BF424" s="205"/>
      <c r="BG424" s="205"/>
      <c r="BH424" s="205"/>
      <c r="BI424" s="205"/>
      <c r="BJ424" s="205"/>
      <c r="BK424" s="205"/>
      <c r="BL424" s="205"/>
      <c r="BM424" s="217">
        <v>16</v>
      </c>
    </row>
    <row r="425" spans="1:65">
      <c r="A425" s="30"/>
      <c r="B425" s="19">
        <v>1</v>
      </c>
      <c r="C425" s="9">
        <v>4</v>
      </c>
      <c r="D425" s="24">
        <v>0.06</v>
      </c>
      <c r="E425" s="218" t="s">
        <v>95</v>
      </c>
      <c r="F425" s="218" t="s">
        <v>104</v>
      </c>
      <c r="G425" s="218">
        <v>0.18</v>
      </c>
      <c r="H425" s="24">
        <v>6.7000000000000004E-2</v>
      </c>
      <c r="I425" s="24">
        <v>5.8999999999999997E-2</v>
      </c>
      <c r="J425" s="24">
        <v>5.8000000000000003E-2</v>
      </c>
      <c r="K425" s="24">
        <v>6.6000000000000003E-2</v>
      </c>
      <c r="L425" s="24">
        <v>0.06</v>
      </c>
      <c r="M425" s="218">
        <v>3.1342447374066093E-2</v>
      </c>
      <c r="N425" s="24">
        <v>0.05</v>
      </c>
      <c r="O425" s="24">
        <v>0.06</v>
      </c>
      <c r="P425" s="24">
        <v>0.06</v>
      </c>
      <c r="Q425" s="218" t="s">
        <v>101</v>
      </c>
      <c r="R425" s="218">
        <v>0.09</v>
      </c>
      <c r="S425" s="204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205"/>
      <c r="AT425" s="205"/>
      <c r="AU425" s="205"/>
      <c r="AV425" s="205"/>
      <c r="AW425" s="205"/>
      <c r="AX425" s="205"/>
      <c r="AY425" s="205"/>
      <c r="AZ425" s="205"/>
      <c r="BA425" s="205"/>
      <c r="BB425" s="205"/>
      <c r="BC425" s="205"/>
      <c r="BD425" s="205"/>
      <c r="BE425" s="205"/>
      <c r="BF425" s="205"/>
      <c r="BG425" s="205"/>
      <c r="BH425" s="205"/>
      <c r="BI425" s="205"/>
      <c r="BJ425" s="205"/>
      <c r="BK425" s="205"/>
      <c r="BL425" s="205"/>
      <c r="BM425" s="217">
        <v>6.083333333333333E-2</v>
      </c>
    </row>
    <row r="426" spans="1:65">
      <c r="A426" s="30"/>
      <c r="B426" s="19">
        <v>1</v>
      </c>
      <c r="C426" s="9">
        <v>5</v>
      </c>
      <c r="D426" s="24">
        <v>7.0000000000000007E-2</v>
      </c>
      <c r="E426" s="218" t="s">
        <v>95</v>
      </c>
      <c r="F426" s="218" t="s">
        <v>104</v>
      </c>
      <c r="G426" s="218">
        <v>0.19</v>
      </c>
      <c r="H426" s="24">
        <v>6.1000000000000006E-2</v>
      </c>
      <c r="I426" s="24">
        <v>5.8999999999999997E-2</v>
      </c>
      <c r="J426" s="24">
        <v>5.8999999999999997E-2</v>
      </c>
      <c r="K426" s="24">
        <v>6.6000000000000003E-2</v>
      </c>
      <c r="L426" s="24">
        <v>5.8000000000000003E-2</v>
      </c>
      <c r="M426" s="218">
        <v>2.9666151256145312E-2</v>
      </c>
      <c r="N426" s="24">
        <v>0.05</v>
      </c>
      <c r="O426" s="24">
        <v>7.0000000000000007E-2</v>
      </c>
      <c r="P426" s="24">
        <v>0.06</v>
      </c>
      <c r="Q426" s="218" t="s">
        <v>101</v>
      </c>
      <c r="R426" s="218">
        <v>0.09</v>
      </c>
      <c r="S426" s="204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17">
        <v>35</v>
      </c>
    </row>
    <row r="427" spans="1:65">
      <c r="A427" s="30"/>
      <c r="B427" s="19">
        <v>1</v>
      </c>
      <c r="C427" s="9">
        <v>6</v>
      </c>
      <c r="D427" s="24">
        <v>7.0000000000000007E-2</v>
      </c>
      <c r="E427" s="218" t="s">
        <v>95</v>
      </c>
      <c r="F427" s="218" t="s">
        <v>104</v>
      </c>
      <c r="G427" s="218">
        <v>0.2</v>
      </c>
      <c r="H427" s="24">
        <v>6.6000000000000003E-2</v>
      </c>
      <c r="I427" s="24">
        <v>6.3E-2</v>
      </c>
      <c r="J427" s="24">
        <v>5.0999999999999997E-2</v>
      </c>
      <c r="K427" s="24">
        <v>6.5000000000000002E-2</v>
      </c>
      <c r="L427" s="24">
        <v>0.06</v>
      </c>
      <c r="M427" s="218">
        <v>2.9833814383804978E-2</v>
      </c>
      <c r="N427" s="24">
        <v>0.06</v>
      </c>
      <c r="O427" s="24">
        <v>0.06</v>
      </c>
      <c r="P427" s="24">
        <v>7.0000000000000007E-2</v>
      </c>
      <c r="Q427" s="218" t="s">
        <v>101</v>
      </c>
      <c r="R427" s="218">
        <v>0.08</v>
      </c>
      <c r="S427" s="204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56"/>
    </row>
    <row r="428" spans="1:65">
      <c r="A428" s="30"/>
      <c r="B428" s="20" t="s">
        <v>257</v>
      </c>
      <c r="C428" s="12"/>
      <c r="D428" s="220">
        <v>6.5000000000000002E-2</v>
      </c>
      <c r="E428" s="220" t="s">
        <v>644</v>
      </c>
      <c r="F428" s="220" t="s">
        <v>644</v>
      </c>
      <c r="G428" s="220">
        <v>0.18999999999999997</v>
      </c>
      <c r="H428" s="220">
        <v>6.25E-2</v>
      </c>
      <c r="I428" s="220">
        <v>6.1666666666666668E-2</v>
      </c>
      <c r="J428" s="220">
        <v>5.616666666666667E-2</v>
      </c>
      <c r="K428" s="220">
        <v>6.4666666666666664E-2</v>
      </c>
      <c r="L428" s="220">
        <v>5.9166666666666666E-2</v>
      </c>
      <c r="M428" s="220">
        <v>3.0769898600876085E-2</v>
      </c>
      <c r="N428" s="220">
        <v>5.3333333333333337E-2</v>
      </c>
      <c r="O428" s="220">
        <v>6.3333333333333339E-2</v>
      </c>
      <c r="P428" s="220">
        <v>6.1666666666666668E-2</v>
      </c>
      <c r="Q428" s="220" t="s">
        <v>644</v>
      </c>
      <c r="R428" s="220">
        <v>8.6666666666666656E-2</v>
      </c>
      <c r="S428" s="204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56"/>
    </row>
    <row r="429" spans="1:65">
      <c r="A429" s="30"/>
      <c r="B429" s="3" t="s">
        <v>258</v>
      </c>
      <c r="C429" s="29"/>
      <c r="D429" s="24">
        <v>6.5000000000000002E-2</v>
      </c>
      <c r="E429" s="24" t="s">
        <v>644</v>
      </c>
      <c r="F429" s="24" t="s">
        <v>644</v>
      </c>
      <c r="G429" s="24">
        <v>0.19</v>
      </c>
      <c r="H429" s="24">
        <v>6.1499999999999999E-2</v>
      </c>
      <c r="I429" s="24">
        <v>6.1499999999999999E-2</v>
      </c>
      <c r="J429" s="24">
        <v>5.6500000000000002E-2</v>
      </c>
      <c r="K429" s="24">
        <v>6.5000000000000002E-2</v>
      </c>
      <c r="L429" s="24">
        <v>5.9499999999999997E-2</v>
      </c>
      <c r="M429" s="24">
        <v>3.0462655849614991E-2</v>
      </c>
      <c r="N429" s="24">
        <v>0.05</v>
      </c>
      <c r="O429" s="24">
        <v>0.06</v>
      </c>
      <c r="P429" s="24">
        <v>0.06</v>
      </c>
      <c r="Q429" s="24" t="s">
        <v>644</v>
      </c>
      <c r="R429" s="24">
        <v>0.09</v>
      </c>
      <c r="S429" s="204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56"/>
    </row>
    <row r="430" spans="1:65">
      <c r="A430" s="30"/>
      <c r="B430" s="3" t="s">
        <v>259</v>
      </c>
      <c r="C430" s="29"/>
      <c r="D430" s="24">
        <v>5.4772255750516656E-3</v>
      </c>
      <c r="E430" s="24" t="s">
        <v>644</v>
      </c>
      <c r="F430" s="24" t="s">
        <v>644</v>
      </c>
      <c r="G430" s="24">
        <v>6.324555320336764E-3</v>
      </c>
      <c r="H430" s="24">
        <v>3.2710854467592272E-3</v>
      </c>
      <c r="I430" s="24">
        <v>2.8047578623950197E-3</v>
      </c>
      <c r="J430" s="24">
        <v>2.7868739954771318E-3</v>
      </c>
      <c r="K430" s="24">
        <v>1.5055453054181633E-3</v>
      </c>
      <c r="L430" s="24">
        <v>1.4719601443879745E-3</v>
      </c>
      <c r="M430" s="24">
        <v>2.4648218395423856E-3</v>
      </c>
      <c r="N430" s="24">
        <v>5.1639777949432199E-3</v>
      </c>
      <c r="O430" s="24">
        <v>5.1639777949432268E-3</v>
      </c>
      <c r="P430" s="24">
        <v>4.0824829046386332E-3</v>
      </c>
      <c r="Q430" s="24" t="s">
        <v>644</v>
      </c>
      <c r="R430" s="24">
        <v>5.1639777949432199E-3</v>
      </c>
      <c r="S430" s="204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56"/>
    </row>
    <row r="431" spans="1:65">
      <c r="A431" s="30"/>
      <c r="B431" s="3" t="s">
        <v>85</v>
      </c>
      <c r="C431" s="29"/>
      <c r="D431" s="13">
        <v>8.4265008846948694E-2</v>
      </c>
      <c r="E431" s="13" t="s">
        <v>644</v>
      </c>
      <c r="F431" s="13" t="s">
        <v>644</v>
      </c>
      <c r="G431" s="13">
        <v>3.3287133264930338E-2</v>
      </c>
      <c r="H431" s="13">
        <v>5.2337367148147636E-2</v>
      </c>
      <c r="I431" s="13">
        <v>4.5482559930730047E-2</v>
      </c>
      <c r="J431" s="13">
        <v>4.9617934637575044E-2</v>
      </c>
      <c r="K431" s="13">
        <v>2.3281628434301496E-2</v>
      </c>
      <c r="L431" s="13">
        <v>2.4878199623458722E-2</v>
      </c>
      <c r="M431" s="13">
        <v>8.010497114450052E-2</v>
      </c>
      <c r="N431" s="13">
        <v>9.682458365518537E-2</v>
      </c>
      <c r="O431" s="13">
        <v>8.1536491499103581E-2</v>
      </c>
      <c r="P431" s="13">
        <v>6.6202425480626478E-2</v>
      </c>
      <c r="Q431" s="13" t="s">
        <v>644</v>
      </c>
      <c r="R431" s="13">
        <v>5.9584359172421775E-2</v>
      </c>
      <c r="S431" s="15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260</v>
      </c>
      <c r="C432" s="29"/>
      <c r="D432" s="13">
        <v>6.8493150684931559E-2</v>
      </c>
      <c r="E432" s="13" t="s">
        <v>644</v>
      </c>
      <c r="F432" s="13" t="s">
        <v>644</v>
      </c>
      <c r="G432" s="13">
        <v>2.1232876712328763</v>
      </c>
      <c r="H432" s="13">
        <v>2.7397260273972712E-2</v>
      </c>
      <c r="I432" s="13">
        <v>1.3698630136986356E-2</v>
      </c>
      <c r="J432" s="13">
        <v>-7.6712328767123195E-2</v>
      </c>
      <c r="K432" s="13">
        <v>6.3013698630137061E-2</v>
      </c>
      <c r="L432" s="13">
        <v>-2.7397260273972601E-2</v>
      </c>
      <c r="M432" s="13">
        <v>-0.49419344765683149</v>
      </c>
      <c r="N432" s="13">
        <v>-0.12328767123287665</v>
      </c>
      <c r="O432" s="13">
        <v>4.1095890410959068E-2</v>
      </c>
      <c r="P432" s="13">
        <v>1.3698630136986356E-2</v>
      </c>
      <c r="Q432" s="13" t="s">
        <v>644</v>
      </c>
      <c r="R432" s="13">
        <v>0.42465753424657526</v>
      </c>
      <c r="S432" s="15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261</v>
      </c>
      <c r="C433" s="47"/>
      <c r="D433" s="45">
        <v>0.27</v>
      </c>
      <c r="E433" s="45">
        <v>3.99</v>
      </c>
      <c r="F433" s="45">
        <v>1.33</v>
      </c>
      <c r="G433" s="45">
        <v>13.57</v>
      </c>
      <c r="H433" s="45">
        <v>0</v>
      </c>
      <c r="I433" s="45">
        <v>0.09</v>
      </c>
      <c r="J433" s="45">
        <v>0.67</v>
      </c>
      <c r="K433" s="45">
        <v>0.23</v>
      </c>
      <c r="L433" s="45">
        <v>0.35</v>
      </c>
      <c r="M433" s="45">
        <v>3.38</v>
      </c>
      <c r="N433" s="45">
        <v>0.98</v>
      </c>
      <c r="O433" s="45">
        <v>0.09</v>
      </c>
      <c r="P433" s="45">
        <v>0.09</v>
      </c>
      <c r="Q433" s="45">
        <v>46.58</v>
      </c>
      <c r="R433" s="45">
        <v>2.57</v>
      </c>
      <c r="S433" s="15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BM434" s="55"/>
    </row>
    <row r="435" spans="1:65" ht="15">
      <c r="B435" s="8" t="s">
        <v>482</v>
      </c>
      <c r="BM435" s="28" t="s">
        <v>66</v>
      </c>
    </row>
    <row r="436" spans="1:65" ht="15">
      <c r="A436" s="25" t="s">
        <v>54</v>
      </c>
      <c r="B436" s="18" t="s">
        <v>109</v>
      </c>
      <c r="C436" s="15" t="s">
        <v>110</v>
      </c>
      <c r="D436" s="16" t="s">
        <v>222</v>
      </c>
      <c r="E436" s="17" t="s">
        <v>222</v>
      </c>
      <c r="F436" s="17" t="s">
        <v>222</v>
      </c>
      <c r="G436" s="17" t="s">
        <v>222</v>
      </c>
      <c r="H436" s="17" t="s">
        <v>222</v>
      </c>
      <c r="I436" s="17" t="s">
        <v>222</v>
      </c>
      <c r="J436" s="17" t="s">
        <v>222</v>
      </c>
      <c r="K436" s="17" t="s">
        <v>222</v>
      </c>
      <c r="L436" s="17" t="s">
        <v>222</v>
      </c>
      <c r="M436" s="17" t="s">
        <v>222</v>
      </c>
      <c r="N436" s="17" t="s">
        <v>222</v>
      </c>
      <c r="O436" s="17" t="s">
        <v>222</v>
      </c>
      <c r="P436" s="17" t="s">
        <v>222</v>
      </c>
      <c r="Q436" s="17" t="s">
        <v>222</v>
      </c>
      <c r="R436" s="17" t="s">
        <v>222</v>
      </c>
      <c r="S436" s="17" t="s">
        <v>222</v>
      </c>
      <c r="T436" s="15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223</v>
      </c>
      <c r="C437" s="9" t="s">
        <v>223</v>
      </c>
      <c r="D437" s="151" t="s">
        <v>225</v>
      </c>
      <c r="E437" s="152" t="s">
        <v>226</v>
      </c>
      <c r="F437" s="152" t="s">
        <v>229</v>
      </c>
      <c r="G437" s="152" t="s">
        <v>230</v>
      </c>
      <c r="H437" s="152" t="s">
        <v>232</v>
      </c>
      <c r="I437" s="152" t="s">
        <v>233</v>
      </c>
      <c r="J437" s="152" t="s">
        <v>234</v>
      </c>
      <c r="K437" s="152" t="s">
        <v>235</v>
      </c>
      <c r="L437" s="152" t="s">
        <v>236</v>
      </c>
      <c r="M437" s="152" t="s">
        <v>276</v>
      </c>
      <c r="N437" s="152" t="s">
        <v>239</v>
      </c>
      <c r="O437" s="152" t="s">
        <v>240</v>
      </c>
      <c r="P437" s="152" t="s">
        <v>241</v>
      </c>
      <c r="Q437" s="152" t="s">
        <v>242</v>
      </c>
      <c r="R437" s="152" t="s">
        <v>244</v>
      </c>
      <c r="S437" s="152" t="s">
        <v>246</v>
      </c>
      <c r="T437" s="15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1</v>
      </c>
    </row>
    <row r="438" spans="1:65">
      <c r="A438" s="30"/>
      <c r="B438" s="19"/>
      <c r="C438" s="9"/>
      <c r="D438" s="10" t="s">
        <v>113</v>
      </c>
      <c r="E438" s="11" t="s">
        <v>113</v>
      </c>
      <c r="F438" s="11" t="s">
        <v>290</v>
      </c>
      <c r="G438" s="11" t="s">
        <v>291</v>
      </c>
      <c r="H438" s="11" t="s">
        <v>290</v>
      </c>
      <c r="I438" s="11" t="s">
        <v>291</v>
      </c>
      <c r="J438" s="11" t="s">
        <v>291</v>
      </c>
      <c r="K438" s="11" t="s">
        <v>291</v>
      </c>
      <c r="L438" s="11" t="s">
        <v>291</v>
      </c>
      <c r="M438" s="11" t="s">
        <v>291</v>
      </c>
      <c r="N438" s="11" t="s">
        <v>290</v>
      </c>
      <c r="O438" s="11" t="s">
        <v>113</v>
      </c>
      <c r="P438" s="11" t="s">
        <v>291</v>
      </c>
      <c r="Q438" s="11" t="s">
        <v>290</v>
      </c>
      <c r="R438" s="11" t="s">
        <v>290</v>
      </c>
      <c r="S438" s="11" t="s">
        <v>291</v>
      </c>
      <c r="T438" s="15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15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3</v>
      </c>
    </row>
    <row r="440" spans="1:65">
      <c r="A440" s="30"/>
      <c r="B440" s="18">
        <v>1</v>
      </c>
      <c r="C440" s="14">
        <v>1</v>
      </c>
      <c r="D440" s="22">
        <v>1.2529999999999999</v>
      </c>
      <c r="E440" s="147">
        <v>1.3245</v>
      </c>
      <c r="F440" s="22">
        <v>1.2721015851892945</v>
      </c>
      <c r="G440" s="147">
        <v>1.31</v>
      </c>
      <c r="H440" s="22">
        <v>1.26</v>
      </c>
      <c r="I440" s="22">
        <v>1.23</v>
      </c>
      <c r="J440" s="22">
        <v>1.25</v>
      </c>
      <c r="K440" s="22">
        <v>1.23</v>
      </c>
      <c r="L440" s="22">
        <v>1.21</v>
      </c>
      <c r="M440" s="22">
        <v>1.25</v>
      </c>
      <c r="N440" s="22">
        <v>1.1856193464373701</v>
      </c>
      <c r="O440" s="22">
        <v>1.22</v>
      </c>
      <c r="P440" s="147">
        <v>1.1599999999999999</v>
      </c>
      <c r="Q440" s="22">
        <v>1.2402</v>
      </c>
      <c r="R440" s="22">
        <v>1.24</v>
      </c>
      <c r="S440" s="22">
        <v>1.25</v>
      </c>
      <c r="T440" s="15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1.2468999999999999</v>
      </c>
      <c r="E441" s="149">
        <v>1.32176</v>
      </c>
      <c r="F441" s="11">
        <v>1.2520784258427522</v>
      </c>
      <c r="G441" s="149">
        <v>1.29</v>
      </c>
      <c r="H441" s="11">
        <v>1.28</v>
      </c>
      <c r="I441" s="11">
        <v>1.22</v>
      </c>
      <c r="J441" s="11">
        <v>1.32</v>
      </c>
      <c r="K441" s="11">
        <v>1.25</v>
      </c>
      <c r="L441" s="11">
        <v>1.25</v>
      </c>
      <c r="M441" s="11">
        <v>1.25</v>
      </c>
      <c r="N441" s="11">
        <v>1.21337800677248</v>
      </c>
      <c r="O441" s="11">
        <v>1.22</v>
      </c>
      <c r="P441" s="149">
        <v>1.2</v>
      </c>
      <c r="Q441" s="11">
        <v>1.2395</v>
      </c>
      <c r="R441" s="11">
        <v>1.26</v>
      </c>
      <c r="S441" s="11">
        <v>1.26</v>
      </c>
      <c r="T441" s="15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e">
        <v>#N/A</v>
      </c>
    </row>
    <row r="442" spans="1:65">
      <c r="A442" s="30"/>
      <c r="B442" s="19">
        <v>1</v>
      </c>
      <c r="C442" s="9">
        <v>3</v>
      </c>
      <c r="D442" s="11">
        <v>1.2533000000000001</v>
      </c>
      <c r="E442" s="149">
        <v>1.3262700000000001</v>
      </c>
      <c r="F442" s="11">
        <v>1.2754675933248001</v>
      </c>
      <c r="G442" s="149">
        <v>1.3</v>
      </c>
      <c r="H442" s="11">
        <v>1.27</v>
      </c>
      <c r="I442" s="11">
        <v>1.21</v>
      </c>
      <c r="J442" s="11">
        <v>1.29</v>
      </c>
      <c r="K442" s="11">
        <v>1.25</v>
      </c>
      <c r="L442" s="11">
        <v>1.24</v>
      </c>
      <c r="M442" s="11">
        <v>1.26</v>
      </c>
      <c r="N442" s="11">
        <v>1.2539297511604302</v>
      </c>
      <c r="O442" s="11">
        <v>1.21</v>
      </c>
      <c r="P442" s="149">
        <v>1.21</v>
      </c>
      <c r="Q442" s="11">
        <v>1.2470999999999999</v>
      </c>
      <c r="R442" s="11">
        <v>1.28</v>
      </c>
      <c r="S442" s="11">
        <v>1.25</v>
      </c>
      <c r="T442" s="15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19">
        <v>1</v>
      </c>
      <c r="C443" s="9">
        <v>4</v>
      </c>
      <c r="D443" s="11">
        <v>1.2512000000000001</v>
      </c>
      <c r="E443" s="149">
        <v>1.3282500000000002</v>
      </c>
      <c r="F443" s="11">
        <v>1.2530848658459464</v>
      </c>
      <c r="G443" s="149">
        <v>1.3</v>
      </c>
      <c r="H443" s="11">
        <v>1.24</v>
      </c>
      <c r="I443" s="11">
        <v>1.23</v>
      </c>
      <c r="J443" s="11">
        <v>1.26</v>
      </c>
      <c r="K443" s="11">
        <v>1.25</v>
      </c>
      <c r="L443" s="11">
        <v>1.23</v>
      </c>
      <c r="M443" s="11">
        <v>1.23</v>
      </c>
      <c r="N443" s="11">
        <v>1.1903681178307699</v>
      </c>
      <c r="O443" s="11">
        <v>1.2</v>
      </c>
      <c r="P443" s="149">
        <v>1.2</v>
      </c>
      <c r="Q443" s="11">
        <v>1.2443</v>
      </c>
      <c r="R443" s="11">
        <v>1.28</v>
      </c>
      <c r="S443" s="11">
        <v>1.26</v>
      </c>
      <c r="T443" s="15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1.2466933365014117</v>
      </c>
    </row>
    <row r="444" spans="1:65">
      <c r="A444" s="30"/>
      <c r="B444" s="19">
        <v>1</v>
      </c>
      <c r="C444" s="9">
        <v>5</v>
      </c>
      <c r="D444" s="11">
        <v>1.2711999999999999</v>
      </c>
      <c r="E444" s="149">
        <v>1.3270299999999999</v>
      </c>
      <c r="F444" s="11">
        <v>1.266644094317162</v>
      </c>
      <c r="G444" s="148">
        <v>1.25</v>
      </c>
      <c r="H444" s="11">
        <v>1.26</v>
      </c>
      <c r="I444" s="11">
        <v>1.24</v>
      </c>
      <c r="J444" s="11">
        <v>1.28</v>
      </c>
      <c r="K444" s="11">
        <v>1.25</v>
      </c>
      <c r="L444" s="11">
        <v>1.24</v>
      </c>
      <c r="M444" s="11">
        <v>1.24</v>
      </c>
      <c r="N444" s="11">
        <v>1.2758676249688701</v>
      </c>
      <c r="O444" s="11">
        <v>1.23</v>
      </c>
      <c r="P444" s="149">
        <v>1.23</v>
      </c>
      <c r="Q444" s="11">
        <v>1.2482</v>
      </c>
      <c r="R444" s="11">
        <v>1.23</v>
      </c>
      <c r="S444" s="11">
        <v>1.25</v>
      </c>
      <c r="T444" s="15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36</v>
      </c>
    </row>
    <row r="445" spans="1:65">
      <c r="A445" s="30"/>
      <c r="B445" s="19">
        <v>1</v>
      </c>
      <c r="C445" s="9">
        <v>6</v>
      </c>
      <c r="D445" s="11">
        <v>1.2665</v>
      </c>
      <c r="E445" s="149">
        <v>1.3224199999999999</v>
      </c>
      <c r="F445" s="11">
        <v>1.2605082659862488</v>
      </c>
      <c r="G445" s="149">
        <v>1.29</v>
      </c>
      <c r="H445" s="11">
        <v>1.26</v>
      </c>
      <c r="I445" s="11">
        <v>1.24</v>
      </c>
      <c r="J445" s="11">
        <v>1.28</v>
      </c>
      <c r="K445" s="11">
        <v>1.24</v>
      </c>
      <c r="L445" s="11">
        <v>1.25</v>
      </c>
      <c r="M445" s="11">
        <v>1.24</v>
      </c>
      <c r="N445" s="148">
        <v>1.3255211431879299</v>
      </c>
      <c r="O445" s="11">
        <v>1.21</v>
      </c>
      <c r="P445" s="149">
        <v>1.2</v>
      </c>
      <c r="Q445" s="11">
        <v>1.2278</v>
      </c>
      <c r="R445" s="11">
        <v>1.25</v>
      </c>
      <c r="S445" s="11">
        <v>1.25</v>
      </c>
      <c r="T445" s="15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20" t="s">
        <v>257</v>
      </c>
      <c r="C446" s="12"/>
      <c r="D446" s="23">
        <v>1.2570166666666664</v>
      </c>
      <c r="E446" s="23">
        <v>1.3250383333333333</v>
      </c>
      <c r="F446" s="23">
        <v>1.2633141384177005</v>
      </c>
      <c r="G446" s="23">
        <v>1.29</v>
      </c>
      <c r="H446" s="23">
        <v>1.2616666666666665</v>
      </c>
      <c r="I446" s="23">
        <v>1.2283333333333335</v>
      </c>
      <c r="J446" s="23">
        <v>1.28</v>
      </c>
      <c r="K446" s="23">
        <v>1.2450000000000001</v>
      </c>
      <c r="L446" s="23">
        <v>1.2366666666666666</v>
      </c>
      <c r="M446" s="23">
        <v>1.2450000000000001</v>
      </c>
      <c r="N446" s="23">
        <v>1.2407806650596418</v>
      </c>
      <c r="O446" s="23">
        <v>1.2150000000000001</v>
      </c>
      <c r="P446" s="23">
        <v>1.2</v>
      </c>
      <c r="Q446" s="23">
        <v>1.2411833333333333</v>
      </c>
      <c r="R446" s="23">
        <v>1.2566666666666668</v>
      </c>
      <c r="S446" s="23">
        <v>1.2533333333333332</v>
      </c>
      <c r="T446" s="15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3" t="s">
        <v>258</v>
      </c>
      <c r="C447" s="29"/>
      <c r="D447" s="11">
        <v>1.25315</v>
      </c>
      <c r="E447" s="11">
        <v>1.325385</v>
      </c>
      <c r="F447" s="11">
        <v>1.2635761801517054</v>
      </c>
      <c r="G447" s="11">
        <v>1.2949999999999999</v>
      </c>
      <c r="H447" s="11">
        <v>1.26</v>
      </c>
      <c r="I447" s="11">
        <v>1.23</v>
      </c>
      <c r="J447" s="11">
        <v>1.28</v>
      </c>
      <c r="K447" s="11">
        <v>1.25</v>
      </c>
      <c r="L447" s="11">
        <v>1.24</v>
      </c>
      <c r="M447" s="11">
        <v>1.2450000000000001</v>
      </c>
      <c r="N447" s="11">
        <v>1.2336538789664551</v>
      </c>
      <c r="O447" s="11">
        <v>1.2149999999999999</v>
      </c>
      <c r="P447" s="11">
        <v>1.2</v>
      </c>
      <c r="Q447" s="11">
        <v>1.2422499999999999</v>
      </c>
      <c r="R447" s="11">
        <v>1.2549999999999999</v>
      </c>
      <c r="S447" s="11">
        <v>1.25</v>
      </c>
      <c r="T447" s="15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3" t="s">
        <v>259</v>
      </c>
      <c r="C448" s="29"/>
      <c r="D448" s="24">
        <v>9.5627227642897886E-3</v>
      </c>
      <c r="E448" s="24">
        <v>2.5958229266779447E-3</v>
      </c>
      <c r="F448" s="24">
        <v>9.7443980599166095E-3</v>
      </c>
      <c r="G448" s="24">
        <v>2.0976176963403051E-2</v>
      </c>
      <c r="H448" s="24">
        <v>1.3291601358251271E-2</v>
      </c>
      <c r="I448" s="24">
        <v>1.1690451944500132E-2</v>
      </c>
      <c r="J448" s="24">
        <v>2.4494897427831803E-2</v>
      </c>
      <c r="K448" s="24">
        <v>8.3666002653407616E-3</v>
      </c>
      <c r="L448" s="24">
        <v>1.5055453054181631E-2</v>
      </c>
      <c r="M448" s="24">
        <v>1.0488088481701525E-2</v>
      </c>
      <c r="N448" s="24">
        <v>5.4626080814611969E-2</v>
      </c>
      <c r="O448" s="24">
        <v>1.0488088481701525E-2</v>
      </c>
      <c r="P448" s="24">
        <v>2.2803508501982778E-2</v>
      </c>
      <c r="Q448" s="24">
        <v>7.4413484441105309E-3</v>
      </c>
      <c r="R448" s="24">
        <v>2.0655911179772907E-2</v>
      </c>
      <c r="S448" s="24">
        <v>5.1639777949432277E-3</v>
      </c>
      <c r="T448" s="204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56"/>
    </row>
    <row r="449" spans="1:65">
      <c r="A449" s="30"/>
      <c r="B449" s="3" t="s">
        <v>85</v>
      </c>
      <c r="C449" s="29"/>
      <c r="D449" s="13">
        <v>7.6074749188871455E-3</v>
      </c>
      <c r="E449" s="13">
        <v>1.959054965713906E-3</v>
      </c>
      <c r="F449" s="13">
        <v>7.7133610426631154E-3</v>
      </c>
      <c r="G449" s="13">
        <v>1.6260602297211667E-2</v>
      </c>
      <c r="H449" s="13">
        <v>1.0534954841414482E-2</v>
      </c>
      <c r="I449" s="13">
        <v>9.5173285843963076E-3</v>
      </c>
      <c r="J449" s="13">
        <v>1.9136638615493595E-2</v>
      </c>
      <c r="K449" s="13">
        <v>6.7201608556953906E-3</v>
      </c>
      <c r="L449" s="13">
        <v>1.2174220798529622E-2</v>
      </c>
      <c r="M449" s="13">
        <v>8.4241674551819475E-3</v>
      </c>
      <c r="N449" s="13">
        <v>4.4025573860780785E-2</v>
      </c>
      <c r="O449" s="13">
        <v>8.6321715898777986E-3</v>
      </c>
      <c r="P449" s="13">
        <v>1.9002923751652315E-2</v>
      </c>
      <c r="Q449" s="13">
        <v>5.9953660706400054E-3</v>
      </c>
      <c r="R449" s="13">
        <v>1.6437064599288783E-2</v>
      </c>
      <c r="S449" s="13">
        <v>4.1201950491568315E-3</v>
      </c>
      <c r="T449" s="15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260</v>
      </c>
      <c r="C450" s="29"/>
      <c r="D450" s="13">
        <v>8.2805689763492119E-3</v>
      </c>
      <c r="E450" s="13">
        <v>6.2842235967812909E-2</v>
      </c>
      <c r="F450" s="13">
        <v>1.3331908842098672E-2</v>
      </c>
      <c r="G450" s="13">
        <v>3.4737222242736676E-2</v>
      </c>
      <c r="H450" s="13">
        <v>1.2010435707689338E-2</v>
      </c>
      <c r="I450" s="13">
        <v>-1.4726960215895368E-2</v>
      </c>
      <c r="J450" s="13">
        <v>2.6716003465661053E-2</v>
      </c>
      <c r="K450" s="13">
        <v>-1.3582622541029599E-3</v>
      </c>
      <c r="L450" s="13">
        <v>-8.0426112349993861E-3</v>
      </c>
      <c r="M450" s="13">
        <v>-1.3582622541029599E-3</v>
      </c>
      <c r="N450" s="13">
        <v>-4.7426831191402785E-3</v>
      </c>
      <c r="O450" s="13">
        <v>-2.5421918585329384E-2</v>
      </c>
      <c r="P450" s="13">
        <v>-3.7453746750942707E-2</v>
      </c>
      <c r="Q450" s="13">
        <v>-4.4196940873535429E-3</v>
      </c>
      <c r="R450" s="13">
        <v>7.9998263191518593E-3</v>
      </c>
      <c r="S450" s="13">
        <v>5.3260867267930223E-3</v>
      </c>
      <c r="T450" s="15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46" t="s">
        <v>261</v>
      </c>
      <c r="C451" s="47"/>
      <c r="D451" s="45">
        <v>0.42</v>
      </c>
      <c r="E451" s="45">
        <v>4.09</v>
      </c>
      <c r="F451" s="45">
        <v>0.76</v>
      </c>
      <c r="G451" s="45">
        <v>2.2000000000000002</v>
      </c>
      <c r="H451" s="45">
        <v>0.67</v>
      </c>
      <c r="I451" s="45">
        <v>1.1200000000000001</v>
      </c>
      <c r="J451" s="45">
        <v>1.66</v>
      </c>
      <c r="K451" s="45">
        <v>0.22</v>
      </c>
      <c r="L451" s="45">
        <v>0.67</v>
      </c>
      <c r="M451" s="45">
        <v>0.22</v>
      </c>
      <c r="N451" s="45">
        <v>0.45</v>
      </c>
      <c r="O451" s="45">
        <v>1.84</v>
      </c>
      <c r="P451" s="45">
        <v>2.65</v>
      </c>
      <c r="Q451" s="45">
        <v>0.43</v>
      </c>
      <c r="R451" s="45">
        <v>0.4</v>
      </c>
      <c r="S451" s="45">
        <v>0.22</v>
      </c>
      <c r="T451" s="15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B452" s="31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BM452" s="55"/>
    </row>
    <row r="453" spans="1:65" ht="15">
      <c r="B453" s="8" t="s">
        <v>483</v>
      </c>
      <c r="BM453" s="28" t="s">
        <v>66</v>
      </c>
    </row>
    <row r="454" spans="1:65" ht="15">
      <c r="A454" s="25" t="s">
        <v>17</v>
      </c>
      <c r="B454" s="18" t="s">
        <v>109</v>
      </c>
      <c r="C454" s="15" t="s">
        <v>110</v>
      </c>
      <c r="D454" s="16" t="s">
        <v>222</v>
      </c>
      <c r="E454" s="17" t="s">
        <v>222</v>
      </c>
      <c r="F454" s="17" t="s">
        <v>222</v>
      </c>
      <c r="G454" s="17" t="s">
        <v>222</v>
      </c>
      <c r="H454" s="17" t="s">
        <v>222</v>
      </c>
      <c r="I454" s="17" t="s">
        <v>222</v>
      </c>
      <c r="J454" s="17" t="s">
        <v>222</v>
      </c>
      <c r="K454" s="17" t="s">
        <v>222</v>
      </c>
      <c r="L454" s="17" t="s">
        <v>222</v>
      </c>
      <c r="M454" s="17" t="s">
        <v>222</v>
      </c>
      <c r="N454" s="17" t="s">
        <v>222</v>
      </c>
      <c r="O454" s="17" t="s">
        <v>222</v>
      </c>
      <c r="P454" s="17" t="s">
        <v>222</v>
      </c>
      <c r="Q454" s="17" t="s">
        <v>222</v>
      </c>
      <c r="R454" s="17" t="s">
        <v>222</v>
      </c>
      <c r="S454" s="15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 t="s">
        <v>223</v>
      </c>
      <c r="C455" s="9" t="s">
        <v>223</v>
      </c>
      <c r="D455" s="151" t="s">
        <v>225</v>
      </c>
      <c r="E455" s="152" t="s">
        <v>226</v>
      </c>
      <c r="F455" s="152" t="s">
        <v>229</v>
      </c>
      <c r="G455" s="152" t="s">
        <v>230</v>
      </c>
      <c r="H455" s="152" t="s">
        <v>232</v>
      </c>
      <c r="I455" s="152" t="s">
        <v>233</v>
      </c>
      <c r="J455" s="152" t="s">
        <v>234</v>
      </c>
      <c r="K455" s="152" t="s">
        <v>235</v>
      </c>
      <c r="L455" s="152" t="s">
        <v>236</v>
      </c>
      <c r="M455" s="152" t="s">
        <v>276</v>
      </c>
      <c r="N455" s="152" t="s">
        <v>239</v>
      </c>
      <c r="O455" s="152" t="s">
        <v>241</v>
      </c>
      <c r="P455" s="152" t="s">
        <v>242</v>
      </c>
      <c r="Q455" s="152" t="s">
        <v>244</v>
      </c>
      <c r="R455" s="152" t="s">
        <v>246</v>
      </c>
      <c r="S455" s="15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 t="s">
        <v>3</v>
      </c>
    </row>
    <row r="456" spans="1:65">
      <c r="A456" s="30"/>
      <c r="B456" s="19"/>
      <c r="C456" s="9"/>
      <c r="D456" s="10" t="s">
        <v>290</v>
      </c>
      <c r="E456" s="11" t="s">
        <v>290</v>
      </c>
      <c r="F456" s="11" t="s">
        <v>290</v>
      </c>
      <c r="G456" s="11" t="s">
        <v>291</v>
      </c>
      <c r="H456" s="11" t="s">
        <v>290</v>
      </c>
      <c r="I456" s="11" t="s">
        <v>291</v>
      </c>
      <c r="J456" s="11" t="s">
        <v>291</v>
      </c>
      <c r="K456" s="11" t="s">
        <v>291</v>
      </c>
      <c r="L456" s="11" t="s">
        <v>291</v>
      </c>
      <c r="M456" s="11" t="s">
        <v>291</v>
      </c>
      <c r="N456" s="11" t="s">
        <v>290</v>
      </c>
      <c r="O456" s="11" t="s">
        <v>291</v>
      </c>
      <c r="P456" s="11" t="s">
        <v>290</v>
      </c>
      <c r="Q456" s="11" t="s">
        <v>290</v>
      </c>
      <c r="R456" s="11" t="s">
        <v>291</v>
      </c>
      <c r="S456" s="15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/>
      <c r="C457" s="9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15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2</v>
      </c>
    </row>
    <row r="458" spans="1:65">
      <c r="A458" s="30"/>
      <c r="B458" s="18">
        <v>1</v>
      </c>
      <c r="C458" s="14">
        <v>1</v>
      </c>
      <c r="D458" s="226">
        <v>30.65</v>
      </c>
      <c r="E458" s="226">
        <v>30.044011185096</v>
      </c>
      <c r="F458" s="226">
        <v>29.320411960693335</v>
      </c>
      <c r="G458" s="226">
        <v>30.1</v>
      </c>
      <c r="H458" s="226">
        <v>31.100000000000005</v>
      </c>
      <c r="I458" s="226">
        <v>32.4</v>
      </c>
      <c r="J458" s="226">
        <v>29.6</v>
      </c>
      <c r="K458" s="226">
        <v>30.9</v>
      </c>
      <c r="L458" s="226">
        <v>31</v>
      </c>
      <c r="M458" s="226">
        <v>31.899999999999995</v>
      </c>
      <c r="N458" s="227">
        <v>25.744048105535892</v>
      </c>
      <c r="O458" s="227">
        <v>26.3</v>
      </c>
      <c r="P458" s="226">
        <v>28.17</v>
      </c>
      <c r="Q458" s="226">
        <v>32.49</v>
      </c>
      <c r="R458" s="227">
        <v>41</v>
      </c>
      <c r="S458" s="223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  <c r="AI458" s="224"/>
      <c r="AJ458" s="224"/>
      <c r="AK458" s="224"/>
      <c r="AL458" s="224"/>
      <c r="AM458" s="224"/>
      <c r="AN458" s="224"/>
      <c r="AO458" s="224"/>
      <c r="AP458" s="224"/>
      <c r="AQ458" s="224"/>
      <c r="AR458" s="224"/>
      <c r="AS458" s="224"/>
      <c r="AT458" s="224"/>
      <c r="AU458" s="224"/>
      <c r="AV458" s="224"/>
      <c r="AW458" s="224"/>
      <c r="AX458" s="224"/>
      <c r="AY458" s="224"/>
      <c r="AZ458" s="224"/>
      <c r="BA458" s="224"/>
      <c r="BB458" s="224"/>
      <c r="BC458" s="224"/>
      <c r="BD458" s="224"/>
      <c r="BE458" s="224"/>
      <c r="BF458" s="224"/>
      <c r="BG458" s="224"/>
      <c r="BH458" s="224"/>
      <c r="BI458" s="224"/>
      <c r="BJ458" s="224"/>
      <c r="BK458" s="224"/>
      <c r="BL458" s="224"/>
      <c r="BM458" s="228">
        <v>1</v>
      </c>
    </row>
    <row r="459" spans="1:65">
      <c r="A459" s="30"/>
      <c r="B459" s="19">
        <v>1</v>
      </c>
      <c r="C459" s="9">
        <v>2</v>
      </c>
      <c r="D459" s="222">
        <v>30.04</v>
      </c>
      <c r="E459" s="222">
        <v>30.865321451032901</v>
      </c>
      <c r="F459" s="222">
        <v>29.26172288297505</v>
      </c>
      <c r="G459" s="222">
        <v>30.4</v>
      </c>
      <c r="H459" s="222">
        <v>31.100000000000005</v>
      </c>
      <c r="I459" s="222">
        <v>32.9</v>
      </c>
      <c r="J459" s="222">
        <v>32.4</v>
      </c>
      <c r="K459" s="222">
        <v>30.7</v>
      </c>
      <c r="L459" s="222">
        <v>29.8</v>
      </c>
      <c r="M459" s="222">
        <v>32.1</v>
      </c>
      <c r="N459" s="229">
        <v>25.542340853432133</v>
      </c>
      <c r="O459" s="230">
        <v>27.7</v>
      </c>
      <c r="P459" s="222">
        <v>28.41</v>
      </c>
      <c r="Q459" s="222">
        <v>32.97</v>
      </c>
      <c r="R459" s="229">
        <v>41</v>
      </c>
      <c r="S459" s="223"/>
      <c r="T459" s="224"/>
      <c r="U459" s="224"/>
      <c r="V459" s="224"/>
      <c r="W459" s="224"/>
      <c r="X459" s="224"/>
      <c r="Y459" s="224"/>
      <c r="Z459" s="224"/>
      <c r="AA459" s="224"/>
      <c r="AB459" s="224"/>
      <c r="AC459" s="224"/>
      <c r="AD459" s="224"/>
      <c r="AE459" s="224"/>
      <c r="AF459" s="224"/>
      <c r="AG459" s="224"/>
      <c r="AH459" s="224"/>
      <c r="AI459" s="224"/>
      <c r="AJ459" s="224"/>
      <c r="AK459" s="224"/>
      <c r="AL459" s="224"/>
      <c r="AM459" s="224"/>
      <c r="AN459" s="224"/>
      <c r="AO459" s="224"/>
      <c r="AP459" s="224"/>
      <c r="AQ459" s="224"/>
      <c r="AR459" s="224"/>
      <c r="AS459" s="224"/>
      <c r="AT459" s="224"/>
      <c r="AU459" s="224"/>
      <c r="AV459" s="224"/>
      <c r="AW459" s="224"/>
      <c r="AX459" s="224"/>
      <c r="AY459" s="224"/>
      <c r="AZ459" s="224"/>
      <c r="BA459" s="224"/>
      <c r="BB459" s="224"/>
      <c r="BC459" s="224"/>
      <c r="BD459" s="224"/>
      <c r="BE459" s="224"/>
      <c r="BF459" s="224"/>
      <c r="BG459" s="224"/>
      <c r="BH459" s="224"/>
      <c r="BI459" s="224"/>
      <c r="BJ459" s="224"/>
      <c r="BK459" s="224"/>
      <c r="BL459" s="224"/>
      <c r="BM459" s="228">
        <v>23</v>
      </c>
    </row>
    <row r="460" spans="1:65">
      <c r="A460" s="30"/>
      <c r="B460" s="19">
        <v>1</v>
      </c>
      <c r="C460" s="9">
        <v>3</v>
      </c>
      <c r="D460" s="222">
        <v>30.889999999999997</v>
      </c>
      <c r="E460" s="222">
        <v>30.470624403885125</v>
      </c>
      <c r="F460" s="222">
        <v>30.469939093057956</v>
      </c>
      <c r="G460" s="222">
        <v>30.800000000000004</v>
      </c>
      <c r="H460" s="222">
        <v>30.2</v>
      </c>
      <c r="I460" s="222">
        <v>31.899999999999995</v>
      </c>
      <c r="J460" s="222">
        <v>31.899999999999995</v>
      </c>
      <c r="K460" s="222">
        <v>32.299999999999997</v>
      </c>
      <c r="L460" s="222">
        <v>32.200000000000003</v>
      </c>
      <c r="M460" s="222">
        <v>30.7</v>
      </c>
      <c r="N460" s="229">
        <v>25.587854580943851</v>
      </c>
      <c r="O460" s="229">
        <v>26.5</v>
      </c>
      <c r="P460" s="222">
        <v>28.8</v>
      </c>
      <c r="Q460" s="222">
        <v>32.229999999999997</v>
      </c>
      <c r="R460" s="229">
        <v>41</v>
      </c>
      <c r="S460" s="223"/>
      <c r="T460" s="224"/>
      <c r="U460" s="224"/>
      <c r="V460" s="224"/>
      <c r="W460" s="224"/>
      <c r="X460" s="224"/>
      <c r="Y460" s="224"/>
      <c r="Z460" s="224"/>
      <c r="AA460" s="224"/>
      <c r="AB460" s="224"/>
      <c r="AC460" s="224"/>
      <c r="AD460" s="224"/>
      <c r="AE460" s="224"/>
      <c r="AF460" s="224"/>
      <c r="AG460" s="224"/>
      <c r="AH460" s="224"/>
      <c r="AI460" s="224"/>
      <c r="AJ460" s="224"/>
      <c r="AK460" s="224"/>
      <c r="AL460" s="224"/>
      <c r="AM460" s="224"/>
      <c r="AN460" s="224"/>
      <c r="AO460" s="224"/>
      <c r="AP460" s="224"/>
      <c r="AQ460" s="224"/>
      <c r="AR460" s="224"/>
      <c r="AS460" s="224"/>
      <c r="AT460" s="224"/>
      <c r="AU460" s="224"/>
      <c r="AV460" s="224"/>
      <c r="AW460" s="224"/>
      <c r="AX460" s="224"/>
      <c r="AY460" s="224"/>
      <c r="AZ460" s="224"/>
      <c r="BA460" s="224"/>
      <c r="BB460" s="224"/>
      <c r="BC460" s="224"/>
      <c r="BD460" s="224"/>
      <c r="BE460" s="224"/>
      <c r="BF460" s="224"/>
      <c r="BG460" s="224"/>
      <c r="BH460" s="224"/>
      <c r="BI460" s="224"/>
      <c r="BJ460" s="224"/>
      <c r="BK460" s="224"/>
      <c r="BL460" s="224"/>
      <c r="BM460" s="228">
        <v>16</v>
      </c>
    </row>
    <row r="461" spans="1:65">
      <c r="A461" s="30"/>
      <c r="B461" s="19">
        <v>1</v>
      </c>
      <c r="C461" s="9">
        <v>4</v>
      </c>
      <c r="D461" s="222">
        <v>29.83</v>
      </c>
      <c r="E461" s="222">
        <v>30.399079311600342</v>
      </c>
      <c r="F461" s="222">
        <v>29.076616023502016</v>
      </c>
      <c r="G461" s="222">
        <v>30.599999999999998</v>
      </c>
      <c r="H461" s="222">
        <v>31.100000000000005</v>
      </c>
      <c r="I461" s="222">
        <v>32</v>
      </c>
      <c r="J461" s="222">
        <v>30.1</v>
      </c>
      <c r="K461" s="222">
        <v>31.899999999999995</v>
      </c>
      <c r="L461" s="222">
        <v>31.6</v>
      </c>
      <c r="M461" s="222">
        <v>31.899999999999995</v>
      </c>
      <c r="N461" s="229">
        <v>25.50535771986215</v>
      </c>
      <c r="O461" s="229">
        <v>26.4</v>
      </c>
      <c r="P461" s="222">
        <v>28.46</v>
      </c>
      <c r="Q461" s="222">
        <v>32.01</v>
      </c>
      <c r="R461" s="229">
        <v>41</v>
      </c>
      <c r="S461" s="223"/>
      <c r="T461" s="224"/>
      <c r="U461" s="224"/>
      <c r="V461" s="224"/>
      <c r="W461" s="224"/>
      <c r="X461" s="224"/>
      <c r="Y461" s="224"/>
      <c r="Z461" s="224"/>
      <c r="AA461" s="224"/>
      <c r="AB461" s="224"/>
      <c r="AC461" s="224"/>
      <c r="AD461" s="224"/>
      <c r="AE461" s="224"/>
      <c r="AF461" s="224"/>
      <c r="AG461" s="224"/>
      <c r="AH461" s="224"/>
      <c r="AI461" s="224"/>
      <c r="AJ461" s="224"/>
      <c r="AK461" s="224"/>
      <c r="AL461" s="224"/>
      <c r="AM461" s="224"/>
      <c r="AN461" s="224"/>
      <c r="AO461" s="224"/>
      <c r="AP461" s="224"/>
      <c r="AQ461" s="224"/>
      <c r="AR461" s="224"/>
      <c r="AS461" s="224"/>
      <c r="AT461" s="224"/>
      <c r="AU461" s="224"/>
      <c r="AV461" s="224"/>
      <c r="AW461" s="224"/>
      <c r="AX461" s="224"/>
      <c r="AY461" s="224"/>
      <c r="AZ461" s="224"/>
      <c r="BA461" s="224"/>
      <c r="BB461" s="224"/>
      <c r="BC461" s="224"/>
      <c r="BD461" s="224"/>
      <c r="BE461" s="224"/>
      <c r="BF461" s="224"/>
      <c r="BG461" s="224"/>
      <c r="BH461" s="224"/>
      <c r="BI461" s="224"/>
      <c r="BJ461" s="224"/>
      <c r="BK461" s="224"/>
      <c r="BL461" s="224"/>
      <c r="BM461" s="228">
        <v>30.955418646292475</v>
      </c>
    </row>
    <row r="462" spans="1:65">
      <c r="A462" s="30"/>
      <c r="B462" s="19">
        <v>1</v>
      </c>
      <c r="C462" s="9">
        <v>5</v>
      </c>
      <c r="D462" s="222">
        <v>31.229999999999997</v>
      </c>
      <c r="E462" s="222">
        <v>30.971056859911304</v>
      </c>
      <c r="F462" s="222">
        <v>30.536317102397842</v>
      </c>
      <c r="G462" s="222">
        <v>29.4</v>
      </c>
      <c r="H462" s="222">
        <v>31</v>
      </c>
      <c r="I462" s="222">
        <v>33.1</v>
      </c>
      <c r="J462" s="222">
        <v>31.2</v>
      </c>
      <c r="K462" s="222">
        <v>31.8</v>
      </c>
      <c r="L462" s="222">
        <v>32.299999999999997</v>
      </c>
      <c r="M462" s="222">
        <v>31.2</v>
      </c>
      <c r="N462" s="230">
        <v>27.836100137702093</v>
      </c>
      <c r="O462" s="229">
        <v>26.6</v>
      </c>
      <c r="P462" s="222">
        <v>28.47</v>
      </c>
      <c r="Q462" s="222">
        <v>33.46</v>
      </c>
      <c r="R462" s="229">
        <v>40</v>
      </c>
      <c r="S462" s="223"/>
      <c r="T462" s="224"/>
      <c r="U462" s="224"/>
      <c r="V462" s="224"/>
      <c r="W462" s="224"/>
      <c r="X462" s="224"/>
      <c r="Y462" s="224"/>
      <c r="Z462" s="224"/>
      <c r="AA462" s="224"/>
      <c r="AB462" s="224"/>
      <c r="AC462" s="224"/>
      <c r="AD462" s="224"/>
      <c r="AE462" s="224"/>
      <c r="AF462" s="224"/>
      <c r="AG462" s="224"/>
      <c r="AH462" s="224"/>
      <c r="AI462" s="224"/>
      <c r="AJ462" s="224"/>
      <c r="AK462" s="224"/>
      <c r="AL462" s="224"/>
      <c r="AM462" s="224"/>
      <c r="AN462" s="224"/>
      <c r="AO462" s="224"/>
      <c r="AP462" s="224"/>
      <c r="AQ462" s="224"/>
      <c r="AR462" s="224"/>
      <c r="AS462" s="224"/>
      <c r="AT462" s="224"/>
      <c r="AU462" s="224"/>
      <c r="AV462" s="224"/>
      <c r="AW462" s="224"/>
      <c r="AX462" s="224"/>
      <c r="AY462" s="224"/>
      <c r="AZ462" s="224"/>
      <c r="BA462" s="224"/>
      <c r="BB462" s="224"/>
      <c r="BC462" s="224"/>
      <c r="BD462" s="224"/>
      <c r="BE462" s="224"/>
      <c r="BF462" s="224"/>
      <c r="BG462" s="224"/>
      <c r="BH462" s="224"/>
      <c r="BI462" s="224"/>
      <c r="BJ462" s="224"/>
      <c r="BK462" s="224"/>
      <c r="BL462" s="224"/>
      <c r="BM462" s="228">
        <v>37</v>
      </c>
    </row>
    <row r="463" spans="1:65">
      <c r="A463" s="30"/>
      <c r="B463" s="19">
        <v>1</v>
      </c>
      <c r="C463" s="9">
        <v>6</v>
      </c>
      <c r="D463" s="222">
        <v>30.47</v>
      </c>
      <c r="E463" s="222">
        <v>30.213292410205415</v>
      </c>
      <c r="F463" s="222">
        <v>30.401749848701108</v>
      </c>
      <c r="G463" s="222">
        <v>30.599999999999998</v>
      </c>
      <c r="H463" s="222">
        <v>30.4</v>
      </c>
      <c r="I463" s="222">
        <v>32.6</v>
      </c>
      <c r="J463" s="222">
        <v>31</v>
      </c>
      <c r="K463" s="222">
        <v>31.6</v>
      </c>
      <c r="L463" s="222">
        <v>32.700000000000003</v>
      </c>
      <c r="M463" s="222">
        <v>32.4</v>
      </c>
      <c r="N463" s="229">
        <v>27.24811268212267</v>
      </c>
      <c r="O463" s="229">
        <v>27.1</v>
      </c>
      <c r="P463" s="222">
        <v>28.21</v>
      </c>
      <c r="Q463" s="222">
        <v>33.07</v>
      </c>
      <c r="R463" s="229">
        <v>41</v>
      </c>
      <c r="S463" s="223"/>
      <c r="T463" s="224"/>
      <c r="U463" s="224"/>
      <c r="V463" s="224"/>
      <c r="W463" s="224"/>
      <c r="X463" s="224"/>
      <c r="Y463" s="224"/>
      <c r="Z463" s="224"/>
      <c r="AA463" s="224"/>
      <c r="AB463" s="224"/>
      <c r="AC463" s="224"/>
      <c r="AD463" s="224"/>
      <c r="AE463" s="224"/>
      <c r="AF463" s="224"/>
      <c r="AG463" s="224"/>
      <c r="AH463" s="224"/>
      <c r="AI463" s="224"/>
      <c r="AJ463" s="224"/>
      <c r="AK463" s="224"/>
      <c r="AL463" s="224"/>
      <c r="AM463" s="224"/>
      <c r="AN463" s="224"/>
      <c r="AO463" s="224"/>
      <c r="AP463" s="224"/>
      <c r="AQ463" s="224"/>
      <c r="AR463" s="224"/>
      <c r="AS463" s="224"/>
      <c r="AT463" s="224"/>
      <c r="AU463" s="224"/>
      <c r="AV463" s="224"/>
      <c r="AW463" s="224"/>
      <c r="AX463" s="224"/>
      <c r="AY463" s="224"/>
      <c r="AZ463" s="224"/>
      <c r="BA463" s="224"/>
      <c r="BB463" s="224"/>
      <c r="BC463" s="224"/>
      <c r="BD463" s="224"/>
      <c r="BE463" s="224"/>
      <c r="BF463" s="224"/>
      <c r="BG463" s="224"/>
      <c r="BH463" s="224"/>
      <c r="BI463" s="224"/>
      <c r="BJ463" s="224"/>
      <c r="BK463" s="224"/>
      <c r="BL463" s="224"/>
      <c r="BM463" s="225"/>
    </row>
    <row r="464" spans="1:65">
      <c r="A464" s="30"/>
      <c r="B464" s="20" t="s">
        <v>257</v>
      </c>
      <c r="C464" s="12"/>
      <c r="D464" s="231">
        <v>30.518333333333331</v>
      </c>
      <c r="E464" s="231">
        <v>30.49389760362185</v>
      </c>
      <c r="F464" s="231">
        <v>29.844459485221218</v>
      </c>
      <c r="G464" s="231">
        <v>30.316666666666666</v>
      </c>
      <c r="H464" s="231">
        <v>30.816666666666666</v>
      </c>
      <c r="I464" s="231">
        <v>32.483333333333327</v>
      </c>
      <c r="J464" s="231">
        <v>31.033333333333331</v>
      </c>
      <c r="K464" s="231">
        <v>31.533333333333331</v>
      </c>
      <c r="L464" s="231">
        <v>31.599999999999994</v>
      </c>
      <c r="M464" s="231">
        <v>31.7</v>
      </c>
      <c r="N464" s="231">
        <v>26.243969013266465</v>
      </c>
      <c r="O464" s="231">
        <v>26.766666666666666</v>
      </c>
      <c r="P464" s="231">
        <v>28.42</v>
      </c>
      <c r="Q464" s="231">
        <v>32.704999999999998</v>
      </c>
      <c r="R464" s="231">
        <v>40.833333333333336</v>
      </c>
      <c r="S464" s="223"/>
      <c r="T464" s="224"/>
      <c r="U464" s="224"/>
      <c r="V464" s="224"/>
      <c r="W464" s="224"/>
      <c r="X464" s="224"/>
      <c r="Y464" s="224"/>
      <c r="Z464" s="224"/>
      <c r="AA464" s="224"/>
      <c r="AB464" s="224"/>
      <c r="AC464" s="224"/>
      <c r="AD464" s="224"/>
      <c r="AE464" s="224"/>
      <c r="AF464" s="224"/>
      <c r="AG464" s="224"/>
      <c r="AH464" s="224"/>
      <c r="AI464" s="224"/>
      <c r="AJ464" s="224"/>
      <c r="AK464" s="224"/>
      <c r="AL464" s="224"/>
      <c r="AM464" s="224"/>
      <c r="AN464" s="224"/>
      <c r="AO464" s="224"/>
      <c r="AP464" s="224"/>
      <c r="AQ464" s="224"/>
      <c r="AR464" s="224"/>
      <c r="AS464" s="224"/>
      <c r="AT464" s="224"/>
      <c r="AU464" s="224"/>
      <c r="AV464" s="224"/>
      <c r="AW464" s="224"/>
      <c r="AX464" s="224"/>
      <c r="AY464" s="224"/>
      <c r="AZ464" s="224"/>
      <c r="BA464" s="224"/>
      <c r="BB464" s="224"/>
      <c r="BC464" s="224"/>
      <c r="BD464" s="224"/>
      <c r="BE464" s="224"/>
      <c r="BF464" s="224"/>
      <c r="BG464" s="224"/>
      <c r="BH464" s="224"/>
      <c r="BI464" s="224"/>
      <c r="BJ464" s="224"/>
      <c r="BK464" s="224"/>
      <c r="BL464" s="224"/>
      <c r="BM464" s="225"/>
    </row>
    <row r="465" spans="1:65">
      <c r="A465" s="30"/>
      <c r="B465" s="3" t="s">
        <v>258</v>
      </c>
      <c r="C465" s="29"/>
      <c r="D465" s="222">
        <v>30.56</v>
      </c>
      <c r="E465" s="222">
        <v>30.434851857742736</v>
      </c>
      <c r="F465" s="222">
        <v>29.861080904697221</v>
      </c>
      <c r="G465" s="222">
        <v>30.5</v>
      </c>
      <c r="H465" s="222">
        <v>31.050000000000004</v>
      </c>
      <c r="I465" s="222">
        <v>32.5</v>
      </c>
      <c r="J465" s="222">
        <v>31.1</v>
      </c>
      <c r="K465" s="222">
        <v>31.700000000000003</v>
      </c>
      <c r="L465" s="222">
        <v>31.900000000000002</v>
      </c>
      <c r="M465" s="222">
        <v>31.899999999999995</v>
      </c>
      <c r="N465" s="222">
        <v>25.665951343239872</v>
      </c>
      <c r="O465" s="222">
        <v>26.55</v>
      </c>
      <c r="P465" s="222">
        <v>28.435000000000002</v>
      </c>
      <c r="Q465" s="222">
        <v>32.730000000000004</v>
      </c>
      <c r="R465" s="222">
        <v>41</v>
      </c>
      <c r="S465" s="223"/>
      <c r="T465" s="224"/>
      <c r="U465" s="224"/>
      <c r="V465" s="224"/>
      <c r="W465" s="224"/>
      <c r="X465" s="224"/>
      <c r="Y465" s="224"/>
      <c r="Z465" s="224"/>
      <c r="AA465" s="224"/>
      <c r="AB465" s="224"/>
      <c r="AC465" s="224"/>
      <c r="AD465" s="224"/>
      <c r="AE465" s="224"/>
      <c r="AF465" s="224"/>
      <c r="AG465" s="224"/>
      <c r="AH465" s="224"/>
      <c r="AI465" s="224"/>
      <c r="AJ465" s="224"/>
      <c r="AK465" s="224"/>
      <c r="AL465" s="224"/>
      <c r="AM465" s="224"/>
      <c r="AN465" s="224"/>
      <c r="AO465" s="224"/>
      <c r="AP465" s="224"/>
      <c r="AQ465" s="224"/>
      <c r="AR465" s="224"/>
      <c r="AS465" s="224"/>
      <c r="AT465" s="224"/>
      <c r="AU465" s="224"/>
      <c r="AV465" s="224"/>
      <c r="AW465" s="224"/>
      <c r="AX465" s="224"/>
      <c r="AY465" s="224"/>
      <c r="AZ465" s="224"/>
      <c r="BA465" s="224"/>
      <c r="BB465" s="224"/>
      <c r="BC465" s="224"/>
      <c r="BD465" s="224"/>
      <c r="BE465" s="224"/>
      <c r="BF465" s="224"/>
      <c r="BG465" s="224"/>
      <c r="BH465" s="224"/>
      <c r="BI465" s="224"/>
      <c r="BJ465" s="224"/>
      <c r="BK465" s="224"/>
      <c r="BL465" s="224"/>
      <c r="BM465" s="225"/>
    </row>
    <row r="466" spans="1:65">
      <c r="A466" s="30"/>
      <c r="B466" s="3" t="s">
        <v>259</v>
      </c>
      <c r="C466" s="29"/>
      <c r="D466" s="24">
        <v>0.5228543455558784</v>
      </c>
      <c r="E466" s="24">
        <v>0.36229983294572055</v>
      </c>
      <c r="F466" s="24">
        <v>0.69054407372138127</v>
      </c>
      <c r="G466" s="24">
        <v>0.50760877323650289</v>
      </c>
      <c r="H466" s="24">
        <v>0.40702170294306023</v>
      </c>
      <c r="I466" s="24">
        <v>0.47923550230201856</v>
      </c>
      <c r="J466" s="24">
        <v>1.0557777543908864</v>
      </c>
      <c r="K466" s="24">
        <v>0.61535897382476323</v>
      </c>
      <c r="L466" s="24">
        <v>1.0639548862616313</v>
      </c>
      <c r="M466" s="24">
        <v>0.62928530890209056</v>
      </c>
      <c r="N466" s="24">
        <v>1.0258091250135912</v>
      </c>
      <c r="O466" s="24">
        <v>0.53541261347363356</v>
      </c>
      <c r="P466" s="24">
        <v>0.22592033994308672</v>
      </c>
      <c r="Q466" s="24">
        <v>0.55287430759622125</v>
      </c>
      <c r="R466" s="24">
        <v>0.40824829046386302</v>
      </c>
      <c r="S466" s="15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30"/>
      <c r="B467" s="3" t="s">
        <v>85</v>
      </c>
      <c r="C467" s="29"/>
      <c r="D467" s="13">
        <v>1.7132467223719462E-2</v>
      </c>
      <c r="E467" s="13">
        <v>1.1881060192931491E-2</v>
      </c>
      <c r="F467" s="13">
        <v>2.3138099521063004E-2</v>
      </c>
      <c r="G467" s="13">
        <v>1.6743554917091903E-2</v>
      </c>
      <c r="H467" s="13">
        <v>1.320784325396626E-2</v>
      </c>
      <c r="I467" s="13">
        <v>1.4753273544443878E-2</v>
      </c>
      <c r="J467" s="13">
        <v>3.402076544761181E-2</v>
      </c>
      <c r="K467" s="13">
        <v>1.9514555195288476E-2</v>
      </c>
      <c r="L467" s="13">
        <v>3.3669458426000998E-2</v>
      </c>
      <c r="M467" s="13">
        <v>1.9851271574198439E-2</v>
      </c>
      <c r="N467" s="13">
        <v>3.9087423266467025E-2</v>
      </c>
      <c r="O467" s="13">
        <v>2.0002961898143223E-2</v>
      </c>
      <c r="P467" s="13">
        <v>7.949343418124092E-3</v>
      </c>
      <c r="Q467" s="13">
        <v>1.6904886335307179E-2</v>
      </c>
      <c r="R467" s="13">
        <v>9.9979173174823584E-3</v>
      </c>
      <c r="S467" s="15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260</v>
      </c>
      <c r="C468" s="29"/>
      <c r="D468" s="13">
        <v>-1.4119832070547456E-2</v>
      </c>
      <c r="E468" s="13">
        <v>-1.4909216636483813E-2</v>
      </c>
      <c r="F468" s="13">
        <v>-3.5889004563804061E-2</v>
      </c>
      <c r="G468" s="13">
        <v>-2.0634577323098591E-2</v>
      </c>
      <c r="H468" s="13">
        <v>-4.4823163663602061E-3</v>
      </c>
      <c r="I468" s="13">
        <v>4.9358553489434076E-2</v>
      </c>
      <c r="J468" s="13">
        <v>2.5169967148930272E-3</v>
      </c>
      <c r="K468" s="13">
        <v>1.8669257671631412E-2</v>
      </c>
      <c r="L468" s="13">
        <v>2.0822892465863108E-2</v>
      </c>
      <c r="M468" s="13">
        <v>2.4053344657210873E-2</v>
      </c>
      <c r="N468" s="13">
        <v>-0.15220112791433038</v>
      </c>
      <c r="O468" s="13">
        <v>-0.13531563011594083</v>
      </c>
      <c r="P468" s="13">
        <v>-8.1905487218992601E-2</v>
      </c>
      <c r="Q468" s="13">
        <v>5.6519389180254898E-2</v>
      </c>
      <c r="R468" s="13">
        <v>0.31910131146696474</v>
      </c>
      <c r="S468" s="15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46" t="s">
        <v>261</v>
      </c>
      <c r="C469" s="47"/>
      <c r="D469" s="45">
        <v>0.23</v>
      </c>
      <c r="E469" s="45">
        <v>0.25</v>
      </c>
      <c r="F469" s="45">
        <v>0.74</v>
      </c>
      <c r="G469" s="45">
        <v>0.38</v>
      </c>
      <c r="H469" s="45">
        <v>0</v>
      </c>
      <c r="I469" s="45">
        <v>1.27</v>
      </c>
      <c r="J469" s="45">
        <v>0.17</v>
      </c>
      <c r="K469" s="45">
        <v>0.55000000000000004</v>
      </c>
      <c r="L469" s="45">
        <v>0.6</v>
      </c>
      <c r="M469" s="45">
        <v>0.67</v>
      </c>
      <c r="N469" s="45">
        <v>3.49</v>
      </c>
      <c r="O469" s="45">
        <v>3.09</v>
      </c>
      <c r="P469" s="45">
        <v>1.83</v>
      </c>
      <c r="Q469" s="45">
        <v>1.44</v>
      </c>
      <c r="R469" s="45">
        <v>7.65</v>
      </c>
      <c r="S469" s="15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B470" s="31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BM470" s="55"/>
    </row>
    <row r="471" spans="1:65" ht="15">
      <c r="B471" s="8" t="s">
        <v>484</v>
      </c>
      <c r="BM471" s="28" t="s">
        <v>66</v>
      </c>
    </row>
    <row r="472" spans="1:65" ht="15">
      <c r="A472" s="25" t="s">
        <v>20</v>
      </c>
      <c r="B472" s="18" t="s">
        <v>109</v>
      </c>
      <c r="C472" s="15" t="s">
        <v>110</v>
      </c>
      <c r="D472" s="16" t="s">
        <v>222</v>
      </c>
      <c r="E472" s="17" t="s">
        <v>222</v>
      </c>
      <c r="F472" s="17" t="s">
        <v>222</v>
      </c>
      <c r="G472" s="17" t="s">
        <v>222</v>
      </c>
      <c r="H472" s="17" t="s">
        <v>222</v>
      </c>
      <c r="I472" s="17" t="s">
        <v>222</v>
      </c>
      <c r="J472" s="17" t="s">
        <v>222</v>
      </c>
      <c r="K472" s="17" t="s">
        <v>222</v>
      </c>
      <c r="L472" s="17" t="s">
        <v>222</v>
      </c>
      <c r="M472" s="17" t="s">
        <v>222</v>
      </c>
      <c r="N472" s="17" t="s">
        <v>222</v>
      </c>
      <c r="O472" s="17" t="s">
        <v>222</v>
      </c>
      <c r="P472" s="17" t="s">
        <v>222</v>
      </c>
      <c r="Q472" s="17" t="s">
        <v>222</v>
      </c>
      <c r="R472" s="17" t="s">
        <v>222</v>
      </c>
      <c r="S472" s="17" t="s">
        <v>222</v>
      </c>
      <c r="T472" s="15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1</v>
      </c>
    </row>
    <row r="473" spans="1:65">
      <c r="A473" s="30"/>
      <c r="B473" s="19" t="s">
        <v>223</v>
      </c>
      <c r="C473" s="9" t="s">
        <v>223</v>
      </c>
      <c r="D473" s="151" t="s">
        <v>225</v>
      </c>
      <c r="E473" s="152" t="s">
        <v>226</v>
      </c>
      <c r="F473" s="152" t="s">
        <v>229</v>
      </c>
      <c r="G473" s="152" t="s">
        <v>230</v>
      </c>
      <c r="H473" s="152" t="s">
        <v>232</v>
      </c>
      <c r="I473" s="152" t="s">
        <v>233</v>
      </c>
      <c r="J473" s="152" t="s">
        <v>234</v>
      </c>
      <c r="K473" s="152" t="s">
        <v>235</v>
      </c>
      <c r="L473" s="152" t="s">
        <v>236</v>
      </c>
      <c r="M473" s="152" t="s">
        <v>276</v>
      </c>
      <c r="N473" s="152" t="s">
        <v>239</v>
      </c>
      <c r="O473" s="152" t="s">
        <v>240</v>
      </c>
      <c r="P473" s="152" t="s">
        <v>241</v>
      </c>
      <c r="Q473" s="152" t="s">
        <v>242</v>
      </c>
      <c r="R473" s="152" t="s">
        <v>244</v>
      </c>
      <c r="S473" s="152" t="s">
        <v>246</v>
      </c>
      <c r="T473" s="15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 t="s">
        <v>3</v>
      </c>
    </row>
    <row r="474" spans="1:65">
      <c r="A474" s="30"/>
      <c r="B474" s="19"/>
      <c r="C474" s="9"/>
      <c r="D474" s="10" t="s">
        <v>290</v>
      </c>
      <c r="E474" s="11" t="s">
        <v>290</v>
      </c>
      <c r="F474" s="11" t="s">
        <v>290</v>
      </c>
      <c r="G474" s="11" t="s">
        <v>291</v>
      </c>
      <c r="H474" s="11" t="s">
        <v>290</v>
      </c>
      <c r="I474" s="11" t="s">
        <v>291</v>
      </c>
      <c r="J474" s="11" t="s">
        <v>291</v>
      </c>
      <c r="K474" s="11" t="s">
        <v>291</v>
      </c>
      <c r="L474" s="11" t="s">
        <v>291</v>
      </c>
      <c r="M474" s="11" t="s">
        <v>291</v>
      </c>
      <c r="N474" s="11" t="s">
        <v>290</v>
      </c>
      <c r="O474" s="11" t="s">
        <v>290</v>
      </c>
      <c r="P474" s="11" t="s">
        <v>291</v>
      </c>
      <c r="Q474" s="11" t="s">
        <v>290</v>
      </c>
      <c r="R474" s="11" t="s">
        <v>290</v>
      </c>
      <c r="S474" s="11" t="s">
        <v>291</v>
      </c>
      <c r="T474" s="15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0</v>
      </c>
    </row>
    <row r="475" spans="1:65">
      <c r="A475" s="30"/>
      <c r="B475" s="19"/>
      <c r="C475" s="9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15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8">
        <v>1</v>
      </c>
      <c r="C476" s="14">
        <v>1</v>
      </c>
      <c r="D476" s="206">
        <v>53.3</v>
      </c>
      <c r="E476" s="207">
        <v>81.6867155344612</v>
      </c>
      <c r="F476" s="206">
        <v>53.568065745781375</v>
      </c>
      <c r="G476" s="206">
        <v>56</v>
      </c>
      <c r="H476" s="206">
        <v>56</v>
      </c>
      <c r="I476" s="206">
        <v>55.6</v>
      </c>
      <c r="J476" s="206">
        <v>56.9</v>
      </c>
      <c r="K476" s="206">
        <v>56</v>
      </c>
      <c r="L476" s="206">
        <v>54.3</v>
      </c>
      <c r="M476" s="206">
        <v>56.8</v>
      </c>
      <c r="N476" s="207">
        <v>45.099800702691802</v>
      </c>
      <c r="O476" s="206">
        <v>53.2</v>
      </c>
      <c r="P476" s="206">
        <v>50</v>
      </c>
      <c r="Q476" s="206">
        <v>56.2</v>
      </c>
      <c r="R476" s="206">
        <v>56.59</v>
      </c>
      <c r="S476" s="206">
        <v>57.2</v>
      </c>
      <c r="T476" s="208"/>
      <c r="U476" s="209"/>
      <c r="V476" s="209"/>
      <c r="W476" s="209"/>
      <c r="X476" s="209"/>
      <c r="Y476" s="209"/>
      <c r="Z476" s="209"/>
      <c r="AA476" s="209"/>
      <c r="AB476" s="209"/>
      <c r="AC476" s="209"/>
      <c r="AD476" s="209"/>
      <c r="AE476" s="209"/>
      <c r="AF476" s="209"/>
      <c r="AG476" s="209"/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09"/>
      <c r="AT476" s="209"/>
      <c r="AU476" s="209"/>
      <c r="AV476" s="209"/>
      <c r="AW476" s="209"/>
      <c r="AX476" s="209"/>
      <c r="AY476" s="209"/>
      <c r="AZ476" s="209"/>
      <c r="BA476" s="209"/>
      <c r="BB476" s="209"/>
      <c r="BC476" s="209"/>
      <c r="BD476" s="209"/>
      <c r="BE476" s="209"/>
      <c r="BF476" s="209"/>
      <c r="BG476" s="209"/>
      <c r="BH476" s="209"/>
      <c r="BI476" s="209"/>
      <c r="BJ476" s="209"/>
      <c r="BK476" s="209"/>
      <c r="BL476" s="209"/>
      <c r="BM476" s="210">
        <v>1</v>
      </c>
    </row>
    <row r="477" spans="1:65">
      <c r="A477" s="30"/>
      <c r="B477" s="19">
        <v>1</v>
      </c>
      <c r="C477" s="9">
        <v>2</v>
      </c>
      <c r="D477" s="211">
        <v>52.9</v>
      </c>
      <c r="E477" s="212">
        <v>81.041357599729494</v>
      </c>
      <c r="F477" s="211">
        <v>53.470474890131094</v>
      </c>
      <c r="G477" s="211">
        <v>53</v>
      </c>
      <c r="H477" s="211">
        <v>55</v>
      </c>
      <c r="I477" s="211">
        <v>56</v>
      </c>
      <c r="J477" s="211">
        <v>60.4</v>
      </c>
      <c r="K477" s="211">
        <v>56</v>
      </c>
      <c r="L477" s="211">
        <v>55.9</v>
      </c>
      <c r="M477" s="211">
        <v>56.5</v>
      </c>
      <c r="N477" s="212">
        <v>45.734679985095603</v>
      </c>
      <c r="O477" s="211">
        <v>53.6</v>
      </c>
      <c r="P477" s="211">
        <v>51</v>
      </c>
      <c r="Q477" s="211">
        <v>55.8</v>
      </c>
      <c r="R477" s="211">
        <v>58.11</v>
      </c>
      <c r="S477" s="211">
        <v>57.1</v>
      </c>
      <c r="T477" s="208"/>
      <c r="U477" s="209"/>
      <c r="V477" s="209"/>
      <c r="W477" s="209"/>
      <c r="X477" s="209"/>
      <c r="Y477" s="209"/>
      <c r="Z477" s="209"/>
      <c r="AA477" s="209"/>
      <c r="AB477" s="209"/>
      <c r="AC477" s="209"/>
      <c r="AD477" s="209"/>
      <c r="AE477" s="209"/>
      <c r="AF477" s="209"/>
      <c r="AG477" s="209"/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09"/>
      <c r="AT477" s="209"/>
      <c r="AU477" s="209"/>
      <c r="AV477" s="209"/>
      <c r="AW477" s="209"/>
      <c r="AX477" s="209"/>
      <c r="AY477" s="209"/>
      <c r="AZ477" s="209"/>
      <c r="BA477" s="209"/>
      <c r="BB477" s="209"/>
      <c r="BC477" s="209"/>
      <c r="BD477" s="209"/>
      <c r="BE477" s="209"/>
      <c r="BF477" s="209"/>
      <c r="BG477" s="209"/>
      <c r="BH477" s="209"/>
      <c r="BI477" s="209"/>
      <c r="BJ477" s="209"/>
      <c r="BK477" s="209"/>
      <c r="BL477" s="209"/>
      <c r="BM477" s="210" t="e">
        <v>#N/A</v>
      </c>
    </row>
    <row r="478" spans="1:65">
      <c r="A478" s="30"/>
      <c r="B478" s="19">
        <v>1</v>
      </c>
      <c r="C478" s="9">
        <v>3</v>
      </c>
      <c r="D478" s="211">
        <v>52.2</v>
      </c>
      <c r="E478" s="212">
        <v>81.088779826613603</v>
      </c>
      <c r="F478" s="211">
        <v>56.183329840475466</v>
      </c>
      <c r="G478" s="211">
        <v>58</v>
      </c>
      <c r="H478" s="211">
        <v>56</v>
      </c>
      <c r="I478" s="211">
        <v>55.2</v>
      </c>
      <c r="J478" s="211">
        <v>58.7</v>
      </c>
      <c r="K478" s="211">
        <v>56.3</v>
      </c>
      <c r="L478" s="211">
        <v>55.3</v>
      </c>
      <c r="M478" s="211">
        <v>57.1</v>
      </c>
      <c r="N478" s="212">
        <v>48.628962012300001</v>
      </c>
      <c r="O478" s="211">
        <v>54</v>
      </c>
      <c r="P478" s="211">
        <v>50</v>
      </c>
      <c r="Q478" s="211">
        <v>55.9</v>
      </c>
      <c r="R478" s="211">
        <v>58.35</v>
      </c>
      <c r="S478" s="211">
        <v>56.4</v>
      </c>
      <c r="T478" s="208"/>
      <c r="U478" s="209"/>
      <c r="V478" s="209"/>
      <c r="W478" s="209"/>
      <c r="X478" s="209"/>
      <c r="Y478" s="209"/>
      <c r="Z478" s="209"/>
      <c r="AA478" s="209"/>
      <c r="AB478" s="209"/>
      <c r="AC478" s="209"/>
      <c r="AD478" s="209"/>
      <c r="AE478" s="209"/>
      <c r="AF478" s="209"/>
      <c r="AG478" s="209"/>
      <c r="AH478" s="209"/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09"/>
      <c r="AT478" s="209"/>
      <c r="AU478" s="209"/>
      <c r="AV478" s="209"/>
      <c r="AW478" s="209"/>
      <c r="AX478" s="209"/>
      <c r="AY478" s="209"/>
      <c r="AZ478" s="209"/>
      <c r="BA478" s="209"/>
      <c r="BB478" s="209"/>
      <c r="BC478" s="209"/>
      <c r="BD478" s="209"/>
      <c r="BE478" s="209"/>
      <c r="BF478" s="209"/>
      <c r="BG478" s="209"/>
      <c r="BH478" s="209"/>
      <c r="BI478" s="209"/>
      <c r="BJ478" s="209"/>
      <c r="BK478" s="209"/>
      <c r="BL478" s="209"/>
      <c r="BM478" s="210">
        <v>16</v>
      </c>
    </row>
    <row r="479" spans="1:65">
      <c r="A479" s="30"/>
      <c r="B479" s="19">
        <v>1</v>
      </c>
      <c r="C479" s="9">
        <v>4</v>
      </c>
      <c r="D479" s="211">
        <v>52.4</v>
      </c>
      <c r="E479" s="212">
        <v>81.085298593862902</v>
      </c>
      <c r="F479" s="211">
        <v>55.246075248946369</v>
      </c>
      <c r="G479" s="211">
        <v>53</v>
      </c>
      <c r="H479" s="211">
        <v>54</v>
      </c>
      <c r="I479" s="211">
        <v>55.5</v>
      </c>
      <c r="J479" s="211">
        <v>57.5</v>
      </c>
      <c r="K479" s="211">
        <v>56.4</v>
      </c>
      <c r="L479" s="211">
        <v>55.2</v>
      </c>
      <c r="M479" s="211">
        <v>55.2</v>
      </c>
      <c r="N479" s="212">
        <v>45.941134585465001</v>
      </c>
      <c r="O479" s="211">
        <v>54.6</v>
      </c>
      <c r="P479" s="211">
        <v>51</v>
      </c>
      <c r="Q479" s="211">
        <v>56</v>
      </c>
      <c r="R479" s="211">
        <v>58.23</v>
      </c>
      <c r="S479" s="211">
        <v>57.7</v>
      </c>
      <c r="T479" s="208"/>
      <c r="U479" s="209"/>
      <c r="V479" s="209"/>
      <c r="W479" s="209"/>
      <c r="X479" s="209"/>
      <c r="Y479" s="209"/>
      <c r="Z479" s="209"/>
      <c r="AA479" s="209"/>
      <c r="AB479" s="209"/>
      <c r="AC479" s="209"/>
      <c r="AD479" s="209"/>
      <c r="AE479" s="209"/>
      <c r="AF479" s="209"/>
      <c r="AG479" s="209"/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09"/>
      <c r="AT479" s="209"/>
      <c r="AU479" s="209"/>
      <c r="AV479" s="209"/>
      <c r="AW479" s="209"/>
      <c r="AX479" s="209"/>
      <c r="AY479" s="209"/>
      <c r="AZ479" s="209"/>
      <c r="BA479" s="209"/>
      <c r="BB479" s="209"/>
      <c r="BC479" s="209"/>
      <c r="BD479" s="209"/>
      <c r="BE479" s="209"/>
      <c r="BF479" s="209"/>
      <c r="BG479" s="209"/>
      <c r="BH479" s="209"/>
      <c r="BI479" s="209"/>
      <c r="BJ479" s="209"/>
      <c r="BK479" s="209"/>
      <c r="BL479" s="209"/>
      <c r="BM479" s="210">
        <v>55.367046205346568</v>
      </c>
    </row>
    <row r="480" spans="1:65">
      <c r="A480" s="30"/>
      <c r="B480" s="19">
        <v>1</v>
      </c>
      <c r="C480" s="9">
        <v>5</v>
      </c>
      <c r="D480" s="211">
        <v>52.3</v>
      </c>
      <c r="E480" s="212">
        <v>81.876537591002005</v>
      </c>
      <c r="F480" s="211">
        <v>53.604905092480159</v>
      </c>
      <c r="G480" s="211">
        <v>54</v>
      </c>
      <c r="H480" s="211">
        <v>55</v>
      </c>
      <c r="I480" s="211">
        <v>56.5</v>
      </c>
      <c r="J480" s="211">
        <v>58.1</v>
      </c>
      <c r="K480" s="211">
        <v>56.6</v>
      </c>
      <c r="L480" s="211">
        <v>55.1</v>
      </c>
      <c r="M480" s="211">
        <v>55.8</v>
      </c>
      <c r="N480" s="212">
        <v>47.075212995033702</v>
      </c>
      <c r="O480" s="211">
        <v>52.2</v>
      </c>
      <c r="P480" s="211">
        <v>53</v>
      </c>
      <c r="Q480" s="211">
        <v>55.7</v>
      </c>
      <c r="R480" s="211">
        <v>56.87</v>
      </c>
      <c r="S480" s="211">
        <v>58.5</v>
      </c>
      <c r="T480" s="208"/>
      <c r="U480" s="209"/>
      <c r="V480" s="209"/>
      <c r="W480" s="209"/>
      <c r="X480" s="209"/>
      <c r="Y480" s="209"/>
      <c r="Z480" s="209"/>
      <c r="AA480" s="209"/>
      <c r="AB480" s="209"/>
      <c r="AC480" s="209"/>
      <c r="AD480" s="209"/>
      <c r="AE480" s="209"/>
      <c r="AF480" s="209"/>
      <c r="AG480" s="209"/>
      <c r="AH480" s="209"/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09"/>
      <c r="AT480" s="209"/>
      <c r="AU480" s="209"/>
      <c r="AV480" s="209"/>
      <c r="AW480" s="209"/>
      <c r="AX480" s="209"/>
      <c r="AY480" s="209"/>
      <c r="AZ480" s="209"/>
      <c r="BA480" s="209"/>
      <c r="BB480" s="209"/>
      <c r="BC480" s="209"/>
      <c r="BD480" s="209"/>
      <c r="BE480" s="209"/>
      <c r="BF480" s="209"/>
      <c r="BG480" s="209"/>
      <c r="BH480" s="209"/>
      <c r="BI480" s="209"/>
      <c r="BJ480" s="209"/>
      <c r="BK480" s="209"/>
      <c r="BL480" s="209"/>
      <c r="BM480" s="210">
        <v>38</v>
      </c>
    </row>
    <row r="481" spans="1:65">
      <c r="A481" s="30"/>
      <c r="B481" s="19">
        <v>1</v>
      </c>
      <c r="C481" s="9">
        <v>6</v>
      </c>
      <c r="D481" s="211">
        <v>52.8</v>
      </c>
      <c r="E481" s="212">
        <v>81.218609314430694</v>
      </c>
      <c r="F481" s="211">
        <v>54.179030431296866</v>
      </c>
      <c r="G481" s="211">
        <v>56</v>
      </c>
      <c r="H481" s="211">
        <v>56</v>
      </c>
      <c r="I481" s="211">
        <v>57.2</v>
      </c>
      <c r="J481" s="211">
        <v>58</v>
      </c>
      <c r="K481" s="211">
        <v>56.1</v>
      </c>
      <c r="L481" s="211">
        <v>55.7</v>
      </c>
      <c r="M481" s="211">
        <v>56.2</v>
      </c>
      <c r="N481" s="212">
        <v>47.102077756652498</v>
      </c>
      <c r="O481" s="211">
        <v>53</v>
      </c>
      <c r="P481" s="211">
        <v>52</v>
      </c>
      <c r="Q481" s="211">
        <v>55.8</v>
      </c>
      <c r="R481" s="211">
        <v>57.53</v>
      </c>
      <c r="S481" s="211">
        <v>59</v>
      </c>
      <c r="T481" s="208"/>
      <c r="U481" s="209"/>
      <c r="V481" s="209"/>
      <c r="W481" s="209"/>
      <c r="X481" s="209"/>
      <c r="Y481" s="209"/>
      <c r="Z481" s="209"/>
      <c r="AA481" s="209"/>
      <c r="AB481" s="209"/>
      <c r="AC481" s="209"/>
      <c r="AD481" s="209"/>
      <c r="AE481" s="209"/>
      <c r="AF481" s="209"/>
      <c r="AG481" s="209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09"/>
      <c r="AT481" s="209"/>
      <c r="AU481" s="209"/>
      <c r="AV481" s="209"/>
      <c r="AW481" s="209"/>
      <c r="AX481" s="209"/>
      <c r="AY481" s="209"/>
      <c r="AZ481" s="209"/>
      <c r="BA481" s="209"/>
      <c r="BB481" s="209"/>
      <c r="BC481" s="209"/>
      <c r="BD481" s="209"/>
      <c r="BE481" s="209"/>
      <c r="BF481" s="209"/>
      <c r="BG481" s="209"/>
      <c r="BH481" s="209"/>
      <c r="BI481" s="209"/>
      <c r="BJ481" s="209"/>
      <c r="BK481" s="209"/>
      <c r="BL481" s="209"/>
      <c r="BM481" s="213"/>
    </row>
    <row r="482" spans="1:65">
      <c r="A482" s="30"/>
      <c r="B482" s="20" t="s">
        <v>257</v>
      </c>
      <c r="C482" s="12"/>
      <c r="D482" s="214">
        <v>52.65</v>
      </c>
      <c r="E482" s="214">
        <v>81.332883076683316</v>
      </c>
      <c r="F482" s="214">
        <v>54.375313541518551</v>
      </c>
      <c r="G482" s="214">
        <v>55</v>
      </c>
      <c r="H482" s="214">
        <v>55.333333333333336</v>
      </c>
      <c r="I482" s="214">
        <v>56</v>
      </c>
      <c r="J482" s="214">
        <v>58.266666666666673</v>
      </c>
      <c r="K482" s="214">
        <v>56.233333333333341</v>
      </c>
      <c r="L482" s="214">
        <v>55.25</v>
      </c>
      <c r="M482" s="214">
        <v>56.266666666666673</v>
      </c>
      <c r="N482" s="214">
        <v>46.596978006206427</v>
      </c>
      <c r="O482" s="214">
        <v>53.433333333333337</v>
      </c>
      <c r="P482" s="214">
        <v>51.166666666666664</v>
      </c>
      <c r="Q482" s="214">
        <v>55.900000000000006</v>
      </c>
      <c r="R482" s="214">
        <v>57.613333333333323</v>
      </c>
      <c r="S482" s="214">
        <v>57.650000000000006</v>
      </c>
      <c r="T482" s="208"/>
      <c r="U482" s="209"/>
      <c r="V482" s="209"/>
      <c r="W482" s="209"/>
      <c r="X482" s="209"/>
      <c r="Y482" s="209"/>
      <c r="Z482" s="209"/>
      <c r="AA482" s="209"/>
      <c r="AB482" s="209"/>
      <c r="AC482" s="209"/>
      <c r="AD482" s="209"/>
      <c r="AE482" s="209"/>
      <c r="AF482" s="209"/>
      <c r="AG482" s="209"/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09"/>
      <c r="AT482" s="209"/>
      <c r="AU482" s="209"/>
      <c r="AV482" s="209"/>
      <c r="AW482" s="209"/>
      <c r="AX482" s="209"/>
      <c r="AY482" s="209"/>
      <c r="AZ482" s="209"/>
      <c r="BA482" s="209"/>
      <c r="BB482" s="209"/>
      <c r="BC482" s="209"/>
      <c r="BD482" s="209"/>
      <c r="BE482" s="209"/>
      <c r="BF482" s="209"/>
      <c r="BG482" s="209"/>
      <c r="BH482" s="209"/>
      <c r="BI482" s="209"/>
      <c r="BJ482" s="209"/>
      <c r="BK482" s="209"/>
      <c r="BL482" s="209"/>
      <c r="BM482" s="213"/>
    </row>
    <row r="483" spans="1:65">
      <c r="A483" s="30"/>
      <c r="B483" s="3" t="s">
        <v>258</v>
      </c>
      <c r="C483" s="29"/>
      <c r="D483" s="211">
        <v>52.599999999999994</v>
      </c>
      <c r="E483" s="211">
        <v>81.153694570522148</v>
      </c>
      <c r="F483" s="211">
        <v>53.891967761888509</v>
      </c>
      <c r="G483" s="211">
        <v>55</v>
      </c>
      <c r="H483" s="211">
        <v>55.5</v>
      </c>
      <c r="I483" s="211">
        <v>55.8</v>
      </c>
      <c r="J483" s="211">
        <v>58.05</v>
      </c>
      <c r="K483" s="211">
        <v>56.2</v>
      </c>
      <c r="L483" s="211">
        <v>55.25</v>
      </c>
      <c r="M483" s="211">
        <v>56.35</v>
      </c>
      <c r="N483" s="211">
        <v>46.508173790249351</v>
      </c>
      <c r="O483" s="211">
        <v>53.400000000000006</v>
      </c>
      <c r="P483" s="211">
        <v>51</v>
      </c>
      <c r="Q483" s="211">
        <v>55.849999999999994</v>
      </c>
      <c r="R483" s="211">
        <v>57.82</v>
      </c>
      <c r="S483" s="211">
        <v>57.45</v>
      </c>
      <c r="T483" s="208"/>
      <c r="U483" s="209"/>
      <c r="V483" s="209"/>
      <c r="W483" s="209"/>
      <c r="X483" s="209"/>
      <c r="Y483" s="209"/>
      <c r="Z483" s="209"/>
      <c r="AA483" s="209"/>
      <c r="AB483" s="209"/>
      <c r="AC483" s="209"/>
      <c r="AD483" s="209"/>
      <c r="AE483" s="209"/>
      <c r="AF483" s="209"/>
      <c r="AG483" s="209"/>
      <c r="AH483" s="209"/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  <c r="BI483" s="209"/>
      <c r="BJ483" s="209"/>
      <c r="BK483" s="209"/>
      <c r="BL483" s="209"/>
      <c r="BM483" s="213"/>
    </row>
    <row r="484" spans="1:65">
      <c r="A484" s="30"/>
      <c r="B484" s="3" t="s">
        <v>259</v>
      </c>
      <c r="C484" s="29"/>
      <c r="D484" s="222">
        <v>0.42308391602612239</v>
      </c>
      <c r="E484" s="222">
        <v>0.35768357759248581</v>
      </c>
      <c r="F484" s="222">
        <v>1.1072115529465638</v>
      </c>
      <c r="G484" s="222">
        <v>2</v>
      </c>
      <c r="H484" s="222">
        <v>0.81649658092772603</v>
      </c>
      <c r="I484" s="222">
        <v>0.74027022093287009</v>
      </c>
      <c r="J484" s="222">
        <v>1.2077527340754259</v>
      </c>
      <c r="K484" s="222">
        <v>0.24221202832779926</v>
      </c>
      <c r="L484" s="222">
        <v>0.55767373974394829</v>
      </c>
      <c r="M484" s="222">
        <v>0.69185740341971169</v>
      </c>
      <c r="N484" s="222">
        <v>1.2671244462451332</v>
      </c>
      <c r="O484" s="222">
        <v>0.83346665600170577</v>
      </c>
      <c r="P484" s="222">
        <v>1.1690451944500122</v>
      </c>
      <c r="Q484" s="222">
        <v>0.17888543819998412</v>
      </c>
      <c r="R484" s="222">
        <v>0.74516217474229429</v>
      </c>
      <c r="S484" s="222">
        <v>0.96072888995803585</v>
      </c>
      <c r="T484" s="223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30"/>
      <c r="B485" s="3" t="s">
        <v>85</v>
      </c>
      <c r="C485" s="29"/>
      <c r="D485" s="13">
        <v>8.0357818808380315E-3</v>
      </c>
      <c r="E485" s="13">
        <v>4.3977732506451294E-3</v>
      </c>
      <c r="F485" s="13">
        <v>2.036239390327647E-2</v>
      </c>
      <c r="G485" s="13">
        <v>3.6363636363636362E-2</v>
      </c>
      <c r="H485" s="13">
        <v>1.4755962305922759E-2</v>
      </c>
      <c r="I485" s="13">
        <v>1.3219111088086965E-2</v>
      </c>
      <c r="J485" s="13">
        <v>2.0728021751866575E-2</v>
      </c>
      <c r="K485" s="13">
        <v>4.3072678422252384E-3</v>
      </c>
      <c r="L485" s="13">
        <v>1.0093642348306757E-2</v>
      </c>
      <c r="M485" s="13">
        <v>1.2296043899639425E-2</v>
      </c>
      <c r="N485" s="13">
        <v>2.7193275196437848E-2</v>
      </c>
      <c r="O485" s="13">
        <v>1.559825307551539E-2</v>
      </c>
      <c r="P485" s="13">
        <v>2.2847788816612619E-2</v>
      </c>
      <c r="Q485" s="13">
        <v>3.2000972844362092E-3</v>
      </c>
      <c r="R485" s="13">
        <v>1.2933849364885924E-2</v>
      </c>
      <c r="S485" s="13">
        <v>1.6664854986262547E-2</v>
      </c>
      <c r="T485" s="15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260</v>
      </c>
      <c r="C486" s="29"/>
      <c r="D486" s="13">
        <v>-4.9073345817826852E-2</v>
      </c>
      <c r="E486" s="13">
        <v>0.4689763794700923</v>
      </c>
      <c r="F486" s="13">
        <v>-1.791196626509306E-2</v>
      </c>
      <c r="G486" s="13">
        <v>-6.6293261154886096E-3</v>
      </c>
      <c r="H486" s="13">
        <v>-6.0889778891581869E-4</v>
      </c>
      <c r="I486" s="13">
        <v>1.1431958864229763E-2</v>
      </c>
      <c r="J486" s="13">
        <v>5.2370871484924919E-2</v>
      </c>
      <c r="K486" s="13">
        <v>1.5646258692830983E-2</v>
      </c>
      <c r="L486" s="13">
        <v>-2.1140048705590164E-3</v>
      </c>
      <c r="M486" s="13">
        <v>1.6248301525488174E-2</v>
      </c>
      <c r="N486" s="13">
        <v>-0.15839870103623577</v>
      </c>
      <c r="O486" s="13">
        <v>-3.492533925038066E-2</v>
      </c>
      <c r="P486" s="13">
        <v>-7.5864251871075816E-2</v>
      </c>
      <c r="Q486" s="13">
        <v>9.6258303662579703E-3</v>
      </c>
      <c r="R486" s="13">
        <v>4.0570831964841902E-2</v>
      </c>
      <c r="S486" s="13">
        <v>4.1233079080765123E-2</v>
      </c>
      <c r="T486" s="15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46" t="s">
        <v>261</v>
      </c>
      <c r="C487" s="47"/>
      <c r="D487" s="45">
        <v>1.24</v>
      </c>
      <c r="E487" s="45">
        <v>10.71</v>
      </c>
      <c r="F487" s="45">
        <v>0.52</v>
      </c>
      <c r="G487" s="45">
        <v>0.26</v>
      </c>
      <c r="H487" s="45">
        <v>0.12</v>
      </c>
      <c r="I487" s="45">
        <v>0.16</v>
      </c>
      <c r="J487" s="45">
        <v>1.1000000000000001</v>
      </c>
      <c r="K487" s="45">
        <v>0.26</v>
      </c>
      <c r="L487" s="45">
        <v>0.15</v>
      </c>
      <c r="M487" s="45">
        <v>0.27</v>
      </c>
      <c r="N487" s="45">
        <v>3.76</v>
      </c>
      <c r="O487" s="45">
        <v>0.91</v>
      </c>
      <c r="P487" s="45">
        <v>1.85</v>
      </c>
      <c r="Q487" s="45">
        <v>0.12</v>
      </c>
      <c r="R487" s="45">
        <v>0.83</v>
      </c>
      <c r="S487" s="45">
        <v>0.85</v>
      </c>
      <c r="T487" s="15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B488" s="31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BM488" s="55"/>
    </row>
    <row r="489" spans="1:65" ht="15">
      <c r="B489" s="8" t="s">
        <v>485</v>
      </c>
      <c r="BM489" s="28" t="s">
        <v>66</v>
      </c>
    </row>
    <row r="490" spans="1:65" ht="15">
      <c r="A490" s="25" t="s">
        <v>23</v>
      </c>
      <c r="B490" s="18" t="s">
        <v>109</v>
      </c>
      <c r="C490" s="15" t="s">
        <v>110</v>
      </c>
      <c r="D490" s="16" t="s">
        <v>222</v>
      </c>
      <c r="E490" s="17" t="s">
        <v>222</v>
      </c>
      <c r="F490" s="17" t="s">
        <v>222</v>
      </c>
      <c r="G490" s="17" t="s">
        <v>222</v>
      </c>
      <c r="H490" s="17" t="s">
        <v>222</v>
      </c>
      <c r="I490" s="17" t="s">
        <v>222</v>
      </c>
      <c r="J490" s="17" t="s">
        <v>222</v>
      </c>
      <c r="K490" s="15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1</v>
      </c>
    </row>
    <row r="491" spans="1:65">
      <c r="A491" s="30"/>
      <c r="B491" s="19" t="s">
        <v>223</v>
      </c>
      <c r="C491" s="9" t="s">
        <v>223</v>
      </c>
      <c r="D491" s="151" t="s">
        <v>229</v>
      </c>
      <c r="E491" s="152" t="s">
        <v>230</v>
      </c>
      <c r="F491" s="152" t="s">
        <v>232</v>
      </c>
      <c r="G491" s="152" t="s">
        <v>239</v>
      </c>
      <c r="H491" s="152" t="s">
        <v>241</v>
      </c>
      <c r="I491" s="152" t="s">
        <v>242</v>
      </c>
      <c r="J491" s="152" t="s">
        <v>244</v>
      </c>
      <c r="K491" s="15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 t="s">
        <v>3</v>
      </c>
    </row>
    <row r="492" spans="1:65">
      <c r="A492" s="30"/>
      <c r="B492" s="19"/>
      <c r="C492" s="9"/>
      <c r="D492" s="10" t="s">
        <v>290</v>
      </c>
      <c r="E492" s="11" t="s">
        <v>291</v>
      </c>
      <c r="F492" s="11" t="s">
        <v>290</v>
      </c>
      <c r="G492" s="11" t="s">
        <v>290</v>
      </c>
      <c r="H492" s="11" t="s">
        <v>291</v>
      </c>
      <c r="I492" s="11" t="s">
        <v>290</v>
      </c>
      <c r="J492" s="11" t="s">
        <v>290</v>
      </c>
      <c r="K492" s="15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2</v>
      </c>
    </row>
    <row r="493" spans="1:65">
      <c r="A493" s="30"/>
      <c r="B493" s="19"/>
      <c r="C493" s="9"/>
      <c r="D493" s="26"/>
      <c r="E493" s="26"/>
      <c r="F493" s="26"/>
      <c r="G493" s="26"/>
      <c r="H493" s="26"/>
      <c r="I493" s="26"/>
      <c r="J493" s="26"/>
      <c r="K493" s="15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3</v>
      </c>
    </row>
    <row r="494" spans="1:65">
      <c r="A494" s="30"/>
      <c r="B494" s="18">
        <v>1</v>
      </c>
      <c r="C494" s="14">
        <v>1</v>
      </c>
      <c r="D494" s="22">
        <v>0.2049568728379518</v>
      </c>
      <c r="E494" s="22">
        <v>0.2</v>
      </c>
      <c r="F494" s="22">
        <v>0.18</v>
      </c>
      <c r="G494" s="147">
        <v>0.10405789269535864</v>
      </c>
      <c r="H494" s="22">
        <v>0.19</v>
      </c>
      <c r="I494" s="22">
        <v>0.21</v>
      </c>
      <c r="J494" s="147" t="s">
        <v>101</v>
      </c>
      <c r="K494" s="15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>
        <v>1</v>
      </c>
      <c r="C495" s="9">
        <v>2</v>
      </c>
      <c r="D495" s="11">
        <v>0.20103908386087194</v>
      </c>
      <c r="E495" s="11">
        <v>0.2</v>
      </c>
      <c r="F495" s="11">
        <v>0.21</v>
      </c>
      <c r="G495" s="149">
        <v>9.8413183795214673E-2</v>
      </c>
      <c r="H495" s="11">
        <v>0.21</v>
      </c>
      <c r="I495" s="11">
        <v>0.2</v>
      </c>
      <c r="J495" s="149" t="s">
        <v>101</v>
      </c>
      <c r="K495" s="15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6</v>
      </c>
    </row>
    <row r="496" spans="1:65">
      <c r="A496" s="30"/>
      <c r="B496" s="19">
        <v>1</v>
      </c>
      <c r="C496" s="9">
        <v>3</v>
      </c>
      <c r="D496" s="11">
        <v>0.19615984938088366</v>
      </c>
      <c r="E496" s="11">
        <v>0.2</v>
      </c>
      <c r="F496" s="11">
        <v>0.21</v>
      </c>
      <c r="G496" s="149">
        <v>0.10228253354488816</v>
      </c>
      <c r="H496" s="11">
        <v>0.21</v>
      </c>
      <c r="I496" s="11">
        <v>0.21</v>
      </c>
      <c r="J496" s="149" t="s">
        <v>101</v>
      </c>
      <c r="K496" s="15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16</v>
      </c>
    </row>
    <row r="497" spans="1:65">
      <c r="A497" s="30"/>
      <c r="B497" s="19">
        <v>1</v>
      </c>
      <c r="C497" s="9">
        <v>4</v>
      </c>
      <c r="D497" s="11">
        <v>0.20052826514075858</v>
      </c>
      <c r="E497" s="11">
        <v>0.2</v>
      </c>
      <c r="F497" s="11">
        <v>0.2</v>
      </c>
      <c r="G497" s="149">
        <v>0.106975785862748</v>
      </c>
      <c r="H497" s="11">
        <v>0.2</v>
      </c>
      <c r="I497" s="11">
        <v>0.21</v>
      </c>
      <c r="J497" s="149" t="s">
        <v>101</v>
      </c>
      <c r="K497" s="15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0.20256228723411535</v>
      </c>
    </row>
    <row r="498" spans="1:65">
      <c r="A498" s="30"/>
      <c r="B498" s="19">
        <v>1</v>
      </c>
      <c r="C498" s="9">
        <v>5</v>
      </c>
      <c r="D498" s="11">
        <v>0.21286691916321729</v>
      </c>
      <c r="E498" s="11">
        <v>0.2</v>
      </c>
      <c r="F498" s="11">
        <v>0.2</v>
      </c>
      <c r="G498" s="149">
        <v>0.10741981584024819</v>
      </c>
      <c r="H498" s="11">
        <v>0.2</v>
      </c>
      <c r="I498" s="148">
        <v>0.26</v>
      </c>
      <c r="J498" s="149" t="s">
        <v>101</v>
      </c>
      <c r="K498" s="15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39</v>
      </c>
    </row>
    <row r="499" spans="1:65">
      <c r="A499" s="30"/>
      <c r="B499" s="19">
        <v>1</v>
      </c>
      <c r="C499" s="9">
        <v>6</v>
      </c>
      <c r="D499" s="11">
        <v>0.20631762663977721</v>
      </c>
      <c r="E499" s="11">
        <v>0.2</v>
      </c>
      <c r="F499" s="11">
        <v>0.2</v>
      </c>
      <c r="G499" s="149">
        <v>0.10577010880505423</v>
      </c>
      <c r="H499" s="11">
        <v>0.2</v>
      </c>
      <c r="I499" s="148">
        <v>0.23</v>
      </c>
      <c r="J499" s="149" t="s">
        <v>101</v>
      </c>
      <c r="K499" s="15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5"/>
    </row>
    <row r="500" spans="1:65">
      <c r="A500" s="30"/>
      <c r="B500" s="20" t="s">
        <v>257</v>
      </c>
      <c r="C500" s="12"/>
      <c r="D500" s="23">
        <v>0.20364476950391008</v>
      </c>
      <c r="E500" s="23">
        <v>0.19999999999999998</v>
      </c>
      <c r="F500" s="23">
        <v>0.19999999999999998</v>
      </c>
      <c r="G500" s="23">
        <v>0.10415322009058531</v>
      </c>
      <c r="H500" s="23">
        <v>0.20166666666666666</v>
      </c>
      <c r="I500" s="23">
        <v>0.21999999999999997</v>
      </c>
      <c r="J500" s="23" t="s">
        <v>644</v>
      </c>
      <c r="K500" s="15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30"/>
      <c r="B501" s="3" t="s">
        <v>258</v>
      </c>
      <c r="C501" s="29"/>
      <c r="D501" s="11">
        <v>0.20299797834941186</v>
      </c>
      <c r="E501" s="11">
        <v>0.2</v>
      </c>
      <c r="F501" s="11">
        <v>0.2</v>
      </c>
      <c r="G501" s="11">
        <v>0.10491400075020643</v>
      </c>
      <c r="H501" s="11">
        <v>0.2</v>
      </c>
      <c r="I501" s="11">
        <v>0.21</v>
      </c>
      <c r="J501" s="11" t="s">
        <v>644</v>
      </c>
      <c r="K501" s="15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259</v>
      </c>
      <c r="C502" s="29"/>
      <c r="D502" s="24">
        <v>5.7695762605339158E-3</v>
      </c>
      <c r="E502" s="24">
        <v>3.0404709722440586E-17</v>
      </c>
      <c r="F502" s="24">
        <v>1.0954451150103323E-2</v>
      </c>
      <c r="G502" s="24">
        <v>3.3973055965450696E-3</v>
      </c>
      <c r="H502" s="24">
        <v>7.5277265270908035E-3</v>
      </c>
      <c r="I502" s="24">
        <v>2.1908902300206649E-2</v>
      </c>
      <c r="J502" s="24" t="s">
        <v>644</v>
      </c>
      <c r="K502" s="204"/>
      <c r="L502" s="205"/>
      <c r="M502" s="205"/>
      <c r="N502" s="205"/>
      <c r="O502" s="205"/>
      <c r="P502" s="205"/>
      <c r="Q502" s="205"/>
      <c r="R502" s="205"/>
      <c r="S502" s="205"/>
      <c r="T502" s="205"/>
      <c r="U502" s="205"/>
      <c r="V502" s="205"/>
      <c r="W502" s="205"/>
      <c r="X502" s="205"/>
      <c r="Y502" s="205"/>
      <c r="Z502" s="205"/>
      <c r="AA502" s="205"/>
      <c r="AB502" s="205"/>
      <c r="AC502" s="205"/>
      <c r="AD502" s="205"/>
      <c r="AE502" s="205"/>
      <c r="AF502" s="205"/>
      <c r="AG502" s="205"/>
      <c r="AH502" s="205"/>
      <c r="AI502" s="205"/>
      <c r="AJ502" s="205"/>
      <c r="AK502" s="205"/>
      <c r="AL502" s="205"/>
      <c r="AM502" s="205"/>
      <c r="AN502" s="205"/>
      <c r="AO502" s="205"/>
      <c r="AP502" s="205"/>
      <c r="AQ502" s="205"/>
      <c r="AR502" s="205"/>
      <c r="AS502" s="205"/>
      <c r="AT502" s="205"/>
      <c r="AU502" s="205"/>
      <c r="AV502" s="205"/>
      <c r="AW502" s="205"/>
      <c r="AX502" s="205"/>
      <c r="AY502" s="205"/>
      <c r="AZ502" s="205"/>
      <c r="BA502" s="205"/>
      <c r="BB502" s="205"/>
      <c r="BC502" s="205"/>
      <c r="BD502" s="205"/>
      <c r="BE502" s="205"/>
      <c r="BF502" s="205"/>
      <c r="BG502" s="205"/>
      <c r="BH502" s="205"/>
      <c r="BI502" s="205"/>
      <c r="BJ502" s="205"/>
      <c r="BK502" s="205"/>
      <c r="BL502" s="205"/>
      <c r="BM502" s="56"/>
    </row>
    <row r="503" spans="1:65">
      <c r="A503" s="30"/>
      <c r="B503" s="3" t="s">
        <v>85</v>
      </c>
      <c r="C503" s="29"/>
      <c r="D503" s="13">
        <v>2.8331571071473736E-2</v>
      </c>
      <c r="E503" s="13">
        <v>1.5202354861220294E-16</v>
      </c>
      <c r="F503" s="13">
        <v>5.477225575051662E-2</v>
      </c>
      <c r="G503" s="13">
        <v>3.261834433530069E-2</v>
      </c>
      <c r="H503" s="13">
        <v>3.7327569555822164E-2</v>
      </c>
      <c r="I503" s="13">
        <v>9.958591954639387E-2</v>
      </c>
      <c r="J503" s="13" t="s">
        <v>644</v>
      </c>
      <c r="K503" s="15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260</v>
      </c>
      <c r="C504" s="29"/>
      <c r="D504" s="13">
        <v>5.3439477040642114E-3</v>
      </c>
      <c r="E504" s="13">
        <v>-1.2649379453115839E-2</v>
      </c>
      <c r="F504" s="13">
        <v>-1.2649379453115839E-2</v>
      </c>
      <c r="G504" s="13">
        <v>-0.48582126755802191</v>
      </c>
      <c r="H504" s="13">
        <v>-4.4214576152250551E-3</v>
      </c>
      <c r="I504" s="13">
        <v>8.6085682601572566E-2</v>
      </c>
      <c r="J504" s="13" t="s">
        <v>644</v>
      </c>
      <c r="K504" s="15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46" t="s">
        <v>261</v>
      </c>
      <c r="C505" s="47"/>
      <c r="D505" s="45">
        <v>0.67</v>
      </c>
      <c r="E505" s="45">
        <v>0.56999999999999995</v>
      </c>
      <c r="F505" s="45">
        <v>0.56999999999999995</v>
      </c>
      <c r="G505" s="45">
        <v>33.24</v>
      </c>
      <c r="H505" s="45">
        <v>0</v>
      </c>
      <c r="I505" s="45">
        <v>6.25</v>
      </c>
      <c r="J505" s="45">
        <v>101.7</v>
      </c>
      <c r="K505" s="15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B506" s="31"/>
      <c r="C506" s="20"/>
      <c r="D506" s="20"/>
      <c r="E506" s="20"/>
      <c r="F506" s="20"/>
      <c r="G506" s="20"/>
      <c r="H506" s="20"/>
      <c r="I506" s="20"/>
      <c r="J506" s="20"/>
      <c r="BM506" s="55"/>
    </row>
    <row r="507" spans="1:65" ht="15">
      <c r="B507" s="8" t="s">
        <v>486</v>
      </c>
      <c r="BM507" s="28" t="s">
        <v>66</v>
      </c>
    </row>
    <row r="508" spans="1:65" ht="15">
      <c r="A508" s="25" t="s">
        <v>55</v>
      </c>
      <c r="B508" s="18" t="s">
        <v>109</v>
      </c>
      <c r="C508" s="15" t="s">
        <v>110</v>
      </c>
      <c r="D508" s="16" t="s">
        <v>222</v>
      </c>
      <c r="E508" s="17" t="s">
        <v>222</v>
      </c>
      <c r="F508" s="17" t="s">
        <v>222</v>
      </c>
      <c r="G508" s="17" t="s">
        <v>222</v>
      </c>
      <c r="H508" s="17" t="s">
        <v>222</v>
      </c>
      <c r="I508" s="17" t="s">
        <v>222</v>
      </c>
      <c r="J508" s="17" t="s">
        <v>222</v>
      </c>
      <c r="K508" s="17" t="s">
        <v>222</v>
      </c>
      <c r="L508" s="17" t="s">
        <v>222</v>
      </c>
      <c r="M508" s="17" t="s">
        <v>222</v>
      </c>
      <c r="N508" s="17" t="s">
        <v>222</v>
      </c>
      <c r="O508" s="17" t="s">
        <v>222</v>
      </c>
      <c r="P508" s="17" t="s">
        <v>222</v>
      </c>
      <c r="Q508" s="17" t="s">
        <v>222</v>
      </c>
      <c r="R508" s="17" t="s">
        <v>222</v>
      </c>
      <c r="S508" s="17" t="s">
        <v>222</v>
      </c>
      <c r="T508" s="17" t="s">
        <v>222</v>
      </c>
      <c r="U508" s="15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1</v>
      </c>
    </row>
    <row r="509" spans="1:65">
      <c r="A509" s="30"/>
      <c r="B509" s="19" t="s">
        <v>223</v>
      </c>
      <c r="C509" s="9" t="s">
        <v>223</v>
      </c>
      <c r="D509" s="151" t="s">
        <v>225</v>
      </c>
      <c r="E509" s="152" t="s">
        <v>226</v>
      </c>
      <c r="F509" s="152" t="s">
        <v>229</v>
      </c>
      <c r="G509" s="152" t="s">
        <v>230</v>
      </c>
      <c r="H509" s="152" t="s">
        <v>232</v>
      </c>
      <c r="I509" s="152" t="s">
        <v>233</v>
      </c>
      <c r="J509" s="152" t="s">
        <v>234</v>
      </c>
      <c r="K509" s="152" t="s">
        <v>235</v>
      </c>
      <c r="L509" s="152" t="s">
        <v>236</v>
      </c>
      <c r="M509" s="152" t="s">
        <v>276</v>
      </c>
      <c r="N509" s="152" t="s">
        <v>239</v>
      </c>
      <c r="O509" s="152" t="s">
        <v>240</v>
      </c>
      <c r="P509" s="152" t="s">
        <v>241</v>
      </c>
      <c r="Q509" s="152" t="s">
        <v>242</v>
      </c>
      <c r="R509" s="152" t="s">
        <v>243</v>
      </c>
      <c r="S509" s="152" t="s">
        <v>244</v>
      </c>
      <c r="T509" s="152" t="s">
        <v>246</v>
      </c>
      <c r="U509" s="15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 t="s">
        <v>1</v>
      </c>
    </row>
    <row r="510" spans="1:65">
      <c r="A510" s="30"/>
      <c r="B510" s="19"/>
      <c r="C510" s="9"/>
      <c r="D510" s="10" t="s">
        <v>113</v>
      </c>
      <c r="E510" s="11" t="s">
        <v>113</v>
      </c>
      <c r="F510" s="11" t="s">
        <v>290</v>
      </c>
      <c r="G510" s="11" t="s">
        <v>291</v>
      </c>
      <c r="H510" s="11" t="s">
        <v>290</v>
      </c>
      <c r="I510" s="11" t="s">
        <v>291</v>
      </c>
      <c r="J510" s="11" t="s">
        <v>291</v>
      </c>
      <c r="K510" s="11" t="s">
        <v>291</v>
      </c>
      <c r="L510" s="11" t="s">
        <v>291</v>
      </c>
      <c r="M510" s="11" t="s">
        <v>291</v>
      </c>
      <c r="N510" s="11" t="s">
        <v>290</v>
      </c>
      <c r="O510" s="11" t="s">
        <v>113</v>
      </c>
      <c r="P510" s="11" t="s">
        <v>291</v>
      </c>
      <c r="Q510" s="11" t="s">
        <v>113</v>
      </c>
      <c r="R510" s="11" t="s">
        <v>290</v>
      </c>
      <c r="S510" s="11" t="s">
        <v>290</v>
      </c>
      <c r="T510" s="11" t="s">
        <v>291</v>
      </c>
      <c r="U510" s="15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3</v>
      </c>
    </row>
    <row r="511" spans="1:65">
      <c r="A511" s="30"/>
      <c r="B511" s="19"/>
      <c r="C511" s="9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15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3</v>
      </c>
    </row>
    <row r="512" spans="1:65">
      <c r="A512" s="30"/>
      <c r="B512" s="18">
        <v>1</v>
      </c>
      <c r="C512" s="14">
        <v>1</v>
      </c>
      <c r="D512" s="215">
        <v>0.91620000000000001</v>
      </c>
      <c r="E512" s="215">
        <v>0.96967199999999976</v>
      </c>
      <c r="F512" s="215">
        <v>0.94248012117794755</v>
      </c>
      <c r="G512" s="215">
        <v>0.98</v>
      </c>
      <c r="H512" s="215">
        <v>0.93999999999999984</v>
      </c>
      <c r="I512" s="215">
        <v>0.93</v>
      </c>
      <c r="J512" s="215">
        <v>0.93999999999999984</v>
      </c>
      <c r="K512" s="215">
        <v>0.88</v>
      </c>
      <c r="L512" s="215">
        <v>0.91</v>
      </c>
      <c r="M512" s="215">
        <v>0.91</v>
      </c>
      <c r="N512" s="216">
        <v>1.055868228230409</v>
      </c>
      <c r="O512" s="215">
        <v>0.91900000000000004</v>
      </c>
      <c r="P512" s="215">
        <v>0.85000000000000009</v>
      </c>
      <c r="Q512" s="215">
        <v>0.93819999999999992</v>
      </c>
      <c r="R512" s="215">
        <v>0.93419999999999992</v>
      </c>
      <c r="S512" s="215">
        <v>0.90000000000000013</v>
      </c>
      <c r="T512" s="215">
        <v>0.98</v>
      </c>
      <c r="U512" s="204"/>
      <c r="V512" s="205"/>
      <c r="W512" s="205"/>
      <c r="X512" s="205"/>
      <c r="Y512" s="205"/>
      <c r="Z512" s="205"/>
      <c r="AA512" s="205"/>
      <c r="AB512" s="205"/>
      <c r="AC512" s="205"/>
      <c r="AD512" s="205"/>
      <c r="AE512" s="205"/>
      <c r="AF512" s="205"/>
      <c r="AG512" s="205"/>
      <c r="AH512" s="205"/>
      <c r="AI512" s="205"/>
      <c r="AJ512" s="205"/>
      <c r="AK512" s="205"/>
      <c r="AL512" s="205"/>
      <c r="AM512" s="205"/>
      <c r="AN512" s="205"/>
      <c r="AO512" s="205"/>
      <c r="AP512" s="205"/>
      <c r="AQ512" s="205"/>
      <c r="AR512" s="205"/>
      <c r="AS512" s="205"/>
      <c r="AT512" s="205"/>
      <c r="AU512" s="205"/>
      <c r="AV512" s="205"/>
      <c r="AW512" s="205"/>
      <c r="AX512" s="205"/>
      <c r="AY512" s="205"/>
      <c r="AZ512" s="205"/>
      <c r="BA512" s="205"/>
      <c r="BB512" s="205"/>
      <c r="BC512" s="205"/>
      <c r="BD512" s="205"/>
      <c r="BE512" s="205"/>
      <c r="BF512" s="205"/>
      <c r="BG512" s="205"/>
      <c r="BH512" s="205"/>
      <c r="BI512" s="205"/>
      <c r="BJ512" s="205"/>
      <c r="BK512" s="205"/>
      <c r="BL512" s="205"/>
      <c r="BM512" s="217">
        <v>1</v>
      </c>
    </row>
    <row r="513" spans="1:65">
      <c r="A513" s="30"/>
      <c r="B513" s="19">
        <v>1</v>
      </c>
      <c r="C513" s="9">
        <v>2</v>
      </c>
      <c r="D513" s="24">
        <v>0.89689999999999992</v>
      </c>
      <c r="E513" s="24">
        <v>0.96551150000000008</v>
      </c>
      <c r="F513" s="24">
        <v>0.94977811484211894</v>
      </c>
      <c r="G513" s="24">
        <v>0.97</v>
      </c>
      <c r="H513" s="24">
        <v>0.86999999999999988</v>
      </c>
      <c r="I513" s="24">
        <v>0.95</v>
      </c>
      <c r="J513" s="24">
        <v>1</v>
      </c>
      <c r="K513" s="24">
        <v>0.90000000000000013</v>
      </c>
      <c r="L513" s="24">
        <v>0.91999999999999993</v>
      </c>
      <c r="M513" s="24">
        <v>0.90000000000000013</v>
      </c>
      <c r="N513" s="218">
        <v>1.055360981704869</v>
      </c>
      <c r="O513" s="24">
        <v>0.90900000000000003</v>
      </c>
      <c r="P513" s="24">
        <v>0.86999999999999988</v>
      </c>
      <c r="Q513" s="24">
        <v>0.92790000000000006</v>
      </c>
      <c r="R513" s="24">
        <v>0.93179999999999996</v>
      </c>
      <c r="S513" s="24">
        <v>0.90000000000000013</v>
      </c>
      <c r="T513" s="24">
        <v>0.97</v>
      </c>
      <c r="U513" s="204"/>
      <c r="V513" s="205"/>
      <c r="W513" s="205"/>
      <c r="X513" s="205"/>
      <c r="Y513" s="205"/>
      <c r="Z513" s="205"/>
      <c r="AA513" s="205"/>
      <c r="AB513" s="205"/>
      <c r="AC513" s="205"/>
      <c r="AD513" s="205"/>
      <c r="AE513" s="205"/>
      <c r="AF513" s="205"/>
      <c r="AG513" s="205"/>
      <c r="AH513" s="205"/>
      <c r="AI513" s="205"/>
      <c r="AJ513" s="205"/>
      <c r="AK513" s="205"/>
      <c r="AL513" s="205"/>
      <c r="AM513" s="205"/>
      <c r="AN513" s="205"/>
      <c r="AO513" s="205"/>
      <c r="AP513" s="205"/>
      <c r="AQ513" s="205"/>
      <c r="AR513" s="205"/>
      <c r="AS513" s="205"/>
      <c r="AT513" s="205"/>
      <c r="AU513" s="205"/>
      <c r="AV513" s="205"/>
      <c r="AW513" s="205"/>
      <c r="AX513" s="205"/>
      <c r="AY513" s="205"/>
      <c r="AZ513" s="205"/>
      <c r="BA513" s="205"/>
      <c r="BB513" s="205"/>
      <c r="BC513" s="205"/>
      <c r="BD513" s="205"/>
      <c r="BE513" s="205"/>
      <c r="BF513" s="205"/>
      <c r="BG513" s="205"/>
      <c r="BH513" s="205"/>
      <c r="BI513" s="205"/>
      <c r="BJ513" s="205"/>
      <c r="BK513" s="205"/>
      <c r="BL513" s="205"/>
      <c r="BM513" s="217" t="e">
        <v>#N/A</v>
      </c>
    </row>
    <row r="514" spans="1:65">
      <c r="A514" s="30"/>
      <c r="B514" s="19">
        <v>1</v>
      </c>
      <c r="C514" s="9">
        <v>3</v>
      </c>
      <c r="D514" s="24">
        <v>0.9143</v>
      </c>
      <c r="E514" s="24">
        <v>0.96920050000000002</v>
      </c>
      <c r="F514" s="24">
        <v>0.95293997316859991</v>
      </c>
      <c r="G514" s="24">
        <v>0.96</v>
      </c>
      <c r="H514" s="24">
        <v>0.97</v>
      </c>
      <c r="I514" s="24">
        <v>0.93</v>
      </c>
      <c r="J514" s="24">
        <v>0.97</v>
      </c>
      <c r="K514" s="24">
        <v>0.88</v>
      </c>
      <c r="L514" s="24">
        <v>0.91999999999999993</v>
      </c>
      <c r="M514" s="24">
        <v>0.91</v>
      </c>
      <c r="N514" s="218">
        <v>1.012224443503257</v>
      </c>
      <c r="O514" s="24">
        <v>0.90799999999999992</v>
      </c>
      <c r="P514" s="24">
        <v>0.85000000000000009</v>
      </c>
      <c r="Q514" s="24">
        <v>0.94140000000000001</v>
      </c>
      <c r="R514" s="24">
        <v>0.94369999999999987</v>
      </c>
      <c r="S514" s="24">
        <v>0.91</v>
      </c>
      <c r="T514" s="24">
        <v>0.98</v>
      </c>
      <c r="U514" s="204"/>
      <c r="V514" s="205"/>
      <c r="W514" s="205"/>
      <c r="X514" s="205"/>
      <c r="Y514" s="205"/>
      <c r="Z514" s="205"/>
      <c r="AA514" s="205"/>
      <c r="AB514" s="205"/>
      <c r="AC514" s="205"/>
      <c r="AD514" s="205"/>
      <c r="AE514" s="205"/>
      <c r="AF514" s="205"/>
      <c r="AG514" s="205"/>
      <c r="AH514" s="205"/>
      <c r="AI514" s="205"/>
      <c r="AJ514" s="205"/>
      <c r="AK514" s="205"/>
      <c r="AL514" s="205"/>
      <c r="AM514" s="205"/>
      <c r="AN514" s="205"/>
      <c r="AO514" s="205"/>
      <c r="AP514" s="205"/>
      <c r="AQ514" s="205"/>
      <c r="AR514" s="205"/>
      <c r="AS514" s="205"/>
      <c r="AT514" s="205"/>
      <c r="AU514" s="205"/>
      <c r="AV514" s="205"/>
      <c r="AW514" s="205"/>
      <c r="AX514" s="205"/>
      <c r="AY514" s="205"/>
      <c r="AZ514" s="205"/>
      <c r="BA514" s="205"/>
      <c r="BB514" s="205"/>
      <c r="BC514" s="205"/>
      <c r="BD514" s="205"/>
      <c r="BE514" s="205"/>
      <c r="BF514" s="205"/>
      <c r="BG514" s="205"/>
      <c r="BH514" s="205"/>
      <c r="BI514" s="205"/>
      <c r="BJ514" s="205"/>
      <c r="BK514" s="205"/>
      <c r="BL514" s="205"/>
      <c r="BM514" s="217">
        <v>16</v>
      </c>
    </row>
    <row r="515" spans="1:65">
      <c r="A515" s="30"/>
      <c r="B515" s="19">
        <v>1</v>
      </c>
      <c r="C515" s="9">
        <v>4</v>
      </c>
      <c r="D515" s="24">
        <v>0.90589999999999993</v>
      </c>
      <c r="E515" s="24">
        <v>0.96859099999999976</v>
      </c>
      <c r="F515" s="24">
        <v>0.96253715010919516</v>
      </c>
      <c r="G515" s="24">
        <v>0.97</v>
      </c>
      <c r="H515" s="24">
        <v>0.88</v>
      </c>
      <c r="I515" s="24">
        <v>0.93</v>
      </c>
      <c r="J515" s="24">
        <v>0.95</v>
      </c>
      <c r="K515" s="24">
        <v>0.88</v>
      </c>
      <c r="L515" s="24">
        <v>0.91</v>
      </c>
      <c r="M515" s="24">
        <v>0.89</v>
      </c>
      <c r="N515" s="219">
        <v>0.98854689903662718</v>
      </c>
      <c r="O515" s="24">
        <v>0.91999999999999993</v>
      </c>
      <c r="P515" s="24">
        <v>0.88</v>
      </c>
      <c r="Q515" s="24">
        <v>0.9365</v>
      </c>
      <c r="R515" s="24">
        <v>0.9254</v>
      </c>
      <c r="S515" s="24">
        <v>0.91</v>
      </c>
      <c r="T515" s="24">
        <v>0.98</v>
      </c>
      <c r="U515" s="204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205"/>
      <c r="AT515" s="205"/>
      <c r="AU515" s="205"/>
      <c r="AV515" s="205"/>
      <c r="AW515" s="205"/>
      <c r="AX515" s="205"/>
      <c r="AY515" s="205"/>
      <c r="AZ515" s="205"/>
      <c r="BA515" s="205"/>
      <c r="BB515" s="205"/>
      <c r="BC515" s="205"/>
      <c r="BD515" s="205"/>
      <c r="BE515" s="205"/>
      <c r="BF515" s="205"/>
      <c r="BG515" s="205"/>
      <c r="BH515" s="205"/>
      <c r="BI515" s="205"/>
      <c r="BJ515" s="205"/>
      <c r="BK515" s="205"/>
      <c r="BL515" s="205"/>
      <c r="BM515" s="217">
        <v>0.9285135937704605</v>
      </c>
    </row>
    <row r="516" spans="1:65">
      <c r="A516" s="30"/>
      <c r="B516" s="19">
        <v>1</v>
      </c>
      <c r="C516" s="9">
        <v>5</v>
      </c>
      <c r="D516" s="24">
        <v>0.93019999999999992</v>
      </c>
      <c r="E516" s="24">
        <v>0.96656699999999973</v>
      </c>
      <c r="F516" s="24">
        <v>0.97067109637779758</v>
      </c>
      <c r="G516" s="24">
        <v>0.95</v>
      </c>
      <c r="H516" s="24">
        <v>0.91999999999999993</v>
      </c>
      <c r="I516" s="24">
        <v>0.93999999999999984</v>
      </c>
      <c r="J516" s="24">
        <v>0.97</v>
      </c>
      <c r="K516" s="24">
        <v>0.89</v>
      </c>
      <c r="L516" s="24">
        <v>0.91999999999999993</v>
      </c>
      <c r="M516" s="24">
        <v>0.90000000000000013</v>
      </c>
      <c r="N516" s="218">
        <v>1.0446849634745161</v>
      </c>
      <c r="O516" s="24">
        <v>0.91400000000000003</v>
      </c>
      <c r="P516" s="24">
        <v>0.86999999999999988</v>
      </c>
      <c r="Q516" s="24">
        <v>0.93459999999999999</v>
      </c>
      <c r="R516" s="24">
        <v>0.93620000000000003</v>
      </c>
      <c r="S516" s="24">
        <v>0.89</v>
      </c>
      <c r="T516" s="24">
        <v>0.97</v>
      </c>
      <c r="U516" s="204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05"/>
      <c r="AT516" s="205"/>
      <c r="AU516" s="205"/>
      <c r="AV516" s="205"/>
      <c r="AW516" s="205"/>
      <c r="AX516" s="205"/>
      <c r="AY516" s="205"/>
      <c r="AZ516" s="205"/>
      <c r="BA516" s="205"/>
      <c r="BB516" s="205"/>
      <c r="BC516" s="205"/>
      <c r="BD516" s="205"/>
      <c r="BE516" s="205"/>
      <c r="BF516" s="205"/>
      <c r="BG516" s="205"/>
      <c r="BH516" s="205"/>
      <c r="BI516" s="205"/>
      <c r="BJ516" s="205"/>
      <c r="BK516" s="205"/>
      <c r="BL516" s="205"/>
      <c r="BM516" s="217">
        <v>40</v>
      </c>
    </row>
    <row r="517" spans="1:65">
      <c r="A517" s="30"/>
      <c r="B517" s="19">
        <v>1</v>
      </c>
      <c r="C517" s="9">
        <v>6</v>
      </c>
      <c r="D517" s="24">
        <v>0.92659999999999998</v>
      </c>
      <c r="E517" s="24">
        <v>0.9676809999999999</v>
      </c>
      <c r="F517" s="24">
        <v>0.96207554628856673</v>
      </c>
      <c r="G517" s="24">
        <v>0.98</v>
      </c>
      <c r="H517" s="24">
        <v>0.91999999999999993</v>
      </c>
      <c r="I517" s="24">
        <v>0.96</v>
      </c>
      <c r="J517" s="24">
        <v>0.96</v>
      </c>
      <c r="K517" s="24">
        <v>0.89</v>
      </c>
      <c r="L517" s="24">
        <v>0.93</v>
      </c>
      <c r="M517" s="24">
        <v>0.90000000000000013</v>
      </c>
      <c r="N517" s="218">
        <v>1.05263114073444</v>
      </c>
      <c r="O517" s="24">
        <v>0.90300000000000002</v>
      </c>
      <c r="P517" s="24">
        <v>0.86999999999999988</v>
      </c>
      <c r="Q517" s="24">
        <v>0.90969999999999995</v>
      </c>
      <c r="R517" s="24">
        <v>0.93690000000000007</v>
      </c>
      <c r="S517" s="24">
        <v>0.90000000000000013</v>
      </c>
      <c r="T517" s="24">
        <v>0.97</v>
      </c>
      <c r="U517" s="204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5"/>
      <c r="AT517" s="205"/>
      <c r="AU517" s="205"/>
      <c r="AV517" s="205"/>
      <c r="AW517" s="205"/>
      <c r="AX517" s="205"/>
      <c r="AY517" s="205"/>
      <c r="AZ517" s="205"/>
      <c r="BA517" s="205"/>
      <c r="BB517" s="205"/>
      <c r="BC517" s="205"/>
      <c r="BD517" s="205"/>
      <c r="BE517" s="205"/>
      <c r="BF517" s="205"/>
      <c r="BG517" s="205"/>
      <c r="BH517" s="205"/>
      <c r="BI517" s="205"/>
      <c r="BJ517" s="205"/>
      <c r="BK517" s="205"/>
      <c r="BL517" s="205"/>
      <c r="BM517" s="56"/>
    </row>
    <row r="518" spans="1:65">
      <c r="A518" s="30"/>
      <c r="B518" s="20" t="s">
        <v>257</v>
      </c>
      <c r="C518" s="12"/>
      <c r="D518" s="220">
        <v>0.91501666666666648</v>
      </c>
      <c r="E518" s="220">
        <v>0.96787049999999974</v>
      </c>
      <c r="F518" s="220">
        <v>0.95674700032737103</v>
      </c>
      <c r="G518" s="220">
        <v>0.96833333333333338</v>
      </c>
      <c r="H518" s="220">
        <v>0.91666666666666652</v>
      </c>
      <c r="I518" s="220">
        <v>0.94</v>
      </c>
      <c r="J518" s="220">
        <v>0.96499999999999997</v>
      </c>
      <c r="K518" s="220">
        <v>0.8866666666666666</v>
      </c>
      <c r="L518" s="220">
        <v>0.91833333333333333</v>
      </c>
      <c r="M518" s="220">
        <v>0.90166666666666684</v>
      </c>
      <c r="N518" s="220">
        <v>1.0348861094473529</v>
      </c>
      <c r="O518" s="220">
        <v>0.91216666666666646</v>
      </c>
      <c r="P518" s="220">
        <v>0.8650000000000001</v>
      </c>
      <c r="Q518" s="220">
        <v>0.93138333333333334</v>
      </c>
      <c r="R518" s="220">
        <v>0.93469999999999998</v>
      </c>
      <c r="S518" s="220">
        <v>0.90166666666666684</v>
      </c>
      <c r="T518" s="220">
        <v>0.97499999999999998</v>
      </c>
      <c r="U518" s="204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56"/>
    </row>
    <row r="519" spans="1:65">
      <c r="A519" s="30"/>
      <c r="B519" s="3" t="s">
        <v>258</v>
      </c>
      <c r="C519" s="29"/>
      <c r="D519" s="24">
        <v>0.91525000000000001</v>
      </c>
      <c r="E519" s="24">
        <v>0.96813599999999989</v>
      </c>
      <c r="F519" s="24">
        <v>0.95750775972858326</v>
      </c>
      <c r="G519" s="24">
        <v>0.97</v>
      </c>
      <c r="H519" s="24">
        <v>0.91999999999999993</v>
      </c>
      <c r="I519" s="24">
        <v>0.93499999999999994</v>
      </c>
      <c r="J519" s="24">
        <v>0.96499999999999997</v>
      </c>
      <c r="K519" s="24">
        <v>0.88500000000000001</v>
      </c>
      <c r="L519" s="24">
        <v>0.91999999999999993</v>
      </c>
      <c r="M519" s="24">
        <v>0.90000000000000013</v>
      </c>
      <c r="N519" s="24">
        <v>1.0486580521044782</v>
      </c>
      <c r="O519" s="24">
        <v>0.91149999999999998</v>
      </c>
      <c r="P519" s="24">
        <v>0.86999999999999988</v>
      </c>
      <c r="Q519" s="24">
        <v>0.93554999999999999</v>
      </c>
      <c r="R519" s="24">
        <v>0.93520000000000003</v>
      </c>
      <c r="S519" s="24">
        <v>0.90000000000000013</v>
      </c>
      <c r="T519" s="24">
        <v>0.97499999999999998</v>
      </c>
      <c r="U519" s="204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5"/>
      <c r="AT519" s="205"/>
      <c r="AU519" s="205"/>
      <c r="AV519" s="205"/>
      <c r="AW519" s="205"/>
      <c r="AX519" s="205"/>
      <c r="AY519" s="205"/>
      <c r="AZ519" s="205"/>
      <c r="BA519" s="205"/>
      <c r="BB519" s="205"/>
      <c r="BC519" s="205"/>
      <c r="BD519" s="205"/>
      <c r="BE519" s="205"/>
      <c r="BF519" s="205"/>
      <c r="BG519" s="205"/>
      <c r="BH519" s="205"/>
      <c r="BI519" s="205"/>
      <c r="BJ519" s="205"/>
      <c r="BK519" s="205"/>
      <c r="BL519" s="205"/>
      <c r="BM519" s="56"/>
    </row>
    <row r="520" spans="1:65">
      <c r="A520" s="30"/>
      <c r="B520" s="3" t="s">
        <v>259</v>
      </c>
      <c r="C520" s="29"/>
      <c r="D520" s="24">
        <v>1.2473558700974911E-2</v>
      </c>
      <c r="E520" s="24">
        <v>1.6020815210218984E-3</v>
      </c>
      <c r="F520" s="24">
        <v>1.0221568849608851E-2</v>
      </c>
      <c r="G520" s="24">
        <v>1.1690451944500132E-2</v>
      </c>
      <c r="H520" s="24">
        <v>3.7237973450050511E-2</v>
      </c>
      <c r="I520" s="24">
        <v>1.2649110640673476E-2</v>
      </c>
      <c r="J520" s="24">
        <v>2.0736441353327764E-2</v>
      </c>
      <c r="K520" s="24">
        <v>8.1649658092773029E-3</v>
      </c>
      <c r="L520" s="24">
        <v>7.5277265270908018E-3</v>
      </c>
      <c r="M520" s="24">
        <v>7.5277265270908026E-3</v>
      </c>
      <c r="N520" s="24">
        <v>2.8040138740971093E-2</v>
      </c>
      <c r="O520" s="24">
        <v>6.6758270399004931E-3</v>
      </c>
      <c r="P520" s="24">
        <v>1.224744871391582E-2</v>
      </c>
      <c r="Q520" s="24">
        <v>1.1538009649270832E-2</v>
      </c>
      <c r="R520" s="24">
        <v>6.0537591627021032E-3</v>
      </c>
      <c r="S520" s="24">
        <v>7.5277265270908018E-3</v>
      </c>
      <c r="T520" s="24">
        <v>5.4772255750516656E-3</v>
      </c>
      <c r="U520" s="204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56"/>
    </row>
    <row r="521" spans="1:65">
      <c r="A521" s="30"/>
      <c r="B521" s="3" t="s">
        <v>85</v>
      </c>
      <c r="C521" s="29"/>
      <c r="D521" s="13">
        <v>1.3632056284193271E-2</v>
      </c>
      <c r="E521" s="13">
        <v>1.6552643365221884E-3</v>
      </c>
      <c r="F521" s="13">
        <v>1.0683669607651058E-2</v>
      </c>
      <c r="G521" s="13">
        <v>1.2072755880723027E-2</v>
      </c>
      <c r="H521" s="13">
        <v>4.0623243763691474E-2</v>
      </c>
      <c r="I521" s="13">
        <v>1.3456500681567528E-2</v>
      </c>
      <c r="J521" s="13">
        <v>2.1488540262515819E-2</v>
      </c>
      <c r="K521" s="13">
        <v>9.2086080555759068E-3</v>
      </c>
      <c r="L521" s="13">
        <v>8.1971613725126697E-3</v>
      </c>
      <c r="M521" s="13">
        <v>8.3486800670138275E-3</v>
      </c>
      <c r="N521" s="13">
        <v>2.70949029898034E-2</v>
      </c>
      <c r="O521" s="13">
        <v>7.3186483170844087E-3</v>
      </c>
      <c r="P521" s="13">
        <v>1.4158900247301525E-2</v>
      </c>
      <c r="Q521" s="13">
        <v>1.2388035340913156E-2</v>
      </c>
      <c r="R521" s="13">
        <v>6.4766868114925682E-3</v>
      </c>
      <c r="S521" s="13">
        <v>8.3486800670138275E-3</v>
      </c>
      <c r="T521" s="13">
        <v>5.6176672564632471E-3</v>
      </c>
      <c r="U521" s="15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3" t="s">
        <v>260</v>
      </c>
      <c r="C522" s="29"/>
      <c r="D522" s="13">
        <v>-1.4536057624085386E-2</v>
      </c>
      <c r="E522" s="13">
        <v>4.2387000571225686E-2</v>
      </c>
      <c r="F522" s="13">
        <v>3.0407100925966768E-2</v>
      </c>
      <c r="G522" s="13">
        <v>4.2885467514993447E-2</v>
      </c>
      <c r="H522" s="13">
        <v>-1.2759023867045971E-2</v>
      </c>
      <c r="I522" s="13">
        <v>1.2370746434520186E-2</v>
      </c>
      <c r="J522" s="13">
        <v>3.9295500329055377E-2</v>
      </c>
      <c r="K522" s="13">
        <v>-4.5068728540488046E-2</v>
      </c>
      <c r="L522" s="13">
        <v>-1.0964040274076825E-2</v>
      </c>
      <c r="M522" s="13">
        <v>-2.8913876203766731E-2</v>
      </c>
      <c r="N522" s="13">
        <v>0.11456215222971622</v>
      </c>
      <c r="O522" s="13">
        <v>-1.7605479568062354E-2</v>
      </c>
      <c r="P522" s="13">
        <v>-6.8403515249084945E-2</v>
      </c>
      <c r="Q522" s="13">
        <v>3.0906812588704646E-3</v>
      </c>
      <c r="R522" s="13">
        <v>6.6626986088786921E-3</v>
      </c>
      <c r="S522" s="13">
        <v>-2.8913876203766731E-2</v>
      </c>
      <c r="T522" s="13">
        <v>5.0065401886869365E-2</v>
      </c>
      <c r="U522" s="15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46" t="s">
        <v>261</v>
      </c>
      <c r="C523" s="47"/>
      <c r="D523" s="45">
        <v>0.37</v>
      </c>
      <c r="E523" s="45">
        <v>0.83</v>
      </c>
      <c r="F523" s="45">
        <v>0.57999999999999996</v>
      </c>
      <c r="G523" s="45">
        <v>0.84</v>
      </c>
      <c r="H523" s="45">
        <v>0.33</v>
      </c>
      <c r="I523" s="45">
        <v>0.2</v>
      </c>
      <c r="J523" s="45">
        <v>0.76</v>
      </c>
      <c r="K523" s="45">
        <v>1.01</v>
      </c>
      <c r="L523" s="45">
        <v>0.3</v>
      </c>
      <c r="M523" s="45">
        <v>0.67</v>
      </c>
      <c r="N523" s="45">
        <v>2.35</v>
      </c>
      <c r="O523" s="45">
        <v>0.44</v>
      </c>
      <c r="P523" s="45">
        <v>1.51</v>
      </c>
      <c r="Q523" s="45">
        <v>0</v>
      </c>
      <c r="R523" s="45">
        <v>0.08</v>
      </c>
      <c r="S523" s="45">
        <v>0.67</v>
      </c>
      <c r="T523" s="45">
        <v>0.99</v>
      </c>
      <c r="U523" s="15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B524" s="31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BM524" s="55"/>
    </row>
    <row r="525" spans="1:65" ht="15">
      <c r="B525" s="8" t="s">
        <v>487</v>
      </c>
      <c r="BM525" s="28" t="s">
        <v>66</v>
      </c>
    </row>
    <row r="526" spans="1:65" ht="15">
      <c r="A526" s="25" t="s">
        <v>56</v>
      </c>
      <c r="B526" s="18" t="s">
        <v>109</v>
      </c>
      <c r="C526" s="15" t="s">
        <v>110</v>
      </c>
      <c r="D526" s="16" t="s">
        <v>222</v>
      </c>
      <c r="E526" s="17" t="s">
        <v>222</v>
      </c>
      <c r="F526" s="17" t="s">
        <v>222</v>
      </c>
      <c r="G526" s="17" t="s">
        <v>222</v>
      </c>
      <c r="H526" s="17" t="s">
        <v>222</v>
      </c>
      <c r="I526" s="17" t="s">
        <v>222</v>
      </c>
      <c r="J526" s="17" t="s">
        <v>222</v>
      </c>
      <c r="K526" s="17" t="s">
        <v>222</v>
      </c>
      <c r="L526" s="17" t="s">
        <v>222</v>
      </c>
      <c r="M526" s="17" t="s">
        <v>222</v>
      </c>
      <c r="N526" s="17" t="s">
        <v>222</v>
      </c>
      <c r="O526" s="17" t="s">
        <v>222</v>
      </c>
      <c r="P526" s="17" t="s">
        <v>222</v>
      </c>
      <c r="Q526" s="17" t="s">
        <v>222</v>
      </c>
      <c r="R526" s="17" t="s">
        <v>222</v>
      </c>
      <c r="S526" s="17" t="s">
        <v>222</v>
      </c>
      <c r="T526" s="17" t="s">
        <v>222</v>
      </c>
      <c r="U526" s="15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</v>
      </c>
    </row>
    <row r="527" spans="1:65">
      <c r="A527" s="30"/>
      <c r="B527" s="19" t="s">
        <v>223</v>
      </c>
      <c r="C527" s="9" t="s">
        <v>223</v>
      </c>
      <c r="D527" s="151" t="s">
        <v>225</v>
      </c>
      <c r="E527" s="152" t="s">
        <v>226</v>
      </c>
      <c r="F527" s="152" t="s">
        <v>229</v>
      </c>
      <c r="G527" s="152" t="s">
        <v>230</v>
      </c>
      <c r="H527" s="152" t="s">
        <v>232</v>
      </c>
      <c r="I527" s="152" t="s">
        <v>233</v>
      </c>
      <c r="J527" s="152" t="s">
        <v>234</v>
      </c>
      <c r="K527" s="152" t="s">
        <v>235</v>
      </c>
      <c r="L527" s="152" t="s">
        <v>236</v>
      </c>
      <c r="M527" s="152" t="s">
        <v>276</v>
      </c>
      <c r="N527" s="152" t="s">
        <v>239</v>
      </c>
      <c r="O527" s="152" t="s">
        <v>240</v>
      </c>
      <c r="P527" s="152" t="s">
        <v>241</v>
      </c>
      <c r="Q527" s="152" t="s">
        <v>242</v>
      </c>
      <c r="R527" s="152" t="s">
        <v>243</v>
      </c>
      <c r="S527" s="152" t="s">
        <v>244</v>
      </c>
      <c r="T527" s="152" t="s">
        <v>246</v>
      </c>
      <c r="U527" s="15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 t="s">
        <v>1</v>
      </c>
    </row>
    <row r="528" spans="1:65">
      <c r="A528" s="30"/>
      <c r="B528" s="19"/>
      <c r="C528" s="9"/>
      <c r="D528" s="10" t="s">
        <v>113</v>
      </c>
      <c r="E528" s="11" t="s">
        <v>113</v>
      </c>
      <c r="F528" s="11" t="s">
        <v>290</v>
      </c>
      <c r="G528" s="11" t="s">
        <v>291</v>
      </c>
      <c r="H528" s="11" t="s">
        <v>290</v>
      </c>
      <c r="I528" s="11" t="s">
        <v>291</v>
      </c>
      <c r="J528" s="11" t="s">
        <v>291</v>
      </c>
      <c r="K528" s="11" t="s">
        <v>291</v>
      </c>
      <c r="L528" s="11" t="s">
        <v>291</v>
      </c>
      <c r="M528" s="11" t="s">
        <v>291</v>
      </c>
      <c r="N528" s="11" t="s">
        <v>290</v>
      </c>
      <c r="O528" s="11" t="s">
        <v>113</v>
      </c>
      <c r="P528" s="11" t="s">
        <v>291</v>
      </c>
      <c r="Q528" s="11" t="s">
        <v>290</v>
      </c>
      <c r="R528" s="11" t="s">
        <v>290</v>
      </c>
      <c r="S528" s="11" t="s">
        <v>290</v>
      </c>
      <c r="T528" s="11" t="s">
        <v>291</v>
      </c>
      <c r="U528" s="15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</v>
      </c>
    </row>
    <row r="529" spans="1:65">
      <c r="A529" s="30"/>
      <c r="B529" s="19"/>
      <c r="C529" s="9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15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3</v>
      </c>
    </row>
    <row r="530" spans="1:65">
      <c r="A530" s="30"/>
      <c r="B530" s="18">
        <v>1</v>
      </c>
      <c r="C530" s="14">
        <v>1</v>
      </c>
      <c r="D530" s="215">
        <v>2.7799999999999998E-2</v>
      </c>
      <c r="E530" s="215">
        <v>2.7507800000000006E-2</v>
      </c>
      <c r="F530" s="215">
        <v>2.8187235624649996E-2</v>
      </c>
      <c r="G530" s="215">
        <v>2.87E-2</v>
      </c>
      <c r="H530" s="215">
        <v>2.8299999999999999E-2</v>
      </c>
      <c r="I530" s="215">
        <v>2.7099999999999999E-2</v>
      </c>
      <c r="J530" s="215">
        <v>2.7700000000000002E-2</v>
      </c>
      <c r="K530" s="215">
        <v>2.7400000000000001E-2</v>
      </c>
      <c r="L530" s="215">
        <v>2.7199999999999998E-2</v>
      </c>
      <c r="M530" s="215">
        <v>2.7199999999999998E-2</v>
      </c>
      <c r="N530" s="215">
        <v>2.6748408147230604E-2</v>
      </c>
      <c r="O530" s="215">
        <v>2.75E-2</v>
      </c>
      <c r="P530" s="215">
        <v>2.86E-2</v>
      </c>
      <c r="Q530" s="215">
        <v>2.7799999999999998E-2</v>
      </c>
      <c r="R530" s="215">
        <v>2.7199999999999998E-2</v>
      </c>
      <c r="S530" s="216">
        <v>2.4929999999999997E-2</v>
      </c>
      <c r="T530" s="215">
        <v>2.9599999999999998E-2</v>
      </c>
      <c r="U530" s="204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5"/>
      <c r="AT530" s="205"/>
      <c r="AU530" s="205"/>
      <c r="AV530" s="205"/>
      <c r="AW530" s="205"/>
      <c r="AX530" s="205"/>
      <c r="AY530" s="205"/>
      <c r="AZ530" s="205"/>
      <c r="BA530" s="205"/>
      <c r="BB530" s="205"/>
      <c r="BC530" s="205"/>
      <c r="BD530" s="205"/>
      <c r="BE530" s="205"/>
      <c r="BF530" s="205"/>
      <c r="BG530" s="205"/>
      <c r="BH530" s="205"/>
      <c r="BI530" s="205"/>
      <c r="BJ530" s="205"/>
      <c r="BK530" s="205"/>
      <c r="BL530" s="205"/>
      <c r="BM530" s="217">
        <v>1</v>
      </c>
    </row>
    <row r="531" spans="1:65">
      <c r="A531" s="30"/>
      <c r="B531" s="19">
        <v>1</v>
      </c>
      <c r="C531" s="9">
        <v>2</v>
      </c>
      <c r="D531" s="24">
        <v>2.7199999999999998E-2</v>
      </c>
      <c r="E531" s="24">
        <v>2.75485E-2</v>
      </c>
      <c r="F531" s="24">
        <v>2.8449807697250005E-2</v>
      </c>
      <c r="G531" s="24">
        <v>2.8299999999999999E-2</v>
      </c>
      <c r="H531" s="24">
        <v>2.86E-2</v>
      </c>
      <c r="I531" s="24">
        <v>2.7E-2</v>
      </c>
      <c r="J531" s="24">
        <v>2.9500000000000002E-2</v>
      </c>
      <c r="K531" s="24">
        <v>2.7799999999999998E-2</v>
      </c>
      <c r="L531" s="24">
        <v>2.7300000000000001E-2</v>
      </c>
      <c r="M531" s="24">
        <v>2.76E-2</v>
      </c>
      <c r="N531" s="24">
        <v>2.6574921012468698E-2</v>
      </c>
      <c r="O531" s="24">
        <v>2.7400000000000001E-2</v>
      </c>
      <c r="P531" s="24">
        <v>2.8200000000000003E-2</v>
      </c>
      <c r="Q531" s="24">
        <v>2.7700000000000002E-2</v>
      </c>
      <c r="R531" s="24">
        <v>2.6699999999999998E-2</v>
      </c>
      <c r="S531" s="218">
        <v>2.4539999999999999E-2</v>
      </c>
      <c r="T531" s="24">
        <v>2.9700000000000001E-2</v>
      </c>
      <c r="U531" s="204"/>
      <c r="V531" s="205"/>
      <c r="W531" s="205"/>
      <c r="X531" s="205"/>
      <c r="Y531" s="205"/>
      <c r="Z531" s="205"/>
      <c r="AA531" s="205"/>
      <c r="AB531" s="205"/>
      <c r="AC531" s="205"/>
      <c r="AD531" s="205"/>
      <c r="AE531" s="205"/>
      <c r="AF531" s="205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5"/>
      <c r="AT531" s="205"/>
      <c r="AU531" s="205"/>
      <c r="AV531" s="205"/>
      <c r="AW531" s="205"/>
      <c r="AX531" s="205"/>
      <c r="AY531" s="205"/>
      <c r="AZ531" s="205"/>
      <c r="BA531" s="205"/>
      <c r="BB531" s="205"/>
      <c r="BC531" s="205"/>
      <c r="BD531" s="205"/>
      <c r="BE531" s="205"/>
      <c r="BF531" s="205"/>
      <c r="BG531" s="205"/>
      <c r="BH531" s="205"/>
      <c r="BI531" s="205"/>
      <c r="BJ531" s="205"/>
      <c r="BK531" s="205"/>
      <c r="BL531" s="205"/>
      <c r="BM531" s="217">
        <v>25</v>
      </c>
    </row>
    <row r="532" spans="1:65">
      <c r="A532" s="30"/>
      <c r="B532" s="19">
        <v>1</v>
      </c>
      <c r="C532" s="9">
        <v>3</v>
      </c>
      <c r="D532" s="24">
        <v>2.7799999999999998E-2</v>
      </c>
      <c r="E532" s="24">
        <v>2.7730000000000001E-2</v>
      </c>
      <c r="F532" s="24">
        <v>2.8496255407500001E-2</v>
      </c>
      <c r="G532" s="24">
        <v>2.7999999999999997E-2</v>
      </c>
      <c r="H532" s="24">
        <v>2.7799999999999998E-2</v>
      </c>
      <c r="I532" s="24">
        <v>2.6800000000000001E-2</v>
      </c>
      <c r="J532" s="24">
        <v>2.86E-2</v>
      </c>
      <c r="K532" s="24">
        <v>2.75E-2</v>
      </c>
      <c r="L532" s="24">
        <v>2.7400000000000001E-2</v>
      </c>
      <c r="M532" s="24">
        <v>2.7799999999999998E-2</v>
      </c>
      <c r="N532" s="24">
        <v>2.7260598523165498E-2</v>
      </c>
      <c r="O532" s="24">
        <v>2.7E-2</v>
      </c>
      <c r="P532" s="24">
        <v>2.76E-2</v>
      </c>
      <c r="Q532" s="24">
        <v>2.7799999999999998E-2</v>
      </c>
      <c r="R532" s="24">
        <v>2.7300000000000001E-2</v>
      </c>
      <c r="S532" s="218">
        <v>2.5119999999999996E-2</v>
      </c>
      <c r="T532" s="24">
        <v>2.9599999999999998E-2</v>
      </c>
      <c r="U532" s="204"/>
      <c r="V532" s="205"/>
      <c r="W532" s="205"/>
      <c r="X532" s="205"/>
      <c r="Y532" s="205"/>
      <c r="Z532" s="205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5"/>
      <c r="AT532" s="205"/>
      <c r="AU532" s="205"/>
      <c r="AV532" s="205"/>
      <c r="AW532" s="205"/>
      <c r="AX532" s="205"/>
      <c r="AY532" s="205"/>
      <c r="AZ532" s="205"/>
      <c r="BA532" s="205"/>
      <c r="BB532" s="205"/>
      <c r="BC532" s="205"/>
      <c r="BD532" s="205"/>
      <c r="BE532" s="205"/>
      <c r="BF532" s="205"/>
      <c r="BG532" s="205"/>
      <c r="BH532" s="205"/>
      <c r="BI532" s="205"/>
      <c r="BJ532" s="205"/>
      <c r="BK532" s="205"/>
      <c r="BL532" s="205"/>
      <c r="BM532" s="217">
        <v>16</v>
      </c>
    </row>
    <row r="533" spans="1:65">
      <c r="A533" s="30"/>
      <c r="B533" s="19">
        <v>1</v>
      </c>
      <c r="C533" s="9">
        <v>4</v>
      </c>
      <c r="D533" s="24">
        <v>2.75E-2</v>
      </c>
      <c r="E533" s="24">
        <v>2.7725600000000003E-2</v>
      </c>
      <c r="F533" s="24">
        <v>2.8319972353499995E-2</v>
      </c>
      <c r="G533" s="24">
        <v>2.8299999999999999E-2</v>
      </c>
      <c r="H533" s="24">
        <v>2.8200000000000003E-2</v>
      </c>
      <c r="I533" s="24">
        <v>2.7E-2</v>
      </c>
      <c r="J533" s="24">
        <v>2.7700000000000002E-2</v>
      </c>
      <c r="K533" s="24">
        <v>2.7900000000000001E-2</v>
      </c>
      <c r="L533" s="24">
        <v>2.7400000000000001E-2</v>
      </c>
      <c r="M533" s="24">
        <v>2.6899999999999997E-2</v>
      </c>
      <c r="N533" s="24">
        <v>2.7243308067747007E-2</v>
      </c>
      <c r="O533" s="24">
        <v>2.6800000000000001E-2</v>
      </c>
      <c r="P533" s="24">
        <v>2.8499999999999998E-2</v>
      </c>
      <c r="Q533" s="24">
        <v>2.76E-2</v>
      </c>
      <c r="R533" s="24">
        <v>2.7099999999999999E-2</v>
      </c>
      <c r="S533" s="218">
        <v>2.4919999999999998E-2</v>
      </c>
      <c r="T533" s="24">
        <v>2.9500000000000002E-2</v>
      </c>
      <c r="U533" s="204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17">
        <v>2.7838122916685932E-2</v>
      </c>
    </row>
    <row r="534" spans="1:65">
      <c r="A534" s="30"/>
      <c r="B534" s="19">
        <v>1</v>
      </c>
      <c r="C534" s="9">
        <v>5</v>
      </c>
      <c r="D534" s="24">
        <v>2.7999999999999997E-2</v>
      </c>
      <c r="E534" s="24">
        <v>2.7743200000000003E-2</v>
      </c>
      <c r="F534" s="24">
        <v>2.8855352413699995E-2</v>
      </c>
      <c r="G534" s="219">
        <v>2.7199999999999998E-2</v>
      </c>
      <c r="H534" s="24">
        <v>2.7999999999999997E-2</v>
      </c>
      <c r="I534" s="24">
        <v>2.7099999999999999E-2</v>
      </c>
      <c r="J534" s="24">
        <v>2.8299999999999999E-2</v>
      </c>
      <c r="K534" s="24">
        <v>2.7700000000000002E-2</v>
      </c>
      <c r="L534" s="24">
        <v>2.75E-2</v>
      </c>
      <c r="M534" s="24">
        <v>2.75E-2</v>
      </c>
      <c r="N534" s="24">
        <v>2.8055360357623196E-2</v>
      </c>
      <c r="O534" s="24">
        <v>2.7300000000000001E-2</v>
      </c>
      <c r="P534" s="24">
        <v>2.9100000000000001E-2</v>
      </c>
      <c r="Q534" s="24">
        <v>2.7999999999999997E-2</v>
      </c>
      <c r="R534" s="24">
        <v>2.7E-2</v>
      </c>
      <c r="S534" s="218">
        <v>2.4669999999999997E-2</v>
      </c>
      <c r="T534" s="24">
        <v>2.9500000000000002E-2</v>
      </c>
      <c r="U534" s="204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17">
        <v>41</v>
      </c>
    </row>
    <row r="535" spans="1:65">
      <c r="A535" s="30"/>
      <c r="B535" s="19">
        <v>1</v>
      </c>
      <c r="C535" s="9">
        <v>6</v>
      </c>
      <c r="D535" s="24">
        <v>2.7999999999999997E-2</v>
      </c>
      <c r="E535" s="24">
        <v>2.7804000000000002E-2</v>
      </c>
      <c r="F535" s="24">
        <v>2.8526500472599997E-2</v>
      </c>
      <c r="G535" s="24">
        <v>2.8200000000000003E-2</v>
      </c>
      <c r="H535" s="24">
        <v>2.6899999999999997E-2</v>
      </c>
      <c r="I535" s="24">
        <v>2.75E-2</v>
      </c>
      <c r="J535" s="24">
        <v>2.8200000000000003E-2</v>
      </c>
      <c r="K535" s="24">
        <v>2.7999999999999997E-2</v>
      </c>
      <c r="L535" s="24">
        <v>2.76E-2</v>
      </c>
      <c r="M535" s="24">
        <v>2.7300000000000001E-2</v>
      </c>
      <c r="N535" s="24">
        <v>2.89829799244147E-2</v>
      </c>
      <c r="O535" s="24">
        <v>2.7199999999999998E-2</v>
      </c>
      <c r="P535" s="24">
        <v>2.76E-2</v>
      </c>
      <c r="Q535" s="24">
        <v>2.7700000000000002E-2</v>
      </c>
      <c r="R535" s="24">
        <v>2.7099999999999999E-2</v>
      </c>
      <c r="S535" s="218">
        <v>2.4899999999999999E-2</v>
      </c>
      <c r="T535" s="24">
        <v>2.9599999999999998E-2</v>
      </c>
      <c r="U535" s="204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56"/>
    </row>
    <row r="536" spans="1:65">
      <c r="A536" s="30"/>
      <c r="B536" s="20" t="s">
        <v>257</v>
      </c>
      <c r="C536" s="12"/>
      <c r="D536" s="220">
        <v>2.7716666666666664E-2</v>
      </c>
      <c r="E536" s="220">
        <v>2.7676516666666668E-2</v>
      </c>
      <c r="F536" s="220">
        <v>2.8472520661533333E-2</v>
      </c>
      <c r="G536" s="220">
        <v>2.8116666666666665E-2</v>
      </c>
      <c r="H536" s="220">
        <v>2.7966666666666667E-2</v>
      </c>
      <c r="I536" s="220">
        <v>2.7083333333333334E-2</v>
      </c>
      <c r="J536" s="220">
        <v>2.8333333333333335E-2</v>
      </c>
      <c r="K536" s="220">
        <v>2.7716666666666667E-2</v>
      </c>
      <c r="L536" s="220">
        <v>2.7399999999999997E-2</v>
      </c>
      <c r="M536" s="220">
        <v>2.7383333333333332E-2</v>
      </c>
      <c r="N536" s="220">
        <v>2.7477596005441616E-2</v>
      </c>
      <c r="O536" s="220">
        <v>2.7200000000000002E-2</v>
      </c>
      <c r="P536" s="220">
        <v>2.8266666666666673E-2</v>
      </c>
      <c r="Q536" s="220">
        <v>2.7766666666666665E-2</v>
      </c>
      <c r="R536" s="220">
        <v>2.7066666666666666E-2</v>
      </c>
      <c r="S536" s="220">
        <v>2.4846666666666666E-2</v>
      </c>
      <c r="T536" s="220">
        <v>2.9583333333333333E-2</v>
      </c>
      <c r="U536" s="204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56"/>
    </row>
    <row r="537" spans="1:65">
      <c r="A537" s="30"/>
      <c r="B537" s="3" t="s">
        <v>258</v>
      </c>
      <c r="C537" s="29"/>
      <c r="D537" s="24">
        <v>2.7799999999999998E-2</v>
      </c>
      <c r="E537" s="24">
        <v>2.7727800000000004E-2</v>
      </c>
      <c r="F537" s="24">
        <v>2.8473031552375003E-2</v>
      </c>
      <c r="G537" s="24">
        <v>2.8250000000000001E-2</v>
      </c>
      <c r="H537" s="24">
        <v>2.81E-2</v>
      </c>
      <c r="I537" s="24">
        <v>2.7049999999999998E-2</v>
      </c>
      <c r="J537" s="24">
        <v>2.8250000000000001E-2</v>
      </c>
      <c r="K537" s="24">
        <v>2.775E-2</v>
      </c>
      <c r="L537" s="24">
        <v>2.7400000000000001E-2</v>
      </c>
      <c r="M537" s="24">
        <v>2.7400000000000001E-2</v>
      </c>
      <c r="N537" s="24">
        <v>2.7251953295456252E-2</v>
      </c>
      <c r="O537" s="24">
        <v>2.725E-2</v>
      </c>
      <c r="P537" s="24">
        <v>2.835E-2</v>
      </c>
      <c r="Q537" s="24">
        <v>2.775E-2</v>
      </c>
      <c r="R537" s="24">
        <v>2.7099999999999999E-2</v>
      </c>
      <c r="S537" s="24">
        <v>2.4909999999999998E-2</v>
      </c>
      <c r="T537" s="24">
        <v>2.9599999999999998E-2</v>
      </c>
      <c r="U537" s="204"/>
      <c r="V537" s="205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56"/>
    </row>
    <row r="538" spans="1:65">
      <c r="A538" s="30"/>
      <c r="B538" s="3" t="s">
        <v>259</v>
      </c>
      <c r="C538" s="29"/>
      <c r="D538" s="24">
        <v>3.1251666622224516E-4</v>
      </c>
      <c r="E538" s="24">
        <v>1.1901419103059324E-4</v>
      </c>
      <c r="F538" s="24">
        <v>2.2592553018009636E-4</v>
      </c>
      <c r="G538" s="24">
        <v>5.0365331992022774E-4</v>
      </c>
      <c r="H538" s="24">
        <v>5.8878405775519122E-4</v>
      </c>
      <c r="I538" s="24">
        <v>2.3166067138525388E-4</v>
      </c>
      <c r="J538" s="24">
        <v>6.7131711334261865E-4</v>
      </c>
      <c r="K538" s="24">
        <v>2.3166067138525315E-4</v>
      </c>
      <c r="L538" s="24">
        <v>1.4142135623730962E-4</v>
      </c>
      <c r="M538" s="24">
        <v>3.1885210782848377E-4</v>
      </c>
      <c r="N538" s="24">
        <v>8.9983423036901094E-4</v>
      </c>
      <c r="O538" s="24">
        <v>2.6076809620810597E-4</v>
      </c>
      <c r="P538" s="24">
        <v>5.9217114643206564E-4</v>
      </c>
      <c r="Q538" s="24">
        <v>1.3662601021279314E-4</v>
      </c>
      <c r="R538" s="24">
        <v>2.0655911179772967E-4</v>
      </c>
      <c r="S538" s="24">
        <v>2.0742870261047857E-4</v>
      </c>
      <c r="T538" s="24">
        <v>7.5277265270907187E-5</v>
      </c>
      <c r="U538" s="204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56"/>
    </row>
    <row r="539" spans="1:65">
      <c r="A539" s="30"/>
      <c r="B539" s="3" t="s">
        <v>85</v>
      </c>
      <c r="C539" s="29"/>
      <c r="D539" s="13">
        <v>1.1275405876930072E-2</v>
      </c>
      <c r="E539" s="13">
        <v>4.300186777981811E-3</v>
      </c>
      <c r="F539" s="13">
        <v>7.934862278819033E-3</v>
      </c>
      <c r="G539" s="13">
        <v>1.7912981147133175E-2</v>
      </c>
      <c r="H539" s="13">
        <v>2.1053065235584905E-2</v>
      </c>
      <c r="I539" s="13">
        <v>8.5536247896093737E-3</v>
      </c>
      <c r="J539" s="13">
        <v>2.3693545176798305E-2</v>
      </c>
      <c r="K539" s="13">
        <v>8.3581721485960249E-3</v>
      </c>
      <c r="L539" s="13">
        <v>5.1613633663251694E-3</v>
      </c>
      <c r="M539" s="13">
        <v>1.1644020979737692E-2</v>
      </c>
      <c r="N539" s="13">
        <v>3.2747924170324412E-2</v>
      </c>
      <c r="O539" s="13">
        <v>9.5870623605921312E-3</v>
      </c>
      <c r="P539" s="13">
        <v>2.0949450935096658E-2</v>
      </c>
      <c r="Q539" s="13">
        <v>4.9205045694883489E-3</v>
      </c>
      <c r="R539" s="13">
        <v>7.6314942782412442E-3</v>
      </c>
      <c r="S539" s="13">
        <v>8.348351325884568E-3</v>
      </c>
      <c r="T539" s="13">
        <v>2.5445836147912288E-3</v>
      </c>
      <c r="U539" s="15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30"/>
      <c r="B540" s="3" t="s">
        <v>260</v>
      </c>
      <c r="C540" s="29"/>
      <c r="D540" s="13">
        <v>-4.3629468259323012E-3</v>
      </c>
      <c r="E540" s="13">
        <v>-5.8052136095138041E-3</v>
      </c>
      <c r="F540" s="13">
        <v>2.278881182995085E-2</v>
      </c>
      <c r="G540" s="13">
        <v>1.0005838066537764E-2</v>
      </c>
      <c r="H540" s="13">
        <v>4.6175437318616286E-3</v>
      </c>
      <c r="I540" s="13">
        <v>-2.7113522905676368E-2</v>
      </c>
      <c r="J540" s="13">
        <v>1.7788929883292504E-2</v>
      </c>
      <c r="K540" s="13">
        <v>-4.3629468259321902E-3</v>
      </c>
      <c r="L540" s="13">
        <v>-1.573823486580439E-2</v>
      </c>
      <c r="M540" s="13">
        <v>-1.6336934236323875E-2</v>
      </c>
      <c r="N540" s="13">
        <v>-1.2950834089040519E-2</v>
      </c>
      <c r="O540" s="13">
        <v>-2.2922627312039201E-2</v>
      </c>
      <c r="P540" s="13">
        <v>1.5394132401214344E-2</v>
      </c>
      <c r="Q540" s="13">
        <v>-2.5668487143735153E-3</v>
      </c>
      <c r="R540" s="13">
        <v>-2.7712222276195964E-2</v>
      </c>
      <c r="S540" s="13">
        <v>-0.10745897842940455</v>
      </c>
      <c r="T540" s="13">
        <v>6.2691382672261264E-2</v>
      </c>
      <c r="U540" s="15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46" t="s">
        <v>261</v>
      </c>
      <c r="C541" s="47"/>
      <c r="D541" s="45">
        <v>0</v>
      </c>
      <c r="E541" s="45">
        <v>7.0000000000000007E-2</v>
      </c>
      <c r="F541" s="45">
        <v>1.27</v>
      </c>
      <c r="G541" s="45">
        <v>0.67</v>
      </c>
      <c r="H541" s="45">
        <v>0.42</v>
      </c>
      <c r="I541" s="45">
        <v>1.07</v>
      </c>
      <c r="J541" s="45">
        <v>1.04</v>
      </c>
      <c r="K541" s="45">
        <v>0</v>
      </c>
      <c r="L541" s="45">
        <v>0.53</v>
      </c>
      <c r="M541" s="45">
        <v>0.56000000000000005</v>
      </c>
      <c r="N541" s="45">
        <v>0.4</v>
      </c>
      <c r="O541" s="45">
        <v>0.87</v>
      </c>
      <c r="P541" s="45">
        <v>0.93</v>
      </c>
      <c r="Q541" s="45">
        <v>0.08</v>
      </c>
      <c r="R541" s="45">
        <v>1.1000000000000001</v>
      </c>
      <c r="S541" s="45">
        <v>4.84</v>
      </c>
      <c r="T541" s="45">
        <v>3.15</v>
      </c>
      <c r="U541" s="15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B542" s="31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BM542" s="55"/>
    </row>
    <row r="543" spans="1:65" ht="15">
      <c r="B543" s="8" t="s">
        <v>488</v>
      </c>
      <c r="BM543" s="28" t="s">
        <v>66</v>
      </c>
    </row>
    <row r="544" spans="1:65" ht="15">
      <c r="A544" s="25" t="s">
        <v>26</v>
      </c>
      <c r="B544" s="18" t="s">
        <v>109</v>
      </c>
      <c r="C544" s="15" t="s">
        <v>110</v>
      </c>
      <c r="D544" s="16" t="s">
        <v>222</v>
      </c>
      <c r="E544" s="17" t="s">
        <v>222</v>
      </c>
      <c r="F544" s="17" t="s">
        <v>222</v>
      </c>
      <c r="G544" s="17" t="s">
        <v>222</v>
      </c>
      <c r="H544" s="17" t="s">
        <v>222</v>
      </c>
      <c r="I544" s="17" t="s">
        <v>222</v>
      </c>
      <c r="J544" s="17" t="s">
        <v>222</v>
      </c>
      <c r="K544" s="17" t="s">
        <v>222</v>
      </c>
      <c r="L544" s="17" t="s">
        <v>222</v>
      </c>
      <c r="M544" s="17" t="s">
        <v>222</v>
      </c>
      <c r="N544" s="17" t="s">
        <v>222</v>
      </c>
      <c r="O544" s="17" t="s">
        <v>222</v>
      </c>
      <c r="P544" s="17" t="s">
        <v>222</v>
      </c>
      <c r="Q544" s="17" t="s">
        <v>222</v>
      </c>
      <c r="R544" s="17" t="s">
        <v>222</v>
      </c>
      <c r="S544" s="17" t="s">
        <v>222</v>
      </c>
      <c r="T544" s="17" t="s">
        <v>222</v>
      </c>
      <c r="U544" s="15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</v>
      </c>
    </row>
    <row r="545" spans="1:65">
      <c r="A545" s="30"/>
      <c r="B545" s="19" t="s">
        <v>223</v>
      </c>
      <c r="C545" s="9" t="s">
        <v>223</v>
      </c>
      <c r="D545" s="151" t="s">
        <v>225</v>
      </c>
      <c r="E545" s="152" t="s">
        <v>226</v>
      </c>
      <c r="F545" s="152" t="s">
        <v>229</v>
      </c>
      <c r="G545" s="152" t="s">
        <v>230</v>
      </c>
      <c r="H545" s="152" t="s">
        <v>232</v>
      </c>
      <c r="I545" s="152" t="s">
        <v>233</v>
      </c>
      <c r="J545" s="152" t="s">
        <v>234</v>
      </c>
      <c r="K545" s="152" t="s">
        <v>235</v>
      </c>
      <c r="L545" s="152" t="s">
        <v>236</v>
      </c>
      <c r="M545" s="152" t="s">
        <v>276</v>
      </c>
      <c r="N545" s="152" t="s">
        <v>239</v>
      </c>
      <c r="O545" s="152" t="s">
        <v>240</v>
      </c>
      <c r="P545" s="152" t="s">
        <v>241</v>
      </c>
      <c r="Q545" s="152" t="s">
        <v>242</v>
      </c>
      <c r="R545" s="152" t="s">
        <v>243</v>
      </c>
      <c r="S545" s="152" t="s">
        <v>244</v>
      </c>
      <c r="T545" s="152" t="s">
        <v>246</v>
      </c>
      <c r="U545" s="15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 t="s">
        <v>3</v>
      </c>
    </row>
    <row r="546" spans="1:65">
      <c r="A546" s="30"/>
      <c r="B546" s="19"/>
      <c r="C546" s="9"/>
      <c r="D546" s="10" t="s">
        <v>290</v>
      </c>
      <c r="E546" s="11" t="s">
        <v>113</v>
      </c>
      <c r="F546" s="11" t="s">
        <v>290</v>
      </c>
      <c r="G546" s="11" t="s">
        <v>291</v>
      </c>
      <c r="H546" s="11" t="s">
        <v>290</v>
      </c>
      <c r="I546" s="11" t="s">
        <v>291</v>
      </c>
      <c r="J546" s="11" t="s">
        <v>291</v>
      </c>
      <c r="K546" s="11" t="s">
        <v>291</v>
      </c>
      <c r="L546" s="11" t="s">
        <v>291</v>
      </c>
      <c r="M546" s="11" t="s">
        <v>291</v>
      </c>
      <c r="N546" s="11" t="s">
        <v>290</v>
      </c>
      <c r="O546" s="11" t="s">
        <v>290</v>
      </c>
      <c r="P546" s="11" t="s">
        <v>291</v>
      </c>
      <c r="Q546" s="11" t="s">
        <v>290</v>
      </c>
      <c r="R546" s="11" t="s">
        <v>290</v>
      </c>
      <c r="S546" s="11" t="s">
        <v>290</v>
      </c>
      <c r="T546" s="11" t="s">
        <v>291</v>
      </c>
      <c r="U546" s="15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2</v>
      </c>
    </row>
    <row r="547" spans="1:65">
      <c r="A547" s="30"/>
      <c r="B547" s="19"/>
      <c r="C547" s="9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15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3</v>
      </c>
    </row>
    <row r="548" spans="1:65">
      <c r="A548" s="30"/>
      <c r="B548" s="18">
        <v>1</v>
      </c>
      <c r="C548" s="14">
        <v>1</v>
      </c>
      <c r="D548" s="22">
        <v>7.2</v>
      </c>
      <c r="E548" s="147" t="s">
        <v>94</v>
      </c>
      <c r="F548" s="147" t="s">
        <v>100</v>
      </c>
      <c r="G548" s="147">
        <v>6</v>
      </c>
      <c r="H548" s="147">
        <v>5.93</v>
      </c>
      <c r="I548" s="22">
        <v>6.3</v>
      </c>
      <c r="J548" s="22">
        <v>6.97</v>
      </c>
      <c r="K548" s="22">
        <v>6.78</v>
      </c>
      <c r="L548" s="22">
        <v>6.57</v>
      </c>
      <c r="M548" s="22">
        <v>6.74</v>
      </c>
      <c r="N548" s="147">
        <v>8.0942955324198405</v>
      </c>
      <c r="O548" s="22">
        <v>6.7</v>
      </c>
      <c r="P548" s="22">
        <v>6.98</v>
      </c>
      <c r="Q548" s="22">
        <v>7.1</v>
      </c>
      <c r="R548" s="22">
        <v>7</v>
      </c>
      <c r="S548" s="147">
        <v>3.8800000000000003</v>
      </c>
      <c r="T548" s="22">
        <v>7.8</v>
      </c>
      <c r="U548" s="15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>
        <v>1</v>
      </c>
      <c r="C549" s="9">
        <v>2</v>
      </c>
      <c r="D549" s="11">
        <v>7.1</v>
      </c>
      <c r="E549" s="149" t="s">
        <v>94</v>
      </c>
      <c r="F549" s="149" t="s">
        <v>100</v>
      </c>
      <c r="G549" s="149">
        <v>7</v>
      </c>
      <c r="H549" s="149">
        <v>5.63</v>
      </c>
      <c r="I549" s="11">
        <v>6.57</v>
      </c>
      <c r="J549" s="11">
        <v>7.37</v>
      </c>
      <c r="K549" s="11">
        <v>6.88</v>
      </c>
      <c r="L549" s="11">
        <v>6.35</v>
      </c>
      <c r="M549" s="11">
        <v>6.51</v>
      </c>
      <c r="N549" s="149">
        <v>8.0779657734475396</v>
      </c>
      <c r="O549" s="11">
        <v>6.8</v>
      </c>
      <c r="P549" s="11">
        <v>7.05</v>
      </c>
      <c r="Q549" s="11">
        <v>7</v>
      </c>
      <c r="R549" s="11">
        <v>6.6</v>
      </c>
      <c r="S549" s="149">
        <v>4.75</v>
      </c>
      <c r="T549" s="11">
        <v>7.6</v>
      </c>
      <c r="U549" s="15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26</v>
      </c>
    </row>
    <row r="550" spans="1:65">
      <c r="A550" s="30"/>
      <c r="B550" s="19">
        <v>1</v>
      </c>
      <c r="C550" s="9">
        <v>3</v>
      </c>
      <c r="D550" s="11">
        <v>7.3</v>
      </c>
      <c r="E550" s="149" t="s">
        <v>94</v>
      </c>
      <c r="F550" s="149" t="s">
        <v>100</v>
      </c>
      <c r="G550" s="149">
        <v>7</v>
      </c>
      <c r="H550" s="149">
        <v>5.65</v>
      </c>
      <c r="I550" s="11">
        <v>6.06</v>
      </c>
      <c r="J550" s="11">
        <v>7.33</v>
      </c>
      <c r="K550" s="11">
        <v>6.91</v>
      </c>
      <c r="L550" s="11">
        <v>6.83</v>
      </c>
      <c r="M550" s="11">
        <v>6.33</v>
      </c>
      <c r="N550" s="149">
        <v>8.1128247411471701</v>
      </c>
      <c r="O550" s="11">
        <v>6.9</v>
      </c>
      <c r="P550" s="11">
        <v>7.07</v>
      </c>
      <c r="Q550" s="11">
        <v>7.2</v>
      </c>
      <c r="R550" s="11">
        <v>6.8</v>
      </c>
      <c r="S550" s="149">
        <v>4.7</v>
      </c>
      <c r="T550" s="11">
        <v>7.5</v>
      </c>
      <c r="U550" s="15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16</v>
      </c>
    </row>
    <row r="551" spans="1:65">
      <c r="A551" s="30"/>
      <c r="B551" s="19">
        <v>1</v>
      </c>
      <c r="C551" s="9">
        <v>4</v>
      </c>
      <c r="D551" s="11">
        <v>7.2</v>
      </c>
      <c r="E551" s="149" t="s">
        <v>94</v>
      </c>
      <c r="F551" s="149" t="s">
        <v>100</v>
      </c>
      <c r="G551" s="149">
        <v>6</v>
      </c>
      <c r="H551" s="149">
        <v>5.64</v>
      </c>
      <c r="I551" s="11">
        <v>6.62</v>
      </c>
      <c r="J551" s="11">
        <v>6.98</v>
      </c>
      <c r="K551" s="11">
        <v>7.02</v>
      </c>
      <c r="L551" s="11">
        <v>6.69</v>
      </c>
      <c r="M551" s="11">
        <v>6.67</v>
      </c>
      <c r="N551" s="149">
        <v>8.1854435577437297</v>
      </c>
      <c r="O551" s="11">
        <v>6.8</v>
      </c>
      <c r="P551" s="11">
        <v>7.25</v>
      </c>
      <c r="Q551" s="11">
        <v>7</v>
      </c>
      <c r="R551" s="11">
        <v>7</v>
      </c>
      <c r="S551" s="149">
        <v>5.03</v>
      </c>
      <c r="T551" s="11">
        <v>7.7000000000000011</v>
      </c>
      <c r="U551" s="15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6.9371212121212134</v>
      </c>
    </row>
    <row r="552" spans="1:65">
      <c r="A552" s="30"/>
      <c r="B552" s="19">
        <v>1</v>
      </c>
      <c r="C552" s="9">
        <v>5</v>
      </c>
      <c r="D552" s="11">
        <v>7.3</v>
      </c>
      <c r="E552" s="149" t="s">
        <v>94</v>
      </c>
      <c r="F552" s="149" t="s">
        <v>100</v>
      </c>
      <c r="G552" s="149">
        <v>7</v>
      </c>
      <c r="H552" s="149">
        <v>5.39</v>
      </c>
      <c r="I552" s="11">
        <v>6.42</v>
      </c>
      <c r="J552" s="11">
        <v>7.19</v>
      </c>
      <c r="K552" s="11">
        <v>6.92</v>
      </c>
      <c r="L552" s="11">
        <v>6.71</v>
      </c>
      <c r="M552" s="11">
        <v>6.81</v>
      </c>
      <c r="N552" s="149">
        <v>8.2829147972088197</v>
      </c>
      <c r="O552" s="11">
        <v>6.8</v>
      </c>
      <c r="P552" s="11">
        <v>7.03</v>
      </c>
      <c r="Q552" s="11">
        <v>7.1</v>
      </c>
      <c r="R552" s="11">
        <v>6.9</v>
      </c>
      <c r="S552" s="149">
        <v>4.1100000000000003</v>
      </c>
      <c r="T552" s="11">
        <v>7.8</v>
      </c>
      <c r="U552" s="15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42</v>
      </c>
    </row>
    <row r="553" spans="1:65">
      <c r="A553" s="30"/>
      <c r="B553" s="19">
        <v>1</v>
      </c>
      <c r="C553" s="9">
        <v>6</v>
      </c>
      <c r="D553" s="11">
        <v>7.1</v>
      </c>
      <c r="E553" s="149" t="s">
        <v>94</v>
      </c>
      <c r="F553" s="149" t="s">
        <v>100</v>
      </c>
      <c r="G553" s="149">
        <v>6</v>
      </c>
      <c r="H553" s="149">
        <v>5.45</v>
      </c>
      <c r="I553" s="11">
        <v>6.37</v>
      </c>
      <c r="J553" s="11">
        <v>7.11</v>
      </c>
      <c r="K553" s="11">
        <v>6.99</v>
      </c>
      <c r="L553" s="11">
        <v>6.7</v>
      </c>
      <c r="M553" s="11">
        <v>6.7</v>
      </c>
      <c r="N553" s="149">
        <v>8.3352508264723699</v>
      </c>
      <c r="O553" s="11">
        <v>6.9</v>
      </c>
      <c r="P553" s="11">
        <v>6.97</v>
      </c>
      <c r="Q553" s="11">
        <v>7</v>
      </c>
      <c r="R553" s="11">
        <v>6.8</v>
      </c>
      <c r="S553" s="149">
        <v>3.81</v>
      </c>
      <c r="T553" s="11">
        <v>7.1</v>
      </c>
      <c r="U553" s="15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A554" s="30"/>
      <c r="B554" s="20" t="s">
        <v>257</v>
      </c>
      <c r="C554" s="12"/>
      <c r="D554" s="23">
        <v>7.2</v>
      </c>
      <c r="E554" s="23" t="s">
        <v>644</v>
      </c>
      <c r="F554" s="23" t="s">
        <v>644</v>
      </c>
      <c r="G554" s="23">
        <v>6.5</v>
      </c>
      <c r="H554" s="23">
        <v>5.6150000000000011</v>
      </c>
      <c r="I554" s="23">
        <v>6.39</v>
      </c>
      <c r="J554" s="23">
        <v>7.1583333333333341</v>
      </c>
      <c r="K554" s="23">
        <v>6.916666666666667</v>
      </c>
      <c r="L554" s="23">
        <v>6.6416666666666666</v>
      </c>
      <c r="M554" s="23">
        <v>6.6266666666666678</v>
      </c>
      <c r="N554" s="23">
        <v>8.181449204739911</v>
      </c>
      <c r="O554" s="23">
        <v>6.8166666666666664</v>
      </c>
      <c r="P554" s="23">
        <v>7.0583333333333336</v>
      </c>
      <c r="Q554" s="23">
        <v>7.0666666666666664</v>
      </c>
      <c r="R554" s="23">
        <v>6.8499999999999988</v>
      </c>
      <c r="S554" s="23">
        <v>4.38</v>
      </c>
      <c r="T554" s="23">
        <v>7.583333333333333</v>
      </c>
      <c r="U554" s="15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A555" s="30"/>
      <c r="B555" s="3" t="s">
        <v>258</v>
      </c>
      <c r="C555" s="29"/>
      <c r="D555" s="11">
        <v>7.2</v>
      </c>
      <c r="E555" s="11" t="s">
        <v>644</v>
      </c>
      <c r="F555" s="11" t="s">
        <v>644</v>
      </c>
      <c r="G555" s="11">
        <v>6.5</v>
      </c>
      <c r="H555" s="11">
        <v>5.6349999999999998</v>
      </c>
      <c r="I555" s="11">
        <v>6.3949999999999996</v>
      </c>
      <c r="J555" s="11">
        <v>7.15</v>
      </c>
      <c r="K555" s="11">
        <v>6.915</v>
      </c>
      <c r="L555" s="11">
        <v>6.6950000000000003</v>
      </c>
      <c r="M555" s="11">
        <v>6.6850000000000005</v>
      </c>
      <c r="N555" s="11">
        <v>8.1491341494454499</v>
      </c>
      <c r="O555" s="11">
        <v>6.8</v>
      </c>
      <c r="P555" s="11">
        <v>7.04</v>
      </c>
      <c r="Q555" s="11">
        <v>7.05</v>
      </c>
      <c r="R555" s="11">
        <v>6.85</v>
      </c>
      <c r="S555" s="11">
        <v>4.4050000000000002</v>
      </c>
      <c r="T555" s="11">
        <v>7.65</v>
      </c>
      <c r="U555" s="15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A556" s="30"/>
      <c r="B556" s="3" t="s">
        <v>259</v>
      </c>
      <c r="C556" s="29"/>
      <c r="D556" s="24">
        <v>8.9442719099991672E-2</v>
      </c>
      <c r="E556" s="24" t="s">
        <v>644</v>
      </c>
      <c r="F556" s="24" t="s">
        <v>644</v>
      </c>
      <c r="G556" s="24">
        <v>0.54772255750516607</v>
      </c>
      <c r="H556" s="24">
        <v>0.18928814014618028</v>
      </c>
      <c r="I556" s="24">
        <v>0.20179197209007124</v>
      </c>
      <c r="J556" s="24">
        <v>0.17022534084755614</v>
      </c>
      <c r="K556" s="24">
        <v>8.5009803356240282E-2</v>
      </c>
      <c r="L556" s="24">
        <v>0.16497474554205779</v>
      </c>
      <c r="M556" s="24">
        <v>0.17625738755203044</v>
      </c>
      <c r="N556" s="24">
        <v>0.10675210565869768</v>
      </c>
      <c r="O556" s="24">
        <v>7.5277265270908222E-2</v>
      </c>
      <c r="P556" s="24">
        <v>0.10166939887039099</v>
      </c>
      <c r="Q556" s="24">
        <v>8.1649658092772609E-2</v>
      </c>
      <c r="R556" s="24">
        <v>0.15165750888103119</v>
      </c>
      <c r="S556" s="24">
        <v>0.51178120324998044</v>
      </c>
      <c r="T556" s="24">
        <v>0.26394443859772221</v>
      </c>
      <c r="U556" s="204"/>
      <c r="V556" s="205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56"/>
    </row>
    <row r="557" spans="1:65">
      <c r="A557" s="30"/>
      <c r="B557" s="3" t="s">
        <v>85</v>
      </c>
      <c r="C557" s="29"/>
      <c r="D557" s="13">
        <v>1.2422599874998844E-2</v>
      </c>
      <c r="E557" s="13" t="s">
        <v>644</v>
      </c>
      <c r="F557" s="13" t="s">
        <v>644</v>
      </c>
      <c r="G557" s="13">
        <v>8.4265008846948625E-2</v>
      </c>
      <c r="H557" s="13">
        <v>3.3711155858625157E-2</v>
      </c>
      <c r="I557" s="13">
        <v>3.1579338355253714E-2</v>
      </c>
      <c r="J557" s="13">
        <v>2.3780024332603882E-2</v>
      </c>
      <c r="K557" s="13">
        <v>1.2290573979215461E-2</v>
      </c>
      <c r="L557" s="13">
        <v>2.483935942916805E-2</v>
      </c>
      <c r="M557" s="13">
        <v>2.6598197316704791E-2</v>
      </c>
      <c r="N557" s="13">
        <v>1.3048068011820083E-2</v>
      </c>
      <c r="O557" s="13">
        <v>1.1043119599644238E-2</v>
      </c>
      <c r="P557" s="13">
        <v>1.440416512921714E-2</v>
      </c>
      <c r="Q557" s="13">
        <v>1.1554196899920653E-2</v>
      </c>
      <c r="R557" s="13">
        <v>2.2139782318398717E-2</v>
      </c>
      <c r="S557" s="13">
        <v>0.1168450235730549</v>
      </c>
      <c r="T557" s="13">
        <v>3.4805860034864466E-2</v>
      </c>
      <c r="U557" s="15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260</v>
      </c>
      <c r="C558" s="29"/>
      <c r="D558" s="13">
        <v>3.7894506934585515E-2</v>
      </c>
      <c r="E558" s="13" t="s">
        <v>644</v>
      </c>
      <c r="F558" s="13" t="s">
        <v>644</v>
      </c>
      <c r="G558" s="13">
        <v>-6.3011903461832608E-2</v>
      </c>
      <c r="H558" s="13">
        <v>-0.19058643660587526</v>
      </c>
      <c r="I558" s="13">
        <v>-7.8868625095555478E-2</v>
      </c>
      <c r="J558" s="13">
        <v>3.188817298241764E-2</v>
      </c>
      <c r="K558" s="13">
        <v>-2.9485639401551911E-3</v>
      </c>
      <c r="L558" s="13">
        <v>-4.2590368024462366E-2</v>
      </c>
      <c r="M558" s="13">
        <v>-4.4752648247242566E-2</v>
      </c>
      <c r="N558" s="13">
        <v>0.17937238727276195</v>
      </c>
      <c r="O558" s="13">
        <v>-1.7363765425357891E-2</v>
      </c>
      <c r="P558" s="13">
        <v>1.7472971497215051E-2</v>
      </c>
      <c r="Q558" s="13">
        <v>1.8674238287648581E-2</v>
      </c>
      <c r="R558" s="13">
        <v>-1.2558698263623769E-2</v>
      </c>
      <c r="S558" s="13">
        <v>-0.3686141749481272</v>
      </c>
      <c r="T558" s="13">
        <v>9.3152779294528587E-2</v>
      </c>
      <c r="U558" s="15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261</v>
      </c>
      <c r="C559" s="47"/>
      <c r="D559" s="45">
        <v>0.72</v>
      </c>
      <c r="E559" s="45">
        <v>4.29</v>
      </c>
      <c r="F559" s="45">
        <v>41.29</v>
      </c>
      <c r="G559" s="45" t="s">
        <v>262</v>
      </c>
      <c r="H559" s="45">
        <v>2.89</v>
      </c>
      <c r="I559" s="45">
        <v>1.1200000000000001</v>
      </c>
      <c r="J559" s="45">
        <v>0.63</v>
      </c>
      <c r="K559" s="45">
        <v>0.08</v>
      </c>
      <c r="L559" s="45">
        <v>0.55000000000000004</v>
      </c>
      <c r="M559" s="45">
        <v>0.59</v>
      </c>
      <c r="N559" s="45">
        <v>2.96</v>
      </c>
      <c r="O559" s="45">
        <v>0.15</v>
      </c>
      <c r="P559" s="45">
        <v>0.4</v>
      </c>
      <c r="Q559" s="45">
        <v>0.42</v>
      </c>
      <c r="R559" s="45">
        <v>0.08</v>
      </c>
      <c r="S559" s="45">
        <v>5.71</v>
      </c>
      <c r="T559" s="45">
        <v>1.6</v>
      </c>
      <c r="U559" s="15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 t="s">
        <v>299</v>
      </c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BM560" s="55"/>
    </row>
    <row r="561" spans="1:65">
      <c r="BM561" s="55"/>
    </row>
    <row r="562" spans="1:65" ht="15">
      <c r="B562" s="8" t="s">
        <v>489</v>
      </c>
      <c r="BM562" s="28" t="s">
        <v>66</v>
      </c>
    </row>
    <row r="563" spans="1:65" ht="15">
      <c r="A563" s="25" t="s">
        <v>57</v>
      </c>
      <c r="B563" s="18" t="s">
        <v>109</v>
      </c>
      <c r="C563" s="15" t="s">
        <v>110</v>
      </c>
      <c r="D563" s="16" t="s">
        <v>222</v>
      </c>
      <c r="E563" s="17" t="s">
        <v>222</v>
      </c>
      <c r="F563" s="17" t="s">
        <v>222</v>
      </c>
      <c r="G563" s="17" t="s">
        <v>222</v>
      </c>
      <c r="H563" s="17" t="s">
        <v>222</v>
      </c>
      <c r="I563" s="17" t="s">
        <v>222</v>
      </c>
      <c r="J563" s="17" t="s">
        <v>222</v>
      </c>
      <c r="K563" s="17" t="s">
        <v>222</v>
      </c>
      <c r="L563" s="17" t="s">
        <v>222</v>
      </c>
      <c r="M563" s="17" t="s">
        <v>222</v>
      </c>
      <c r="N563" s="17" t="s">
        <v>222</v>
      </c>
      <c r="O563" s="17" t="s">
        <v>222</v>
      </c>
      <c r="P563" s="17" t="s">
        <v>222</v>
      </c>
      <c r="Q563" s="17" t="s">
        <v>222</v>
      </c>
      <c r="R563" s="17" t="s">
        <v>222</v>
      </c>
      <c r="S563" s="17" t="s">
        <v>222</v>
      </c>
      <c r="T563" s="17" t="s">
        <v>222</v>
      </c>
      <c r="U563" s="15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1</v>
      </c>
    </row>
    <row r="564" spans="1:65">
      <c r="A564" s="30"/>
      <c r="B564" s="19" t="s">
        <v>223</v>
      </c>
      <c r="C564" s="9" t="s">
        <v>223</v>
      </c>
      <c r="D564" s="151" t="s">
        <v>225</v>
      </c>
      <c r="E564" s="152" t="s">
        <v>226</v>
      </c>
      <c r="F564" s="152" t="s">
        <v>229</v>
      </c>
      <c r="G564" s="152" t="s">
        <v>230</v>
      </c>
      <c r="H564" s="152" t="s">
        <v>232</v>
      </c>
      <c r="I564" s="152" t="s">
        <v>233</v>
      </c>
      <c r="J564" s="152" t="s">
        <v>234</v>
      </c>
      <c r="K564" s="152" t="s">
        <v>235</v>
      </c>
      <c r="L564" s="152" t="s">
        <v>236</v>
      </c>
      <c r="M564" s="152" t="s">
        <v>276</v>
      </c>
      <c r="N564" s="152" t="s">
        <v>239</v>
      </c>
      <c r="O564" s="152" t="s">
        <v>240</v>
      </c>
      <c r="P564" s="152" t="s">
        <v>241</v>
      </c>
      <c r="Q564" s="152" t="s">
        <v>242</v>
      </c>
      <c r="R564" s="152" t="s">
        <v>243</v>
      </c>
      <c r="S564" s="152" t="s">
        <v>244</v>
      </c>
      <c r="T564" s="152" t="s">
        <v>246</v>
      </c>
      <c r="U564" s="15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 t="s">
        <v>1</v>
      </c>
    </row>
    <row r="565" spans="1:65">
      <c r="A565" s="30"/>
      <c r="B565" s="19"/>
      <c r="C565" s="9"/>
      <c r="D565" s="10" t="s">
        <v>113</v>
      </c>
      <c r="E565" s="11" t="s">
        <v>113</v>
      </c>
      <c r="F565" s="11" t="s">
        <v>290</v>
      </c>
      <c r="G565" s="11" t="s">
        <v>291</v>
      </c>
      <c r="H565" s="11" t="s">
        <v>290</v>
      </c>
      <c r="I565" s="11" t="s">
        <v>291</v>
      </c>
      <c r="J565" s="11" t="s">
        <v>291</v>
      </c>
      <c r="K565" s="11" t="s">
        <v>291</v>
      </c>
      <c r="L565" s="11" t="s">
        <v>291</v>
      </c>
      <c r="M565" s="11" t="s">
        <v>291</v>
      </c>
      <c r="N565" s="11" t="s">
        <v>290</v>
      </c>
      <c r="O565" s="11" t="s">
        <v>113</v>
      </c>
      <c r="P565" s="11" t="s">
        <v>291</v>
      </c>
      <c r="Q565" s="11" t="s">
        <v>290</v>
      </c>
      <c r="R565" s="11" t="s">
        <v>290</v>
      </c>
      <c r="S565" s="11" t="s">
        <v>290</v>
      </c>
      <c r="T565" s="11" t="s">
        <v>291</v>
      </c>
      <c r="U565" s="15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9"/>
      <c r="C566" s="9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15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3</v>
      </c>
    </row>
    <row r="567" spans="1:65">
      <c r="A567" s="30"/>
      <c r="B567" s="18">
        <v>1</v>
      </c>
      <c r="C567" s="14">
        <v>1</v>
      </c>
      <c r="D567" s="215">
        <v>0.50190000000000001</v>
      </c>
      <c r="E567" s="215">
        <v>0.54290800000000006</v>
      </c>
      <c r="F567" s="215">
        <v>0.53236542879596294</v>
      </c>
      <c r="G567" s="215">
        <v>0.53</v>
      </c>
      <c r="H567" s="215">
        <v>0.51</v>
      </c>
      <c r="I567" s="215">
        <v>0.51</v>
      </c>
      <c r="J567" s="215">
        <v>0.51</v>
      </c>
      <c r="K567" s="215">
        <v>0.5</v>
      </c>
      <c r="L567" s="215">
        <v>0.49</v>
      </c>
      <c r="M567" s="215">
        <v>0.5</v>
      </c>
      <c r="N567" s="216">
        <v>0.5947376970626479</v>
      </c>
      <c r="O567" s="215">
        <v>0.49699999999999994</v>
      </c>
      <c r="P567" s="216">
        <v>0.62</v>
      </c>
      <c r="Q567" s="215">
        <v>0.50839999999999996</v>
      </c>
      <c r="R567" s="215">
        <v>0.46430000000000005</v>
      </c>
      <c r="S567" s="215">
        <v>0.45000000000000007</v>
      </c>
      <c r="T567" s="215">
        <v>0.51</v>
      </c>
      <c r="U567" s="204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217">
        <v>1</v>
      </c>
    </row>
    <row r="568" spans="1:65">
      <c r="A568" s="30"/>
      <c r="B568" s="19">
        <v>1</v>
      </c>
      <c r="C568" s="9">
        <v>2</v>
      </c>
      <c r="D568" s="24">
        <v>0.49890000000000001</v>
      </c>
      <c r="E568" s="24">
        <v>0.54716500000000001</v>
      </c>
      <c r="F568" s="24">
        <v>0.52047279684048342</v>
      </c>
      <c r="G568" s="24">
        <v>0.52</v>
      </c>
      <c r="H568" s="24">
        <v>0.52</v>
      </c>
      <c r="I568" s="24">
        <v>0.51</v>
      </c>
      <c r="J568" s="24">
        <v>0.53</v>
      </c>
      <c r="K568" s="24">
        <v>0.5</v>
      </c>
      <c r="L568" s="24">
        <v>0.5</v>
      </c>
      <c r="M568" s="24">
        <v>0.5</v>
      </c>
      <c r="N568" s="218">
        <v>0.59865609572654077</v>
      </c>
      <c r="O568" s="24">
        <v>0.49399999999999999</v>
      </c>
      <c r="P568" s="218">
        <v>0.65</v>
      </c>
      <c r="Q568" s="24">
        <v>0.50280000000000002</v>
      </c>
      <c r="R568" s="24">
        <v>0.46010000000000001</v>
      </c>
      <c r="S568" s="24">
        <v>0.48</v>
      </c>
      <c r="T568" s="24">
        <v>0.51</v>
      </c>
      <c r="U568" s="204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17" t="e">
        <v>#N/A</v>
      </c>
    </row>
    <row r="569" spans="1:65">
      <c r="A569" s="30"/>
      <c r="B569" s="19">
        <v>1</v>
      </c>
      <c r="C569" s="9">
        <v>3</v>
      </c>
      <c r="D569" s="24">
        <v>0.50270000000000004</v>
      </c>
      <c r="E569" s="24">
        <v>0.54573500000000008</v>
      </c>
      <c r="F569" s="24">
        <v>0.54660347533687925</v>
      </c>
      <c r="G569" s="24">
        <v>0.53</v>
      </c>
      <c r="H569" s="24">
        <v>0.51</v>
      </c>
      <c r="I569" s="24">
        <v>0.5</v>
      </c>
      <c r="J569" s="24">
        <v>0.52</v>
      </c>
      <c r="K569" s="24">
        <v>0.5</v>
      </c>
      <c r="L569" s="24">
        <v>0.49</v>
      </c>
      <c r="M569" s="24">
        <v>0.51</v>
      </c>
      <c r="N569" s="218">
        <v>0.57517384113734116</v>
      </c>
      <c r="O569" s="24">
        <v>0.49300000000000005</v>
      </c>
      <c r="P569" s="218">
        <v>0.66</v>
      </c>
      <c r="Q569" s="24">
        <v>0.51260000000000006</v>
      </c>
      <c r="R569" s="24">
        <v>0.46690000000000004</v>
      </c>
      <c r="S569" s="24">
        <v>0.45000000000000007</v>
      </c>
      <c r="T569" s="24">
        <v>0.51</v>
      </c>
      <c r="U569" s="204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17">
        <v>16</v>
      </c>
    </row>
    <row r="570" spans="1:65">
      <c r="A570" s="30"/>
      <c r="B570" s="19">
        <v>1</v>
      </c>
      <c r="C570" s="9">
        <v>4</v>
      </c>
      <c r="D570" s="24">
        <v>0.50309999999999999</v>
      </c>
      <c r="E570" s="24">
        <v>0.54923300000000008</v>
      </c>
      <c r="F570" s="24">
        <v>0.5287244132740786</v>
      </c>
      <c r="G570" s="24">
        <v>0.52</v>
      </c>
      <c r="H570" s="24">
        <v>0.5</v>
      </c>
      <c r="I570" s="24">
        <v>0.51</v>
      </c>
      <c r="J570" s="24">
        <v>0.51</v>
      </c>
      <c r="K570" s="24">
        <v>0.51</v>
      </c>
      <c r="L570" s="24">
        <v>0.49</v>
      </c>
      <c r="M570" s="24">
        <v>0.5</v>
      </c>
      <c r="N570" s="218">
        <v>0.57676799106664678</v>
      </c>
      <c r="O570" s="24">
        <v>0.48700000000000004</v>
      </c>
      <c r="P570" s="218">
        <v>0.66</v>
      </c>
      <c r="Q570" s="24">
        <v>0.50930000000000009</v>
      </c>
      <c r="R570" s="24">
        <v>0.4612</v>
      </c>
      <c r="S570" s="24">
        <v>0.45999999999999996</v>
      </c>
      <c r="T570" s="24">
        <v>0.51</v>
      </c>
      <c r="U570" s="204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17">
        <v>0.50469472190123676</v>
      </c>
    </row>
    <row r="571" spans="1:65">
      <c r="A571" s="30"/>
      <c r="B571" s="19">
        <v>1</v>
      </c>
      <c r="C571" s="9">
        <v>5</v>
      </c>
      <c r="D571" s="24">
        <v>0.5121</v>
      </c>
      <c r="E571" s="24">
        <v>0.54762699999999997</v>
      </c>
      <c r="F571" s="24">
        <v>0.5285055086565188</v>
      </c>
      <c r="G571" s="24">
        <v>0.51</v>
      </c>
      <c r="H571" s="24">
        <v>0.5</v>
      </c>
      <c r="I571" s="24">
        <v>0.51</v>
      </c>
      <c r="J571" s="24">
        <v>0.52</v>
      </c>
      <c r="K571" s="24">
        <v>0.51</v>
      </c>
      <c r="L571" s="24">
        <v>0.49</v>
      </c>
      <c r="M571" s="24">
        <v>0.5</v>
      </c>
      <c r="N571" s="218">
        <v>0.58822698603641155</v>
      </c>
      <c r="O571" s="24">
        <v>0.498</v>
      </c>
      <c r="P571" s="218">
        <v>0.66</v>
      </c>
      <c r="Q571" s="24">
        <v>0.51359999999999995</v>
      </c>
      <c r="R571" s="24">
        <v>0.46340000000000003</v>
      </c>
      <c r="S571" s="24">
        <v>0.46999999999999992</v>
      </c>
      <c r="T571" s="24">
        <v>0.51</v>
      </c>
      <c r="U571" s="204"/>
      <c r="V571" s="205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5"/>
      <c r="AT571" s="205"/>
      <c r="AU571" s="205"/>
      <c r="AV571" s="205"/>
      <c r="AW571" s="205"/>
      <c r="AX571" s="205"/>
      <c r="AY571" s="205"/>
      <c r="AZ571" s="205"/>
      <c r="BA571" s="205"/>
      <c r="BB571" s="205"/>
      <c r="BC571" s="205"/>
      <c r="BD571" s="205"/>
      <c r="BE571" s="205"/>
      <c r="BF571" s="205"/>
      <c r="BG571" s="205"/>
      <c r="BH571" s="205"/>
      <c r="BI571" s="205"/>
      <c r="BJ571" s="205"/>
      <c r="BK571" s="205"/>
      <c r="BL571" s="205"/>
      <c r="BM571" s="217">
        <v>43</v>
      </c>
    </row>
    <row r="572" spans="1:65">
      <c r="A572" s="30"/>
      <c r="B572" s="19">
        <v>1</v>
      </c>
      <c r="C572" s="9">
        <v>6</v>
      </c>
      <c r="D572" s="24">
        <v>0.50890000000000002</v>
      </c>
      <c r="E572" s="24">
        <v>0.54787200000000003</v>
      </c>
      <c r="F572" s="24">
        <v>0.52101334820738876</v>
      </c>
      <c r="G572" s="24">
        <v>0.52</v>
      </c>
      <c r="H572" s="24">
        <v>0.51</v>
      </c>
      <c r="I572" s="24">
        <v>0.51</v>
      </c>
      <c r="J572" s="24">
        <v>0.51</v>
      </c>
      <c r="K572" s="24">
        <v>0.5</v>
      </c>
      <c r="L572" s="24">
        <v>0.5</v>
      </c>
      <c r="M572" s="24">
        <v>0.5</v>
      </c>
      <c r="N572" s="218">
        <v>0.59550870305159787</v>
      </c>
      <c r="O572" s="24">
        <v>0.49</v>
      </c>
      <c r="P572" s="218">
        <v>0.63</v>
      </c>
      <c r="Q572" s="24">
        <v>0.50449999999999995</v>
      </c>
      <c r="R572" s="24">
        <v>0.46060000000000001</v>
      </c>
      <c r="S572" s="24">
        <v>0.46999999999999992</v>
      </c>
      <c r="T572" s="24">
        <v>0.5</v>
      </c>
      <c r="U572" s="204"/>
      <c r="V572" s="205"/>
      <c r="W572" s="205"/>
      <c r="X572" s="205"/>
      <c r="Y572" s="205"/>
      <c r="Z572" s="205"/>
      <c r="AA572" s="205"/>
      <c r="AB572" s="205"/>
      <c r="AC572" s="205"/>
      <c r="AD572" s="205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05"/>
      <c r="AT572" s="205"/>
      <c r="AU572" s="205"/>
      <c r="AV572" s="205"/>
      <c r="AW572" s="205"/>
      <c r="AX572" s="205"/>
      <c r="AY572" s="205"/>
      <c r="AZ572" s="205"/>
      <c r="BA572" s="205"/>
      <c r="BB572" s="205"/>
      <c r="BC572" s="205"/>
      <c r="BD572" s="205"/>
      <c r="BE572" s="205"/>
      <c r="BF572" s="205"/>
      <c r="BG572" s="205"/>
      <c r="BH572" s="205"/>
      <c r="BI572" s="205"/>
      <c r="BJ572" s="205"/>
      <c r="BK572" s="205"/>
      <c r="BL572" s="205"/>
      <c r="BM572" s="56"/>
    </row>
    <row r="573" spans="1:65">
      <c r="A573" s="30"/>
      <c r="B573" s="20" t="s">
        <v>257</v>
      </c>
      <c r="C573" s="12"/>
      <c r="D573" s="220">
        <v>0.50460000000000005</v>
      </c>
      <c r="E573" s="220">
        <v>0.54675666666666667</v>
      </c>
      <c r="F573" s="220">
        <v>0.52961416185188526</v>
      </c>
      <c r="G573" s="220">
        <v>0.52166666666666672</v>
      </c>
      <c r="H573" s="220">
        <v>0.5083333333333333</v>
      </c>
      <c r="I573" s="220">
        <v>0.5083333333333333</v>
      </c>
      <c r="J573" s="220">
        <v>0.51666666666666672</v>
      </c>
      <c r="K573" s="220">
        <v>0.5033333333333333</v>
      </c>
      <c r="L573" s="220">
        <v>0.49333333333333335</v>
      </c>
      <c r="M573" s="220">
        <v>0.50166666666666659</v>
      </c>
      <c r="N573" s="220">
        <v>0.58817855234686434</v>
      </c>
      <c r="O573" s="220">
        <v>0.49316666666666675</v>
      </c>
      <c r="P573" s="220">
        <v>0.64666666666666672</v>
      </c>
      <c r="Q573" s="220">
        <v>0.50853333333333328</v>
      </c>
      <c r="R573" s="220">
        <v>0.46274999999999999</v>
      </c>
      <c r="S573" s="220">
        <v>0.46333333333333332</v>
      </c>
      <c r="T573" s="220">
        <v>0.5083333333333333</v>
      </c>
      <c r="U573" s="204"/>
      <c r="V573" s="205"/>
      <c r="W573" s="205"/>
      <c r="X573" s="205"/>
      <c r="Y573" s="205"/>
      <c r="Z573" s="205"/>
      <c r="AA573" s="205"/>
      <c r="AB573" s="205"/>
      <c r="AC573" s="205"/>
      <c r="AD573" s="205"/>
      <c r="AE573" s="205"/>
      <c r="AF573" s="205"/>
      <c r="AG573" s="205"/>
      <c r="AH573" s="205"/>
      <c r="AI573" s="205"/>
      <c r="AJ573" s="205"/>
      <c r="AK573" s="205"/>
      <c r="AL573" s="205"/>
      <c r="AM573" s="205"/>
      <c r="AN573" s="205"/>
      <c r="AO573" s="205"/>
      <c r="AP573" s="205"/>
      <c r="AQ573" s="205"/>
      <c r="AR573" s="205"/>
      <c r="AS573" s="205"/>
      <c r="AT573" s="205"/>
      <c r="AU573" s="205"/>
      <c r="AV573" s="205"/>
      <c r="AW573" s="205"/>
      <c r="AX573" s="205"/>
      <c r="AY573" s="205"/>
      <c r="AZ573" s="205"/>
      <c r="BA573" s="205"/>
      <c r="BB573" s="205"/>
      <c r="BC573" s="205"/>
      <c r="BD573" s="205"/>
      <c r="BE573" s="205"/>
      <c r="BF573" s="205"/>
      <c r="BG573" s="205"/>
      <c r="BH573" s="205"/>
      <c r="BI573" s="205"/>
      <c r="BJ573" s="205"/>
      <c r="BK573" s="205"/>
      <c r="BL573" s="205"/>
      <c r="BM573" s="56"/>
    </row>
    <row r="574" spans="1:65">
      <c r="A574" s="30"/>
      <c r="B574" s="3" t="s">
        <v>258</v>
      </c>
      <c r="C574" s="29"/>
      <c r="D574" s="24">
        <v>0.50290000000000001</v>
      </c>
      <c r="E574" s="24">
        <v>0.54739599999999999</v>
      </c>
      <c r="F574" s="24">
        <v>0.5286149609652987</v>
      </c>
      <c r="G574" s="24">
        <v>0.52</v>
      </c>
      <c r="H574" s="24">
        <v>0.51</v>
      </c>
      <c r="I574" s="24">
        <v>0.51</v>
      </c>
      <c r="J574" s="24">
        <v>0.51500000000000001</v>
      </c>
      <c r="K574" s="24">
        <v>0.5</v>
      </c>
      <c r="L574" s="24">
        <v>0.49</v>
      </c>
      <c r="M574" s="24">
        <v>0.5</v>
      </c>
      <c r="N574" s="24">
        <v>0.59148234154952972</v>
      </c>
      <c r="O574" s="24">
        <v>0.49350000000000005</v>
      </c>
      <c r="P574" s="24">
        <v>0.65500000000000003</v>
      </c>
      <c r="Q574" s="24">
        <v>0.50885000000000002</v>
      </c>
      <c r="R574" s="24">
        <v>0.46230000000000004</v>
      </c>
      <c r="S574" s="24">
        <v>0.46499999999999997</v>
      </c>
      <c r="T574" s="24">
        <v>0.51</v>
      </c>
      <c r="U574" s="204"/>
      <c r="V574" s="205"/>
      <c r="W574" s="205"/>
      <c r="X574" s="205"/>
      <c r="Y574" s="205"/>
      <c r="Z574" s="205"/>
      <c r="AA574" s="205"/>
      <c r="AB574" s="205"/>
      <c r="AC574" s="205"/>
      <c r="AD574" s="205"/>
      <c r="AE574" s="205"/>
      <c r="AF574" s="205"/>
      <c r="AG574" s="205"/>
      <c r="AH574" s="205"/>
      <c r="AI574" s="205"/>
      <c r="AJ574" s="205"/>
      <c r="AK574" s="205"/>
      <c r="AL574" s="205"/>
      <c r="AM574" s="205"/>
      <c r="AN574" s="205"/>
      <c r="AO574" s="205"/>
      <c r="AP574" s="205"/>
      <c r="AQ574" s="205"/>
      <c r="AR574" s="205"/>
      <c r="AS574" s="205"/>
      <c r="AT574" s="205"/>
      <c r="AU574" s="205"/>
      <c r="AV574" s="205"/>
      <c r="AW574" s="205"/>
      <c r="AX574" s="205"/>
      <c r="AY574" s="205"/>
      <c r="AZ574" s="205"/>
      <c r="BA574" s="205"/>
      <c r="BB574" s="205"/>
      <c r="BC574" s="205"/>
      <c r="BD574" s="205"/>
      <c r="BE574" s="205"/>
      <c r="BF574" s="205"/>
      <c r="BG574" s="205"/>
      <c r="BH574" s="205"/>
      <c r="BI574" s="205"/>
      <c r="BJ574" s="205"/>
      <c r="BK574" s="205"/>
      <c r="BL574" s="205"/>
      <c r="BM574" s="56"/>
    </row>
    <row r="575" spans="1:65">
      <c r="A575" s="30"/>
      <c r="B575" s="3" t="s">
        <v>259</v>
      </c>
      <c r="C575" s="29"/>
      <c r="D575" s="24">
        <v>4.9067300720540934E-3</v>
      </c>
      <c r="E575" s="24">
        <v>2.1980195328219067E-3</v>
      </c>
      <c r="F575" s="24">
        <v>9.5474138545191111E-3</v>
      </c>
      <c r="G575" s="24">
        <v>7.5277265270908165E-3</v>
      </c>
      <c r="H575" s="24">
        <v>7.5277265270908165E-3</v>
      </c>
      <c r="I575" s="24">
        <v>4.0824829046386341E-3</v>
      </c>
      <c r="J575" s="24">
        <v>8.1649658092772665E-3</v>
      </c>
      <c r="K575" s="24">
        <v>5.1639777949432268E-3</v>
      </c>
      <c r="L575" s="24">
        <v>5.1639777949432277E-3</v>
      </c>
      <c r="M575" s="24">
        <v>4.0824829046386332E-3</v>
      </c>
      <c r="N575" s="24">
        <v>1.0058411129245807E-2</v>
      </c>
      <c r="O575" s="24">
        <v>4.1673332800085082E-3</v>
      </c>
      <c r="P575" s="24">
        <v>1.7511900715418277E-2</v>
      </c>
      <c r="Q575" s="24">
        <v>4.2884340576330076E-3</v>
      </c>
      <c r="R575" s="24">
        <v>2.6113215045260288E-3</v>
      </c>
      <c r="S575" s="24">
        <v>1.2110601416389916E-2</v>
      </c>
      <c r="T575" s="24">
        <v>4.0824829046386341E-3</v>
      </c>
      <c r="U575" s="204"/>
      <c r="V575" s="205"/>
      <c r="W575" s="205"/>
      <c r="X575" s="205"/>
      <c r="Y575" s="205"/>
      <c r="Z575" s="205"/>
      <c r="AA575" s="205"/>
      <c r="AB575" s="205"/>
      <c r="AC575" s="205"/>
      <c r="AD575" s="205"/>
      <c r="AE575" s="205"/>
      <c r="AF575" s="205"/>
      <c r="AG575" s="205"/>
      <c r="AH575" s="205"/>
      <c r="AI575" s="205"/>
      <c r="AJ575" s="205"/>
      <c r="AK575" s="205"/>
      <c r="AL575" s="205"/>
      <c r="AM575" s="205"/>
      <c r="AN575" s="205"/>
      <c r="AO575" s="205"/>
      <c r="AP575" s="205"/>
      <c r="AQ575" s="205"/>
      <c r="AR575" s="205"/>
      <c r="AS575" s="205"/>
      <c r="AT575" s="205"/>
      <c r="AU575" s="205"/>
      <c r="AV575" s="205"/>
      <c r="AW575" s="205"/>
      <c r="AX575" s="205"/>
      <c r="AY575" s="205"/>
      <c r="AZ575" s="205"/>
      <c r="BA575" s="205"/>
      <c r="BB575" s="205"/>
      <c r="BC575" s="205"/>
      <c r="BD575" s="205"/>
      <c r="BE575" s="205"/>
      <c r="BF575" s="205"/>
      <c r="BG575" s="205"/>
      <c r="BH575" s="205"/>
      <c r="BI575" s="205"/>
      <c r="BJ575" s="205"/>
      <c r="BK575" s="205"/>
      <c r="BL575" s="205"/>
      <c r="BM575" s="56"/>
    </row>
    <row r="576" spans="1:65">
      <c r="A576" s="30"/>
      <c r="B576" s="3" t="s">
        <v>85</v>
      </c>
      <c r="C576" s="29"/>
      <c r="D576" s="13">
        <v>9.7239993500873815E-3</v>
      </c>
      <c r="E576" s="13">
        <v>4.0201055914366049E-3</v>
      </c>
      <c r="F576" s="13">
        <v>1.8027112079357862E-2</v>
      </c>
      <c r="G576" s="13">
        <v>1.4430146697298689E-2</v>
      </c>
      <c r="H576" s="13">
        <v>1.4808642348375377E-2</v>
      </c>
      <c r="I576" s="13">
        <v>8.0311139107645257E-3</v>
      </c>
      <c r="J576" s="13">
        <v>1.5803159630859223E-2</v>
      </c>
      <c r="K576" s="13">
        <v>1.0259558532999789E-2</v>
      </c>
      <c r="L576" s="13">
        <v>1.0467522557317354E-2</v>
      </c>
      <c r="M576" s="13">
        <v>8.1378396770205325E-3</v>
      </c>
      <c r="N576" s="13">
        <v>1.7100948494487261E-2</v>
      </c>
      <c r="O576" s="13">
        <v>8.4501519702774742E-3</v>
      </c>
      <c r="P576" s="13">
        <v>2.7080258838275684E-2</v>
      </c>
      <c r="Q576" s="13">
        <v>8.43294583960345E-3</v>
      </c>
      <c r="R576" s="13">
        <v>5.6430502528925525E-3</v>
      </c>
      <c r="S576" s="13">
        <v>2.6137988668467445E-2</v>
      </c>
      <c r="T576" s="13">
        <v>8.0311139107645257E-3</v>
      </c>
      <c r="U576" s="15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260</v>
      </c>
      <c r="C577" s="29"/>
      <c r="D577" s="13">
        <v>-1.8768157685478126E-4</v>
      </c>
      <c r="E577" s="13">
        <v>8.334136050993024E-2</v>
      </c>
      <c r="F577" s="13">
        <v>4.9375273545113396E-2</v>
      </c>
      <c r="G577" s="13">
        <v>3.36281400001468E-2</v>
      </c>
      <c r="H577" s="13">
        <v>7.2095293931142557E-3</v>
      </c>
      <c r="I577" s="13">
        <v>7.2095293931142557E-3</v>
      </c>
      <c r="J577" s="13">
        <v>2.3721161022509651E-2</v>
      </c>
      <c r="K577" s="13">
        <v>-2.697449584523004E-3</v>
      </c>
      <c r="L577" s="13">
        <v>-2.2511407539797301E-2</v>
      </c>
      <c r="M577" s="13">
        <v>-5.9997759104022386E-3</v>
      </c>
      <c r="N577" s="13">
        <v>0.16541451063949197</v>
      </c>
      <c r="O577" s="13">
        <v>-2.2841640172385103E-2</v>
      </c>
      <c r="P577" s="13">
        <v>0.28130261444107663</v>
      </c>
      <c r="Q577" s="13">
        <v>7.6058085522197061E-3</v>
      </c>
      <c r="R577" s="13">
        <v>-8.3109095619678164E-2</v>
      </c>
      <c r="S577" s="13">
        <v>-8.1953281405620526E-2</v>
      </c>
      <c r="T577" s="13">
        <v>7.2095293931142557E-3</v>
      </c>
      <c r="U577" s="15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46" t="s">
        <v>261</v>
      </c>
      <c r="C578" s="47"/>
      <c r="D578" s="45">
        <v>0.19</v>
      </c>
      <c r="E578" s="45">
        <v>1.94</v>
      </c>
      <c r="F578" s="45">
        <v>1.08</v>
      </c>
      <c r="G578" s="45">
        <v>0.67</v>
      </c>
      <c r="H578" s="45">
        <v>0</v>
      </c>
      <c r="I578" s="45">
        <v>0</v>
      </c>
      <c r="J578" s="45">
        <v>0.42</v>
      </c>
      <c r="K578" s="45">
        <v>0.25</v>
      </c>
      <c r="L578" s="45">
        <v>0.76</v>
      </c>
      <c r="M578" s="45">
        <v>0.34</v>
      </c>
      <c r="N578" s="45">
        <v>4.04</v>
      </c>
      <c r="O578" s="45">
        <v>0.77</v>
      </c>
      <c r="P578" s="45">
        <v>7</v>
      </c>
      <c r="Q578" s="45">
        <v>0.01</v>
      </c>
      <c r="R578" s="45">
        <v>2.31</v>
      </c>
      <c r="S578" s="45">
        <v>2.2799999999999998</v>
      </c>
      <c r="T578" s="45">
        <v>0</v>
      </c>
      <c r="U578" s="15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B579" s="31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BM579" s="55"/>
    </row>
    <row r="580" spans="1:65" ht="15">
      <c r="B580" s="8" t="s">
        <v>490</v>
      </c>
      <c r="BM580" s="28" t="s">
        <v>66</v>
      </c>
    </row>
    <row r="581" spans="1:65" ht="15">
      <c r="A581" s="25" t="s">
        <v>29</v>
      </c>
      <c r="B581" s="18" t="s">
        <v>109</v>
      </c>
      <c r="C581" s="15" t="s">
        <v>110</v>
      </c>
      <c r="D581" s="16" t="s">
        <v>222</v>
      </c>
      <c r="E581" s="17" t="s">
        <v>222</v>
      </c>
      <c r="F581" s="17" t="s">
        <v>222</v>
      </c>
      <c r="G581" s="17" t="s">
        <v>222</v>
      </c>
      <c r="H581" s="17" t="s">
        <v>222</v>
      </c>
      <c r="I581" s="17" t="s">
        <v>222</v>
      </c>
      <c r="J581" s="17" t="s">
        <v>222</v>
      </c>
      <c r="K581" s="17" t="s">
        <v>222</v>
      </c>
      <c r="L581" s="17" t="s">
        <v>222</v>
      </c>
      <c r="M581" s="17" t="s">
        <v>222</v>
      </c>
      <c r="N581" s="17" t="s">
        <v>222</v>
      </c>
      <c r="O581" s="17" t="s">
        <v>222</v>
      </c>
      <c r="P581" s="17" t="s">
        <v>222</v>
      </c>
      <c r="Q581" s="17" t="s">
        <v>222</v>
      </c>
      <c r="R581" s="17" t="s">
        <v>222</v>
      </c>
      <c r="S581" s="15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</v>
      </c>
    </row>
    <row r="582" spans="1:65">
      <c r="A582" s="30"/>
      <c r="B582" s="19" t="s">
        <v>223</v>
      </c>
      <c r="C582" s="9" t="s">
        <v>223</v>
      </c>
      <c r="D582" s="151" t="s">
        <v>225</v>
      </c>
      <c r="E582" s="152" t="s">
        <v>229</v>
      </c>
      <c r="F582" s="152" t="s">
        <v>230</v>
      </c>
      <c r="G582" s="152" t="s">
        <v>232</v>
      </c>
      <c r="H582" s="152" t="s">
        <v>233</v>
      </c>
      <c r="I582" s="152" t="s">
        <v>234</v>
      </c>
      <c r="J582" s="152" t="s">
        <v>235</v>
      </c>
      <c r="K582" s="152" t="s">
        <v>236</v>
      </c>
      <c r="L582" s="152" t="s">
        <v>276</v>
      </c>
      <c r="M582" s="152" t="s">
        <v>239</v>
      </c>
      <c r="N582" s="152" t="s">
        <v>240</v>
      </c>
      <c r="O582" s="152" t="s">
        <v>241</v>
      </c>
      <c r="P582" s="152" t="s">
        <v>242</v>
      </c>
      <c r="Q582" s="152" t="s">
        <v>244</v>
      </c>
      <c r="R582" s="152" t="s">
        <v>246</v>
      </c>
      <c r="S582" s="15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 t="s">
        <v>3</v>
      </c>
    </row>
    <row r="583" spans="1:65">
      <c r="A583" s="30"/>
      <c r="B583" s="19"/>
      <c r="C583" s="9"/>
      <c r="D583" s="10" t="s">
        <v>290</v>
      </c>
      <c r="E583" s="11" t="s">
        <v>290</v>
      </c>
      <c r="F583" s="11" t="s">
        <v>291</v>
      </c>
      <c r="G583" s="11" t="s">
        <v>290</v>
      </c>
      <c r="H583" s="11" t="s">
        <v>291</v>
      </c>
      <c r="I583" s="11" t="s">
        <v>291</v>
      </c>
      <c r="J583" s="11" t="s">
        <v>291</v>
      </c>
      <c r="K583" s="11" t="s">
        <v>291</v>
      </c>
      <c r="L583" s="11" t="s">
        <v>291</v>
      </c>
      <c r="M583" s="11" t="s">
        <v>290</v>
      </c>
      <c r="N583" s="11" t="s">
        <v>290</v>
      </c>
      <c r="O583" s="11" t="s">
        <v>291</v>
      </c>
      <c r="P583" s="11" t="s">
        <v>290</v>
      </c>
      <c r="Q583" s="11" t="s">
        <v>290</v>
      </c>
      <c r="R583" s="11" t="s">
        <v>291</v>
      </c>
      <c r="S583" s="15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</v>
      </c>
    </row>
    <row r="584" spans="1:65">
      <c r="A584" s="30"/>
      <c r="B584" s="19"/>
      <c r="C584" s="9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15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</v>
      </c>
    </row>
    <row r="585" spans="1:65">
      <c r="A585" s="30"/>
      <c r="B585" s="18">
        <v>1</v>
      </c>
      <c r="C585" s="14">
        <v>1</v>
      </c>
      <c r="D585" s="226">
        <v>14.81</v>
      </c>
      <c r="E585" s="226">
        <v>13.841321609094161</v>
      </c>
      <c r="F585" s="226">
        <v>13.3</v>
      </c>
      <c r="G585" s="226">
        <v>12</v>
      </c>
      <c r="H585" s="226">
        <v>14</v>
      </c>
      <c r="I585" s="226">
        <v>14.9</v>
      </c>
      <c r="J585" s="226">
        <v>13.5</v>
      </c>
      <c r="K585" s="226">
        <v>14</v>
      </c>
      <c r="L585" s="226">
        <v>14.7</v>
      </c>
      <c r="M585" s="227">
        <v>20.462490010790599</v>
      </c>
      <c r="N585" s="226">
        <v>12.4</v>
      </c>
      <c r="O585" s="226">
        <v>12.3</v>
      </c>
      <c r="P585" s="226">
        <v>13.88</v>
      </c>
      <c r="Q585" s="226">
        <v>15.17</v>
      </c>
      <c r="R585" s="226">
        <v>14.2</v>
      </c>
      <c r="S585" s="223"/>
      <c r="T585" s="224"/>
      <c r="U585" s="224"/>
      <c r="V585" s="224"/>
      <c r="W585" s="224"/>
      <c r="X585" s="224"/>
      <c r="Y585" s="224"/>
      <c r="Z585" s="224"/>
      <c r="AA585" s="224"/>
      <c r="AB585" s="224"/>
      <c r="AC585" s="224"/>
      <c r="AD585" s="224"/>
      <c r="AE585" s="224"/>
      <c r="AF585" s="224"/>
      <c r="AG585" s="224"/>
      <c r="AH585" s="224"/>
      <c r="AI585" s="224"/>
      <c r="AJ585" s="224"/>
      <c r="AK585" s="224"/>
      <c r="AL585" s="224"/>
      <c r="AM585" s="224"/>
      <c r="AN585" s="224"/>
      <c r="AO585" s="224"/>
      <c r="AP585" s="224"/>
      <c r="AQ585" s="224"/>
      <c r="AR585" s="224"/>
      <c r="AS585" s="224"/>
      <c r="AT585" s="224"/>
      <c r="AU585" s="224"/>
      <c r="AV585" s="224"/>
      <c r="AW585" s="224"/>
      <c r="AX585" s="224"/>
      <c r="AY585" s="224"/>
      <c r="AZ585" s="224"/>
      <c r="BA585" s="224"/>
      <c r="BB585" s="224"/>
      <c r="BC585" s="224"/>
      <c r="BD585" s="224"/>
      <c r="BE585" s="224"/>
      <c r="BF585" s="224"/>
      <c r="BG585" s="224"/>
      <c r="BH585" s="224"/>
      <c r="BI585" s="224"/>
      <c r="BJ585" s="224"/>
      <c r="BK585" s="224"/>
      <c r="BL585" s="224"/>
      <c r="BM585" s="228">
        <v>1</v>
      </c>
    </row>
    <row r="586" spans="1:65">
      <c r="A586" s="30"/>
      <c r="B586" s="19">
        <v>1</v>
      </c>
      <c r="C586" s="9">
        <v>2</v>
      </c>
      <c r="D586" s="222">
        <v>14.68</v>
      </c>
      <c r="E586" s="222">
        <v>13.676607864469172</v>
      </c>
      <c r="F586" s="222">
        <v>13.6</v>
      </c>
      <c r="G586" s="222">
        <v>12.8</v>
      </c>
      <c r="H586" s="222">
        <v>14.8</v>
      </c>
      <c r="I586" s="222">
        <v>15.9</v>
      </c>
      <c r="J586" s="222">
        <v>13.5</v>
      </c>
      <c r="K586" s="222">
        <v>13.4</v>
      </c>
      <c r="L586" s="222">
        <v>14.4</v>
      </c>
      <c r="M586" s="229">
        <v>20.2630684398647</v>
      </c>
      <c r="N586" s="222">
        <v>12.3</v>
      </c>
      <c r="O586" s="222">
        <v>12.7</v>
      </c>
      <c r="P586" s="222">
        <v>13.5</v>
      </c>
      <c r="Q586" s="222">
        <v>15.18</v>
      </c>
      <c r="R586" s="222">
        <v>13.9</v>
      </c>
      <c r="S586" s="223"/>
      <c r="T586" s="224"/>
      <c r="U586" s="224"/>
      <c r="V586" s="224"/>
      <c r="W586" s="224"/>
      <c r="X586" s="224"/>
      <c r="Y586" s="224"/>
      <c r="Z586" s="224"/>
      <c r="AA586" s="224"/>
      <c r="AB586" s="224"/>
      <c r="AC586" s="224"/>
      <c r="AD586" s="224"/>
      <c r="AE586" s="224"/>
      <c r="AF586" s="224"/>
      <c r="AG586" s="224"/>
      <c r="AH586" s="224"/>
      <c r="AI586" s="224"/>
      <c r="AJ586" s="224"/>
      <c r="AK586" s="224"/>
      <c r="AL586" s="224"/>
      <c r="AM586" s="224"/>
      <c r="AN586" s="224"/>
      <c r="AO586" s="224"/>
      <c r="AP586" s="224"/>
      <c r="AQ586" s="224"/>
      <c r="AR586" s="224"/>
      <c r="AS586" s="224"/>
      <c r="AT586" s="224"/>
      <c r="AU586" s="224"/>
      <c r="AV586" s="224"/>
      <c r="AW586" s="224"/>
      <c r="AX586" s="224"/>
      <c r="AY586" s="224"/>
      <c r="AZ586" s="224"/>
      <c r="BA586" s="224"/>
      <c r="BB586" s="224"/>
      <c r="BC586" s="224"/>
      <c r="BD586" s="224"/>
      <c r="BE586" s="224"/>
      <c r="BF586" s="224"/>
      <c r="BG586" s="224"/>
      <c r="BH586" s="224"/>
      <c r="BI586" s="224"/>
      <c r="BJ586" s="224"/>
      <c r="BK586" s="224"/>
      <c r="BL586" s="224"/>
      <c r="BM586" s="228">
        <v>27</v>
      </c>
    </row>
    <row r="587" spans="1:65">
      <c r="A587" s="30"/>
      <c r="B587" s="19">
        <v>1</v>
      </c>
      <c r="C587" s="9">
        <v>3</v>
      </c>
      <c r="D587" s="222">
        <v>14.65</v>
      </c>
      <c r="E587" s="222">
        <v>14.804452283157161</v>
      </c>
      <c r="F587" s="222">
        <v>13.6</v>
      </c>
      <c r="G587" s="222">
        <v>11.3</v>
      </c>
      <c r="H587" s="222">
        <v>13.3</v>
      </c>
      <c r="I587" s="222">
        <v>15.7</v>
      </c>
      <c r="J587" s="222">
        <v>13.7</v>
      </c>
      <c r="K587" s="222">
        <v>14.1</v>
      </c>
      <c r="L587" s="222">
        <v>14.2</v>
      </c>
      <c r="M587" s="229">
        <v>20.335179316975999</v>
      </c>
      <c r="N587" s="222">
        <v>12.3</v>
      </c>
      <c r="O587" s="222">
        <v>12.4</v>
      </c>
      <c r="P587" s="222">
        <v>14.28</v>
      </c>
      <c r="Q587" s="222">
        <v>15.28</v>
      </c>
      <c r="R587" s="222">
        <v>14</v>
      </c>
      <c r="S587" s="223"/>
      <c r="T587" s="224"/>
      <c r="U587" s="224"/>
      <c r="V587" s="224"/>
      <c r="W587" s="224"/>
      <c r="X587" s="224"/>
      <c r="Y587" s="224"/>
      <c r="Z587" s="224"/>
      <c r="AA587" s="224"/>
      <c r="AB587" s="224"/>
      <c r="AC587" s="224"/>
      <c r="AD587" s="224"/>
      <c r="AE587" s="224"/>
      <c r="AF587" s="224"/>
      <c r="AG587" s="224"/>
      <c r="AH587" s="224"/>
      <c r="AI587" s="224"/>
      <c r="AJ587" s="224"/>
      <c r="AK587" s="224"/>
      <c r="AL587" s="224"/>
      <c r="AM587" s="224"/>
      <c r="AN587" s="224"/>
      <c r="AO587" s="224"/>
      <c r="AP587" s="224"/>
      <c r="AQ587" s="224"/>
      <c r="AR587" s="224"/>
      <c r="AS587" s="224"/>
      <c r="AT587" s="224"/>
      <c r="AU587" s="224"/>
      <c r="AV587" s="224"/>
      <c r="AW587" s="224"/>
      <c r="AX587" s="224"/>
      <c r="AY587" s="224"/>
      <c r="AZ587" s="224"/>
      <c r="BA587" s="224"/>
      <c r="BB587" s="224"/>
      <c r="BC587" s="224"/>
      <c r="BD587" s="224"/>
      <c r="BE587" s="224"/>
      <c r="BF587" s="224"/>
      <c r="BG587" s="224"/>
      <c r="BH587" s="224"/>
      <c r="BI587" s="224"/>
      <c r="BJ587" s="224"/>
      <c r="BK587" s="224"/>
      <c r="BL587" s="224"/>
      <c r="BM587" s="228">
        <v>16</v>
      </c>
    </row>
    <row r="588" spans="1:65">
      <c r="A588" s="30"/>
      <c r="B588" s="19">
        <v>1</v>
      </c>
      <c r="C588" s="9">
        <v>4</v>
      </c>
      <c r="D588" s="222">
        <v>14.68</v>
      </c>
      <c r="E588" s="222">
        <v>13.62126616271539</v>
      </c>
      <c r="F588" s="222">
        <v>13.5</v>
      </c>
      <c r="G588" s="222">
        <v>13.6</v>
      </c>
      <c r="H588" s="222">
        <v>13.8</v>
      </c>
      <c r="I588" s="222">
        <v>15.1</v>
      </c>
      <c r="J588" s="222">
        <v>13.8</v>
      </c>
      <c r="K588" s="222">
        <v>14.1</v>
      </c>
      <c r="L588" s="222">
        <v>14.8</v>
      </c>
      <c r="M588" s="230">
        <v>18.8199825690055</v>
      </c>
      <c r="N588" s="222">
        <v>12.5</v>
      </c>
      <c r="O588" s="222">
        <v>12.8</v>
      </c>
      <c r="P588" s="222">
        <v>14.05</v>
      </c>
      <c r="Q588" s="222">
        <v>15.509999999999998</v>
      </c>
      <c r="R588" s="222">
        <v>14</v>
      </c>
      <c r="S588" s="223"/>
      <c r="T588" s="224"/>
      <c r="U588" s="224"/>
      <c r="V588" s="224"/>
      <c r="W588" s="224"/>
      <c r="X588" s="224"/>
      <c r="Y588" s="224"/>
      <c r="Z588" s="224"/>
      <c r="AA588" s="224"/>
      <c r="AB588" s="224"/>
      <c r="AC588" s="224"/>
      <c r="AD588" s="224"/>
      <c r="AE588" s="224"/>
      <c r="AF588" s="224"/>
      <c r="AG588" s="224"/>
      <c r="AH588" s="224"/>
      <c r="AI588" s="224"/>
      <c r="AJ588" s="224"/>
      <c r="AK588" s="224"/>
      <c r="AL588" s="224"/>
      <c r="AM588" s="224"/>
      <c r="AN588" s="224"/>
      <c r="AO588" s="224"/>
      <c r="AP588" s="224"/>
      <c r="AQ588" s="224"/>
      <c r="AR588" s="224"/>
      <c r="AS588" s="224"/>
      <c r="AT588" s="224"/>
      <c r="AU588" s="224"/>
      <c r="AV588" s="224"/>
      <c r="AW588" s="224"/>
      <c r="AX588" s="224"/>
      <c r="AY588" s="224"/>
      <c r="AZ588" s="224"/>
      <c r="BA588" s="224"/>
      <c r="BB588" s="224"/>
      <c r="BC588" s="224"/>
      <c r="BD588" s="224"/>
      <c r="BE588" s="224"/>
      <c r="BF588" s="224"/>
      <c r="BG588" s="224"/>
      <c r="BH588" s="224"/>
      <c r="BI588" s="224"/>
      <c r="BJ588" s="224"/>
      <c r="BK588" s="224"/>
      <c r="BL588" s="224"/>
      <c r="BM588" s="228">
        <v>13.854246851531306</v>
      </c>
    </row>
    <row r="589" spans="1:65">
      <c r="A589" s="30"/>
      <c r="B589" s="19">
        <v>1</v>
      </c>
      <c r="C589" s="9">
        <v>5</v>
      </c>
      <c r="D589" s="222">
        <v>14.83</v>
      </c>
      <c r="E589" s="222">
        <v>14.031268660377776</v>
      </c>
      <c r="F589" s="222">
        <v>13.4</v>
      </c>
      <c r="G589" s="222">
        <v>12.4</v>
      </c>
      <c r="H589" s="222">
        <v>14</v>
      </c>
      <c r="I589" s="222">
        <v>15.1</v>
      </c>
      <c r="J589" s="222">
        <v>13.6</v>
      </c>
      <c r="K589" s="222">
        <v>14.2</v>
      </c>
      <c r="L589" s="222">
        <v>14.8</v>
      </c>
      <c r="M589" s="229">
        <v>20.393709099520098</v>
      </c>
      <c r="N589" s="222">
        <v>12.3</v>
      </c>
      <c r="O589" s="222">
        <v>13</v>
      </c>
      <c r="P589" s="222">
        <v>13.68</v>
      </c>
      <c r="Q589" s="222">
        <v>14.86</v>
      </c>
      <c r="R589" s="222">
        <v>13.8</v>
      </c>
      <c r="S589" s="223"/>
      <c r="T589" s="224"/>
      <c r="U589" s="224"/>
      <c r="V589" s="224"/>
      <c r="W589" s="224"/>
      <c r="X589" s="224"/>
      <c r="Y589" s="224"/>
      <c r="Z589" s="224"/>
      <c r="AA589" s="224"/>
      <c r="AB589" s="224"/>
      <c r="AC589" s="224"/>
      <c r="AD589" s="224"/>
      <c r="AE589" s="224"/>
      <c r="AF589" s="224"/>
      <c r="AG589" s="224"/>
      <c r="AH589" s="224"/>
      <c r="AI589" s="224"/>
      <c r="AJ589" s="224"/>
      <c r="AK589" s="224"/>
      <c r="AL589" s="224"/>
      <c r="AM589" s="224"/>
      <c r="AN589" s="224"/>
      <c r="AO589" s="224"/>
      <c r="AP589" s="224"/>
      <c r="AQ589" s="224"/>
      <c r="AR589" s="224"/>
      <c r="AS589" s="224"/>
      <c r="AT589" s="224"/>
      <c r="AU589" s="224"/>
      <c r="AV589" s="224"/>
      <c r="AW589" s="224"/>
      <c r="AX589" s="224"/>
      <c r="AY589" s="224"/>
      <c r="AZ589" s="224"/>
      <c r="BA589" s="224"/>
      <c r="BB589" s="224"/>
      <c r="BC589" s="224"/>
      <c r="BD589" s="224"/>
      <c r="BE589" s="224"/>
      <c r="BF589" s="224"/>
      <c r="BG589" s="224"/>
      <c r="BH589" s="224"/>
      <c r="BI589" s="224"/>
      <c r="BJ589" s="224"/>
      <c r="BK589" s="224"/>
      <c r="BL589" s="224"/>
      <c r="BM589" s="228">
        <v>44</v>
      </c>
    </row>
    <row r="590" spans="1:65">
      <c r="A590" s="30"/>
      <c r="B590" s="19">
        <v>1</v>
      </c>
      <c r="C590" s="9">
        <v>6</v>
      </c>
      <c r="D590" s="222">
        <v>14.72</v>
      </c>
      <c r="E590" s="222">
        <v>14.081818948816149</v>
      </c>
      <c r="F590" s="222">
        <v>13.8</v>
      </c>
      <c r="G590" s="222">
        <v>11.8</v>
      </c>
      <c r="H590" s="222">
        <v>14.5</v>
      </c>
      <c r="I590" s="222">
        <v>15</v>
      </c>
      <c r="J590" s="222">
        <v>13.3</v>
      </c>
      <c r="K590" s="222">
        <v>14.4</v>
      </c>
      <c r="L590" s="222">
        <v>14.8</v>
      </c>
      <c r="M590" s="229">
        <v>20.665454793197799</v>
      </c>
      <c r="N590" s="222">
        <v>12.3</v>
      </c>
      <c r="O590" s="222">
        <v>12.2</v>
      </c>
      <c r="P590" s="222">
        <v>13.51</v>
      </c>
      <c r="Q590" s="222">
        <v>15.13</v>
      </c>
      <c r="R590" s="222">
        <v>13.4</v>
      </c>
      <c r="S590" s="223"/>
      <c r="T590" s="224"/>
      <c r="U590" s="224"/>
      <c r="V590" s="224"/>
      <c r="W590" s="224"/>
      <c r="X590" s="224"/>
      <c r="Y590" s="224"/>
      <c r="Z590" s="224"/>
      <c r="AA590" s="224"/>
      <c r="AB590" s="224"/>
      <c r="AC590" s="224"/>
      <c r="AD590" s="224"/>
      <c r="AE590" s="224"/>
      <c r="AF590" s="224"/>
      <c r="AG590" s="224"/>
      <c r="AH590" s="224"/>
      <c r="AI590" s="224"/>
      <c r="AJ590" s="224"/>
      <c r="AK590" s="224"/>
      <c r="AL590" s="224"/>
      <c r="AM590" s="224"/>
      <c r="AN590" s="224"/>
      <c r="AO590" s="224"/>
      <c r="AP590" s="224"/>
      <c r="AQ590" s="224"/>
      <c r="AR590" s="224"/>
      <c r="AS590" s="224"/>
      <c r="AT590" s="224"/>
      <c r="AU590" s="224"/>
      <c r="AV590" s="224"/>
      <c r="AW590" s="224"/>
      <c r="AX590" s="224"/>
      <c r="AY590" s="224"/>
      <c r="AZ590" s="224"/>
      <c r="BA590" s="224"/>
      <c r="BB590" s="224"/>
      <c r="BC590" s="224"/>
      <c r="BD590" s="224"/>
      <c r="BE590" s="224"/>
      <c r="BF590" s="224"/>
      <c r="BG590" s="224"/>
      <c r="BH590" s="224"/>
      <c r="BI590" s="224"/>
      <c r="BJ590" s="224"/>
      <c r="BK590" s="224"/>
      <c r="BL590" s="224"/>
      <c r="BM590" s="225"/>
    </row>
    <row r="591" spans="1:65">
      <c r="A591" s="30"/>
      <c r="B591" s="20" t="s">
        <v>257</v>
      </c>
      <c r="C591" s="12"/>
      <c r="D591" s="231">
        <v>14.728333333333333</v>
      </c>
      <c r="E591" s="231">
        <v>14.009455921438303</v>
      </c>
      <c r="F591" s="231">
        <v>13.533333333333333</v>
      </c>
      <c r="G591" s="231">
        <v>12.316666666666668</v>
      </c>
      <c r="H591" s="231">
        <v>14.066666666666668</v>
      </c>
      <c r="I591" s="231">
        <v>15.283333333333333</v>
      </c>
      <c r="J591" s="231">
        <v>13.566666666666665</v>
      </c>
      <c r="K591" s="231">
        <v>14.033333333333333</v>
      </c>
      <c r="L591" s="231">
        <v>14.616666666666665</v>
      </c>
      <c r="M591" s="231">
        <v>20.156647371559114</v>
      </c>
      <c r="N591" s="231">
        <v>12.35</v>
      </c>
      <c r="O591" s="231">
        <v>12.566666666666668</v>
      </c>
      <c r="P591" s="231">
        <v>13.81666666666667</v>
      </c>
      <c r="Q591" s="231">
        <v>15.188333333333333</v>
      </c>
      <c r="R591" s="231">
        <v>13.883333333333335</v>
      </c>
      <c r="S591" s="223"/>
      <c r="T591" s="224"/>
      <c r="U591" s="224"/>
      <c r="V591" s="224"/>
      <c r="W591" s="224"/>
      <c r="X591" s="224"/>
      <c r="Y591" s="224"/>
      <c r="Z591" s="224"/>
      <c r="AA591" s="224"/>
      <c r="AB591" s="224"/>
      <c r="AC591" s="224"/>
      <c r="AD591" s="224"/>
      <c r="AE591" s="224"/>
      <c r="AF591" s="224"/>
      <c r="AG591" s="224"/>
      <c r="AH591" s="224"/>
      <c r="AI591" s="224"/>
      <c r="AJ591" s="224"/>
      <c r="AK591" s="224"/>
      <c r="AL591" s="224"/>
      <c r="AM591" s="224"/>
      <c r="AN591" s="224"/>
      <c r="AO591" s="224"/>
      <c r="AP591" s="224"/>
      <c r="AQ591" s="224"/>
      <c r="AR591" s="224"/>
      <c r="AS591" s="224"/>
      <c r="AT591" s="224"/>
      <c r="AU591" s="224"/>
      <c r="AV591" s="224"/>
      <c r="AW591" s="224"/>
      <c r="AX591" s="224"/>
      <c r="AY591" s="224"/>
      <c r="AZ591" s="224"/>
      <c r="BA591" s="224"/>
      <c r="BB591" s="224"/>
      <c r="BC591" s="224"/>
      <c r="BD591" s="224"/>
      <c r="BE591" s="224"/>
      <c r="BF591" s="224"/>
      <c r="BG591" s="224"/>
      <c r="BH591" s="224"/>
      <c r="BI591" s="224"/>
      <c r="BJ591" s="224"/>
      <c r="BK591" s="224"/>
      <c r="BL591" s="224"/>
      <c r="BM591" s="225"/>
    </row>
    <row r="592" spans="1:65">
      <c r="A592" s="30"/>
      <c r="B592" s="3" t="s">
        <v>258</v>
      </c>
      <c r="C592" s="29"/>
      <c r="D592" s="222">
        <v>14.7</v>
      </c>
      <c r="E592" s="222">
        <v>13.936295134735968</v>
      </c>
      <c r="F592" s="222">
        <v>13.55</v>
      </c>
      <c r="G592" s="222">
        <v>12.2</v>
      </c>
      <c r="H592" s="222">
        <v>14</v>
      </c>
      <c r="I592" s="222">
        <v>15.1</v>
      </c>
      <c r="J592" s="222">
        <v>13.55</v>
      </c>
      <c r="K592" s="222">
        <v>14.1</v>
      </c>
      <c r="L592" s="222">
        <v>14.75</v>
      </c>
      <c r="M592" s="222">
        <v>20.364444208248049</v>
      </c>
      <c r="N592" s="222">
        <v>12.3</v>
      </c>
      <c r="O592" s="222">
        <v>12.55</v>
      </c>
      <c r="P592" s="222">
        <v>13.780000000000001</v>
      </c>
      <c r="Q592" s="222">
        <v>15.175000000000001</v>
      </c>
      <c r="R592" s="222">
        <v>13.95</v>
      </c>
      <c r="S592" s="223"/>
      <c r="T592" s="224"/>
      <c r="U592" s="224"/>
      <c r="V592" s="224"/>
      <c r="W592" s="224"/>
      <c r="X592" s="224"/>
      <c r="Y592" s="224"/>
      <c r="Z592" s="224"/>
      <c r="AA592" s="224"/>
      <c r="AB592" s="224"/>
      <c r="AC592" s="224"/>
      <c r="AD592" s="224"/>
      <c r="AE592" s="224"/>
      <c r="AF592" s="224"/>
      <c r="AG592" s="224"/>
      <c r="AH592" s="224"/>
      <c r="AI592" s="224"/>
      <c r="AJ592" s="224"/>
      <c r="AK592" s="224"/>
      <c r="AL592" s="224"/>
      <c r="AM592" s="224"/>
      <c r="AN592" s="224"/>
      <c r="AO592" s="224"/>
      <c r="AP592" s="224"/>
      <c r="AQ592" s="224"/>
      <c r="AR592" s="224"/>
      <c r="AS592" s="224"/>
      <c r="AT592" s="224"/>
      <c r="AU592" s="224"/>
      <c r="AV592" s="224"/>
      <c r="AW592" s="224"/>
      <c r="AX592" s="224"/>
      <c r="AY592" s="224"/>
      <c r="AZ592" s="224"/>
      <c r="BA592" s="224"/>
      <c r="BB592" s="224"/>
      <c r="BC592" s="224"/>
      <c r="BD592" s="224"/>
      <c r="BE592" s="224"/>
      <c r="BF592" s="224"/>
      <c r="BG592" s="224"/>
      <c r="BH592" s="224"/>
      <c r="BI592" s="224"/>
      <c r="BJ592" s="224"/>
      <c r="BK592" s="224"/>
      <c r="BL592" s="224"/>
      <c r="BM592" s="225"/>
    </row>
    <row r="593" spans="1:65">
      <c r="A593" s="30"/>
      <c r="B593" s="3" t="s">
        <v>259</v>
      </c>
      <c r="C593" s="29"/>
      <c r="D593" s="24">
        <v>7.467708260682579E-2</v>
      </c>
      <c r="E593" s="24">
        <v>0.43069239214327126</v>
      </c>
      <c r="F593" s="24">
        <v>0.17511900715418255</v>
      </c>
      <c r="G593" s="24">
        <v>0.81096650156875538</v>
      </c>
      <c r="H593" s="24">
        <v>0.52788887719544408</v>
      </c>
      <c r="I593" s="24">
        <v>0.41190613817551519</v>
      </c>
      <c r="J593" s="24">
        <v>0.17511900715418247</v>
      </c>
      <c r="K593" s="24">
        <v>0.33862466931200769</v>
      </c>
      <c r="L593" s="24">
        <v>0.25625508125043472</v>
      </c>
      <c r="M593" s="24">
        <v>0.66910311146337775</v>
      </c>
      <c r="N593" s="24">
        <v>8.3666002653407248E-2</v>
      </c>
      <c r="O593" s="24">
        <v>0.31411250638372662</v>
      </c>
      <c r="P593" s="24">
        <v>0.31181190911616358</v>
      </c>
      <c r="Q593" s="24">
        <v>0.21141586190886066</v>
      </c>
      <c r="R593" s="24">
        <v>0.27141603981096341</v>
      </c>
      <c r="S593" s="15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3" t="s">
        <v>85</v>
      </c>
      <c r="C594" s="29"/>
      <c r="D594" s="13">
        <v>5.0703009578019096E-3</v>
      </c>
      <c r="E594" s="13">
        <v>3.0742977782898334E-2</v>
      </c>
      <c r="F594" s="13">
        <v>1.2939828114841075E-2</v>
      </c>
      <c r="G594" s="13">
        <v>6.5843017718708138E-2</v>
      </c>
      <c r="H594" s="13">
        <v>3.7527645298254315E-2</v>
      </c>
      <c r="I594" s="13">
        <v>2.6951328561102411E-2</v>
      </c>
      <c r="J594" s="13">
        <v>1.2908034925369717E-2</v>
      </c>
      <c r="K594" s="13">
        <v>2.4130023941473233E-2</v>
      </c>
      <c r="L594" s="13">
        <v>1.7531704532526893E-2</v>
      </c>
      <c r="M594" s="13">
        <v>3.3195158854020412E-2</v>
      </c>
      <c r="N594" s="13">
        <v>6.7745751136362147E-3</v>
      </c>
      <c r="O594" s="13">
        <v>2.4995690163161267E-2</v>
      </c>
      <c r="P594" s="13">
        <v>2.2567810068721123E-2</v>
      </c>
      <c r="Q594" s="13">
        <v>1.3919622204029014E-2</v>
      </c>
      <c r="R594" s="13">
        <v>1.9549774776299884E-2</v>
      </c>
      <c r="S594" s="15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3" t="s">
        <v>260</v>
      </c>
      <c r="C595" s="29"/>
      <c r="D595" s="13">
        <v>6.3091591420966653E-2</v>
      </c>
      <c r="E595" s="13">
        <v>1.1202995844544317E-2</v>
      </c>
      <c r="F595" s="13">
        <v>-2.3163548451029858E-2</v>
      </c>
      <c r="G595" s="13">
        <v>-0.11098258904594938</v>
      </c>
      <c r="H595" s="13">
        <v>1.5332469344003563E-2</v>
      </c>
      <c r="I595" s="13">
        <v>0.1031515099389233</v>
      </c>
      <c r="J595" s="13">
        <v>-2.0757547338840387E-2</v>
      </c>
      <c r="K595" s="13">
        <v>1.2926468231813981E-2</v>
      </c>
      <c r="L595" s="13">
        <v>5.5031487695131442E-2</v>
      </c>
      <c r="M595" s="13">
        <v>0.45490747981953317</v>
      </c>
      <c r="N595" s="13">
        <v>-0.10857658793376002</v>
      </c>
      <c r="O595" s="13">
        <v>-9.2937580704527512E-2</v>
      </c>
      <c r="P595" s="13">
        <v>-2.7125389974180791E-3</v>
      </c>
      <c r="Q595" s="13">
        <v>9.6294406769182883E-2</v>
      </c>
      <c r="R595" s="13">
        <v>2.0994632269608626E-3</v>
      </c>
      <c r="S595" s="15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46" t="s">
        <v>261</v>
      </c>
      <c r="C596" s="47"/>
      <c r="D596" s="45">
        <v>0.8</v>
      </c>
      <c r="E596" s="45">
        <v>0</v>
      </c>
      <c r="F596" s="45">
        <v>0.53</v>
      </c>
      <c r="G596" s="45">
        <v>1.88</v>
      </c>
      <c r="H596" s="45">
        <v>0.06</v>
      </c>
      <c r="I596" s="45">
        <v>1.41</v>
      </c>
      <c r="J596" s="45">
        <v>0.49</v>
      </c>
      <c r="K596" s="45">
        <v>0.03</v>
      </c>
      <c r="L596" s="45">
        <v>0.67</v>
      </c>
      <c r="M596" s="45">
        <v>6.83</v>
      </c>
      <c r="N596" s="45">
        <v>1.84</v>
      </c>
      <c r="O596" s="45">
        <v>1.6</v>
      </c>
      <c r="P596" s="45">
        <v>0.21</v>
      </c>
      <c r="Q596" s="45">
        <v>1.31</v>
      </c>
      <c r="R596" s="45">
        <v>0.14000000000000001</v>
      </c>
      <c r="S596" s="15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B597" s="31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BM597" s="55"/>
    </row>
    <row r="598" spans="1:65" ht="15">
      <c r="B598" s="8" t="s">
        <v>491</v>
      </c>
      <c r="BM598" s="28" t="s">
        <v>66</v>
      </c>
    </row>
    <row r="599" spans="1:65" ht="15">
      <c r="A599" s="25" t="s">
        <v>31</v>
      </c>
      <c r="B599" s="18" t="s">
        <v>109</v>
      </c>
      <c r="C599" s="15" t="s">
        <v>110</v>
      </c>
      <c r="D599" s="16" t="s">
        <v>222</v>
      </c>
      <c r="E599" s="17" t="s">
        <v>222</v>
      </c>
      <c r="F599" s="17" t="s">
        <v>222</v>
      </c>
      <c r="G599" s="17" t="s">
        <v>222</v>
      </c>
      <c r="H599" s="17" t="s">
        <v>222</v>
      </c>
      <c r="I599" s="17" t="s">
        <v>222</v>
      </c>
      <c r="J599" s="17" t="s">
        <v>222</v>
      </c>
      <c r="K599" s="15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1</v>
      </c>
    </row>
    <row r="600" spans="1:65">
      <c r="A600" s="30"/>
      <c r="B600" s="19" t="s">
        <v>223</v>
      </c>
      <c r="C600" s="9" t="s">
        <v>223</v>
      </c>
      <c r="D600" s="151" t="s">
        <v>226</v>
      </c>
      <c r="E600" s="152" t="s">
        <v>229</v>
      </c>
      <c r="F600" s="152" t="s">
        <v>230</v>
      </c>
      <c r="G600" s="152" t="s">
        <v>232</v>
      </c>
      <c r="H600" s="152" t="s">
        <v>239</v>
      </c>
      <c r="I600" s="152" t="s">
        <v>242</v>
      </c>
      <c r="J600" s="152" t="s">
        <v>243</v>
      </c>
      <c r="K600" s="15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 t="s">
        <v>3</v>
      </c>
    </row>
    <row r="601" spans="1:65">
      <c r="A601" s="30"/>
      <c r="B601" s="19"/>
      <c r="C601" s="9"/>
      <c r="D601" s="10" t="s">
        <v>290</v>
      </c>
      <c r="E601" s="11" t="s">
        <v>290</v>
      </c>
      <c r="F601" s="11" t="s">
        <v>291</v>
      </c>
      <c r="G601" s="11" t="s">
        <v>290</v>
      </c>
      <c r="H601" s="11" t="s">
        <v>290</v>
      </c>
      <c r="I601" s="11" t="s">
        <v>290</v>
      </c>
      <c r="J601" s="11" t="s">
        <v>290</v>
      </c>
      <c r="K601" s="15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9"/>
      <c r="C602" s="9"/>
      <c r="D602" s="26"/>
      <c r="E602" s="26"/>
      <c r="F602" s="26"/>
      <c r="G602" s="26"/>
      <c r="H602" s="26"/>
      <c r="I602" s="26"/>
      <c r="J602" s="26"/>
      <c r="K602" s="15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2</v>
      </c>
    </row>
    <row r="603" spans="1:65">
      <c r="A603" s="30"/>
      <c r="B603" s="18">
        <v>1</v>
      </c>
      <c r="C603" s="14">
        <v>1</v>
      </c>
      <c r="D603" s="226">
        <v>27.5835063673888</v>
      </c>
      <c r="E603" s="226">
        <v>26.115053674511447</v>
      </c>
      <c r="F603" s="226">
        <v>25</v>
      </c>
      <c r="G603" s="226">
        <v>27.1</v>
      </c>
      <c r="H603" s="227">
        <v>20.144337761160472</v>
      </c>
      <c r="I603" s="226">
        <v>25.87</v>
      </c>
      <c r="J603" s="227">
        <v>23</v>
      </c>
      <c r="K603" s="223"/>
      <c r="L603" s="224"/>
      <c r="M603" s="224"/>
      <c r="N603" s="224"/>
      <c r="O603" s="224"/>
      <c r="P603" s="224"/>
      <c r="Q603" s="224"/>
      <c r="R603" s="224"/>
      <c r="S603" s="224"/>
      <c r="T603" s="224"/>
      <c r="U603" s="224"/>
      <c r="V603" s="224"/>
      <c r="W603" s="224"/>
      <c r="X603" s="224"/>
      <c r="Y603" s="224"/>
      <c r="Z603" s="224"/>
      <c r="AA603" s="224"/>
      <c r="AB603" s="224"/>
      <c r="AC603" s="224"/>
      <c r="AD603" s="224"/>
      <c r="AE603" s="224"/>
      <c r="AF603" s="224"/>
      <c r="AG603" s="224"/>
      <c r="AH603" s="224"/>
      <c r="AI603" s="224"/>
      <c r="AJ603" s="224"/>
      <c r="AK603" s="224"/>
      <c r="AL603" s="224"/>
      <c r="AM603" s="224"/>
      <c r="AN603" s="224"/>
      <c r="AO603" s="224"/>
      <c r="AP603" s="224"/>
      <c r="AQ603" s="224"/>
      <c r="AR603" s="224"/>
      <c r="AS603" s="224"/>
      <c r="AT603" s="224"/>
      <c r="AU603" s="224"/>
      <c r="AV603" s="224"/>
      <c r="AW603" s="224"/>
      <c r="AX603" s="224"/>
      <c r="AY603" s="224"/>
      <c r="AZ603" s="224"/>
      <c r="BA603" s="224"/>
      <c r="BB603" s="224"/>
      <c r="BC603" s="224"/>
      <c r="BD603" s="224"/>
      <c r="BE603" s="224"/>
      <c r="BF603" s="224"/>
      <c r="BG603" s="224"/>
      <c r="BH603" s="224"/>
      <c r="BI603" s="224"/>
      <c r="BJ603" s="224"/>
      <c r="BK603" s="224"/>
      <c r="BL603" s="224"/>
      <c r="BM603" s="228">
        <v>1</v>
      </c>
    </row>
    <row r="604" spans="1:65">
      <c r="A604" s="30"/>
      <c r="B604" s="19">
        <v>1</v>
      </c>
      <c r="C604" s="9">
        <v>2</v>
      </c>
      <c r="D604" s="222">
        <v>27.599109468799199</v>
      </c>
      <c r="E604" s="222">
        <v>26.339824221265133</v>
      </c>
      <c r="F604" s="222">
        <v>25.9</v>
      </c>
      <c r="G604" s="222">
        <v>27.1</v>
      </c>
      <c r="H604" s="229">
        <v>19.184655123852462</v>
      </c>
      <c r="I604" s="222">
        <v>26.56</v>
      </c>
      <c r="J604" s="229">
        <v>19</v>
      </c>
      <c r="K604" s="223"/>
      <c r="L604" s="224"/>
      <c r="M604" s="224"/>
      <c r="N604" s="224"/>
      <c r="O604" s="224"/>
      <c r="P604" s="224"/>
      <c r="Q604" s="224"/>
      <c r="R604" s="224"/>
      <c r="S604" s="224"/>
      <c r="T604" s="224"/>
      <c r="U604" s="224"/>
      <c r="V604" s="224"/>
      <c r="W604" s="224"/>
      <c r="X604" s="224"/>
      <c r="Y604" s="224"/>
      <c r="Z604" s="224"/>
      <c r="AA604" s="224"/>
      <c r="AB604" s="224"/>
      <c r="AC604" s="224"/>
      <c r="AD604" s="224"/>
      <c r="AE604" s="224"/>
      <c r="AF604" s="224"/>
      <c r="AG604" s="224"/>
      <c r="AH604" s="224"/>
      <c r="AI604" s="224"/>
      <c r="AJ604" s="224"/>
      <c r="AK604" s="224"/>
      <c r="AL604" s="224"/>
      <c r="AM604" s="224"/>
      <c r="AN604" s="224"/>
      <c r="AO604" s="224"/>
      <c r="AP604" s="224"/>
      <c r="AQ604" s="224"/>
      <c r="AR604" s="224"/>
      <c r="AS604" s="224"/>
      <c r="AT604" s="224"/>
      <c r="AU604" s="224"/>
      <c r="AV604" s="224"/>
      <c r="AW604" s="224"/>
      <c r="AX604" s="224"/>
      <c r="AY604" s="224"/>
      <c r="AZ604" s="224"/>
      <c r="BA604" s="224"/>
      <c r="BB604" s="224"/>
      <c r="BC604" s="224"/>
      <c r="BD604" s="224"/>
      <c r="BE604" s="224"/>
      <c r="BF604" s="224"/>
      <c r="BG604" s="224"/>
      <c r="BH604" s="224"/>
      <c r="BI604" s="224"/>
      <c r="BJ604" s="224"/>
      <c r="BK604" s="224"/>
      <c r="BL604" s="224"/>
      <c r="BM604" s="228">
        <v>7</v>
      </c>
    </row>
    <row r="605" spans="1:65">
      <c r="A605" s="30"/>
      <c r="B605" s="19">
        <v>1</v>
      </c>
      <c r="C605" s="9">
        <v>3</v>
      </c>
      <c r="D605" s="222">
        <v>27.5744686621792</v>
      </c>
      <c r="E605" s="222">
        <v>27.757070969260443</v>
      </c>
      <c r="F605" s="222">
        <v>26.1</v>
      </c>
      <c r="G605" s="222">
        <v>25.9</v>
      </c>
      <c r="H605" s="229">
        <v>20.168230288815401</v>
      </c>
      <c r="I605" s="222">
        <v>26.75</v>
      </c>
      <c r="J605" s="229">
        <v>19</v>
      </c>
      <c r="K605" s="223"/>
      <c r="L605" s="224"/>
      <c r="M605" s="224"/>
      <c r="N605" s="224"/>
      <c r="O605" s="224"/>
      <c r="P605" s="224"/>
      <c r="Q605" s="224"/>
      <c r="R605" s="224"/>
      <c r="S605" s="224"/>
      <c r="T605" s="224"/>
      <c r="U605" s="224"/>
      <c r="V605" s="224"/>
      <c r="W605" s="224"/>
      <c r="X605" s="224"/>
      <c r="Y605" s="224"/>
      <c r="Z605" s="224"/>
      <c r="AA605" s="224"/>
      <c r="AB605" s="224"/>
      <c r="AC605" s="224"/>
      <c r="AD605" s="224"/>
      <c r="AE605" s="224"/>
      <c r="AF605" s="224"/>
      <c r="AG605" s="224"/>
      <c r="AH605" s="224"/>
      <c r="AI605" s="224"/>
      <c r="AJ605" s="224"/>
      <c r="AK605" s="224"/>
      <c r="AL605" s="224"/>
      <c r="AM605" s="224"/>
      <c r="AN605" s="224"/>
      <c r="AO605" s="224"/>
      <c r="AP605" s="224"/>
      <c r="AQ605" s="224"/>
      <c r="AR605" s="224"/>
      <c r="AS605" s="224"/>
      <c r="AT605" s="224"/>
      <c r="AU605" s="224"/>
      <c r="AV605" s="224"/>
      <c r="AW605" s="224"/>
      <c r="AX605" s="224"/>
      <c r="AY605" s="224"/>
      <c r="AZ605" s="224"/>
      <c r="BA605" s="224"/>
      <c r="BB605" s="224"/>
      <c r="BC605" s="224"/>
      <c r="BD605" s="224"/>
      <c r="BE605" s="224"/>
      <c r="BF605" s="224"/>
      <c r="BG605" s="224"/>
      <c r="BH605" s="224"/>
      <c r="BI605" s="224"/>
      <c r="BJ605" s="224"/>
      <c r="BK605" s="224"/>
      <c r="BL605" s="224"/>
      <c r="BM605" s="228">
        <v>16</v>
      </c>
    </row>
    <row r="606" spans="1:65">
      <c r="A606" s="30"/>
      <c r="B606" s="19">
        <v>1</v>
      </c>
      <c r="C606" s="9">
        <v>4</v>
      </c>
      <c r="D606" s="222">
        <v>27.605840159822581</v>
      </c>
      <c r="E606" s="222">
        <v>26.794816587367922</v>
      </c>
      <c r="F606" s="222">
        <v>25.3</v>
      </c>
      <c r="G606" s="222">
        <v>27.6</v>
      </c>
      <c r="H606" s="229">
        <v>20.005289159025612</v>
      </c>
      <c r="I606" s="222">
        <v>26.51</v>
      </c>
      <c r="J606" s="229">
        <v>20</v>
      </c>
      <c r="K606" s="223"/>
      <c r="L606" s="224"/>
      <c r="M606" s="224"/>
      <c r="N606" s="224"/>
      <c r="O606" s="224"/>
      <c r="P606" s="224"/>
      <c r="Q606" s="224"/>
      <c r="R606" s="224"/>
      <c r="S606" s="224"/>
      <c r="T606" s="224"/>
      <c r="U606" s="224"/>
      <c r="V606" s="224"/>
      <c r="W606" s="224"/>
      <c r="X606" s="224"/>
      <c r="Y606" s="224"/>
      <c r="Z606" s="224"/>
      <c r="AA606" s="224"/>
      <c r="AB606" s="224"/>
      <c r="AC606" s="224"/>
      <c r="AD606" s="224"/>
      <c r="AE606" s="224"/>
      <c r="AF606" s="224"/>
      <c r="AG606" s="224"/>
      <c r="AH606" s="224"/>
      <c r="AI606" s="224"/>
      <c r="AJ606" s="224"/>
      <c r="AK606" s="224"/>
      <c r="AL606" s="224"/>
      <c r="AM606" s="224"/>
      <c r="AN606" s="224"/>
      <c r="AO606" s="224"/>
      <c r="AP606" s="224"/>
      <c r="AQ606" s="224"/>
      <c r="AR606" s="224"/>
      <c r="AS606" s="224"/>
      <c r="AT606" s="224"/>
      <c r="AU606" s="224"/>
      <c r="AV606" s="224"/>
      <c r="AW606" s="224"/>
      <c r="AX606" s="224"/>
      <c r="AY606" s="224"/>
      <c r="AZ606" s="224"/>
      <c r="BA606" s="224"/>
      <c r="BB606" s="224"/>
      <c r="BC606" s="224"/>
      <c r="BD606" s="224"/>
      <c r="BE606" s="224"/>
      <c r="BF606" s="224"/>
      <c r="BG606" s="224"/>
      <c r="BH606" s="224"/>
      <c r="BI606" s="224"/>
      <c r="BJ606" s="224"/>
      <c r="BK606" s="224"/>
      <c r="BL606" s="224"/>
      <c r="BM606" s="228">
        <v>26.669344412564715</v>
      </c>
    </row>
    <row r="607" spans="1:65">
      <c r="A607" s="30"/>
      <c r="B607" s="19">
        <v>1</v>
      </c>
      <c r="C607" s="9">
        <v>5</v>
      </c>
      <c r="D607" s="222">
        <v>27.635640096414299</v>
      </c>
      <c r="E607" s="222">
        <v>27.275584165676435</v>
      </c>
      <c r="F607" s="222">
        <v>25</v>
      </c>
      <c r="G607" s="222">
        <v>27</v>
      </c>
      <c r="H607" s="229">
        <v>21.682223004188781</v>
      </c>
      <c r="I607" s="222">
        <v>27.12</v>
      </c>
      <c r="J607" s="229">
        <v>18</v>
      </c>
      <c r="K607" s="223"/>
      <c r="L607" s="224"/>
      <c r="M607" s="224"/>
      <c r="N607" s="224"/>
      <c r="O607" s="224"/>
      <c r="P607" s="224"/>
      <c r="Q607" s="224"/>
      <c r="R607" s="224"/>
      <c r="S607" s="224"/>
      <c r="T607" s="224"/>
      <c r="U607" s="224"/>
      <c r="V607" s="224"/>
      <c r="W607" s="224"/>
      <c r="X607" s="224"/>
      <c r="Y607" s="224"/>
      <c r="Z607" s="224"/>
      <c r="AA607" s="224"/>
      <c r="AB607" s="224"/>
      <c r="AC607" s="224"/>
      <c r="AD607" s="224"/>
      <c r="AE607" s="224"/>
      <c r="AF607" s="224"/>
      <c r="AG607" s="224"/>
      <c r="AH607" s="224"/>
      <c r="AI607" s="224"/>
      <c r="AJ607" s="224"/>
      <c r="AK607" s="224"/>
      <c r="AL607" s="224"/>
      <c r="AM607" s="224"/>
      <c r="AN607" s="224"/>
      <c r="AO607" s="224"/>
      <c r="AP607" s="224"/>
      <c r="AQ607" s="224"/>
      <c r="AR607" s="224"/>
      <c r="AS607" s="224"/>
      <c r="AT607" s="224"/>
      <c r="AU607" s="224"/>
      <c r="AV607" s="224"/>
      <c r="AW607" s="224"/>
      <c r="AX607" s="224"/>
      <c r="AY607" s="224"/>
      <c r="AZ607" s="224"/>
      <c r="BA607" s="224"/>
      <c r="BB607" s="224"/>
      <c r="BC607" s="224"/>
      <c r="BD607" s="224"/>
      <c r="BE607" s="224"/>
      <c r="BF607" s="224"/>
      <c r="BG607" s="224"/>
      <c r="BH607" s="224"/>
      <c r="BI607" s="224"/>
      <c r="BJ607" s="224"/>
      <c r="BK607" s="224"/>
      <c r="BL607" s="224"/>
      <c r="BM607" s="228">
        <v>45</v>
      </c>
    </row>
    <row r="608" spans="1:65">
      <c r="A608" s="30"/>
      <c r="B608" s="19">
        <v>1</v>
      </c>
      <c r="C608" s="9">
        <v>6</v>
      </c>
      <c r="D608" s="222">
        <v>27.572552189676099</v>
      </c>
      <c r="E608" s="222">
        <v>26.986865814579808</v>
      </c>
      <c r="F608" s="222">
        <v>25.4</v>
      </c>
      <c r="G608" s="222">
        <v>27.1</v>
      </c>
      <c r="H608" s="229">
        <v>21.178564091994325</v>
      </c>
      <c r="I608" s="222">
        <v>25.93</v>
      </c>
      <c r="J608" s="229">
        <v>21</v>
      </c>
      <c r="K608" s="223"/>
      <c r="L608" s="224"/>
      <c r="M608" s="224"/>
      <c r="N608" s="224"/>
      <c r="O608" s="224"/>
      <c r="P608" s="224"/>
      <c r="Q608" s="224"/>
      <c r="R608" s="224"/>
      <c r="S608" s="224"/>
      <c r="T608" s="224"/>
      <c r="U608" s="224"/>
      <c r="V608" s="224"/>
      <c r="W608" s="224"/>
      <c r="X608" s="224"/>
      <c r="Y608" s="224"/>
      <c r="Z608" s="224"/>
      <c r="AA608" s="224"/>
      <c r="AB608" s="224"/>
      <c r="AC608" s="224"/>
      <c r="AD608" s="224"/>
      <c r="AE608" s="224"/>
      <c r="AF608" s="224"/>
      <c r="AG608" s="224"/>
      <c r="AH608" s="224"/>
      <c r="AI608" s="224"/>
      <c r="AJ608" s="224"/>
      <c r="AK608" s="224"/>
      <c r="AL608" s="224"/>
      <c r="AM608" s="224"/>
      <c r="AN608" s="224"/>
      <c r="AO608" s="224"/>
      <c r="AP608" s="224"/>
      <c r="AQ608" s="224"/>
      <c r="AR608" s="224"/>
      <c r="AS608" s="224"/>
      <c r="AT608" s="224"/>
      <c r="AU608" s="224"/>
      <c r="AV608" s="224"/>
      <c r="AW608" s="224"/>
      <c r="AX608" s="224"/>
      <c r="AY608" s="224"/>
      <c r="AZ608" s="224"/>
      <c r="BA608" s="224"/>
      <c r="BB608" s="224"/>
      <c r="BC608" s="224"/>
      <c r="BD608" s="224"/>
      <c r="BE608" s="224"/>
      <c r="BF608" s="224"/>
      <c r="BG608" s="224"/>
      <c r="BH608" s="224"/>
      <c r="BI608" s="224"/>
      <c r="BJ608" s="224"/>
      <c r="BK608" s="224"/>
      <c r="BL608" s="224"/>
      <c r="BM608" s="225"/>
    </row>
    <row r="609" spans="1:65">
      <c r="A609" s="30"/>
      <c r="B609" s="20" t="s">
        <v>257</v>
      </c>
      <c r="C609" s="12"/>
      <c r="D609" s="231">
        <v>27.595186157380027</v>
      </c>
      <c r="E609" s="231">
        <v>26.878202572110194</v>
      </c>
      <c r="F609" s="231">
        <v>25.45</v>
      </c>
      <c r="G609" s="231">
        <v>26.966666666666665</v>
      </c>
      <c r="H609" s="231">
        <v>20.393883238172844</v>
      </c>
      <c r="I609" s="231">
        <v>26.456666666666667</v>
      </c>
      <c r="J609" s="231">
        <v>20</v>
      </c>
      <c r="K609" s="223"/>
      <c r="L609" s="224"/>
      <c r="M609" s="224"/>
      <c r="N609" s="224"/>
      <c r="O609" s="224"/>
      <c r="P609" s="224"/>
      <c r="Q609" s="224"/>
      <c r="R609" s="224"/>
      <c r="S609" s="224"/>
      <c r="T609" s="224"/>
      <c r="U609" s="224"/>
      <c r="V609" s="224"/>
      <c r="W609" s="224"/>
      <c r="X609" s="224"/>
      <c r="Y609" s="224"/>
      <c r="Z609" s="224"/>
      <c r="AA609" s="224"/>
      <c r="AB609" s="224"/>
      <c r="AC609" s="224"/>
      <c r="AD609" s="224"/>
      <c r="AE609" s="224"/>
      <c r="AF609" s="224"/>
      <c r="AG609" s="224"/>
      <c r="AH609" s="224"/>
      <c r="AI609" s="224"/>
      <c r="AJ609" s="224"/>
      <c r="AK609" s="224"/>
      <c r="AL609" s="224"/>
      <c r="AM609" s="224"/>
      <c r="AN609" s="224"/>
      <c r="AO609" s="224"/>
      <c r="AP609" s="224"/>
      <c r="AQ609" s="224"/>
      <c r="AR609" s="224"/>
      <c r="AS609" s="224"/>
      <c r="AT609" s="224"/>
      <c r="AU609" s="224"/>
      <c r="AV609" s="224"/>
      <c r="AW609" s="224"/>
      <c r="AX609" s="224"/>
      <c r="AY609" s="224"/>
      <c r="AZ609" s="224"/>
      <c r="BA609" s="224"/>
      <c r="BB609" s="224"/>
      <c r="BC609" s="224"/>
      <c r="BD609" s="224"/>
      <c r="BE609" s="224"/>
      <c r="BF609" s="224"/>
      <c r="BG609" s="224"/>
      <c r="BH609" s="224"/>
      <c r="BI609" s="224"/>
      <c r="BJ609" s="224"/>
      <c r="BK609" s="224"/>
      <c r="BL609" s="224"/>
      <c r="BM609" s="225"/>
    </row>
    <row r="610" spans="1:65">
      <c r="A610" s="30"/>
      <c r="B610" s="3" t="s">
        <v>258</v>
      </c>
      <c r="C610" s="29"/>
      <c r="D610" s="222">
        <v>27.591307918094</v>
      </c>
      <c r="E610" s="222">
        <v>26.890841200973867</v>
      </c>
      <c r="F610" s="222">
        <v>25.35</v>
      </c>
      <c r="G610" s="222">
        <v>27.1</v>
      </c>
      <c r="H610" s="222">
        <v>20.156284024987936</v>
      </c>
      <c r="I610" s="222">
        <v>26.535</v>
      </c>
      <c r="J610" s="222">
        <v>19.5</v>
      </c>
      <c r="K610" s="223"/>
      <c r="L610" s="224"/>
      <c r="M610" s="224"/>
      <c r="N610" s="224"/>
      <c r="O610" s="224"/>
      <c r="P610" s="224"/>
      <c r="Q610" s="224"/>
      <c r="R610" s="224"/>
      <c r="S610" s="224"/>
      <c r="T610" s="224"/>
      <c r="U610" s="224"/>
      <c r="V610" s="224"/>
      <c r="W610" s="224"/>
      <c r="X610" s="224"/>
      <c r="Y610" s="224"/>
      <c r="Z610" s="224"/>
      <c r="AA610" s="224"/>
      <c r="AB610" s="224"/>
      <c r="AC610" s="224"/>
      <c r="AD610" s="224"/>
      <c r="AE610" s="224"/>
      <c r="AF610" s="224"/>
      <c r="AG610" s="224"/>
      <c r="AH610" s="224"/>
      <c r="AI610" s="224"/>
      <c r="AJ610" s="224"/>
      <c r="AK610" s="224"/>
      <c r="AL610" s="224"/>
      <c r="AM610" s="224"/>
      <c r="AN610" s="224"/>
      <c r="AO610" s="224"/>
      <c r="AP610" s="224"/>
      <c r="AQ610" s="224"/>
      <c r="AR610" s="224"/>
      <c r="AS610" s="224"/>
      <c r="AT610" s="224"/>
      <c r="AU610" s="224"/>
      <c r="AV610" s="224"/>
      <c r="AW610" s="224"/>
      <c r="AX610" s="224"/>
      <c r="AY610" s="224"/>
      <c r="AZ610" s="224"/>
      <c r="BA610" s="224"/>
      <c r="BB610" s="224"/>
      <c r="BC610" s="224"/>
      <c r="BD610" s="224"/>
      <c r="BE610" s="224"/>
      <c r="BF610" s="224"/>
      <c r="BG610" s="224"/>
      <c r="BH610" s="224"/>
      <c r="BI610" s="224"/>
      <c r="BJ610" s="224"/>
      <c r="BK610" s="224"/>
      <c r="BL610" s="224"/>
      <c r="BM610" s="225"/>
    </row>
    <row r="611" spans="1:65">
      <c r="A611" s="30"/>
      <c r="B611" s="3" t="s">
        <v>259</v>
      </c>
      <c r="C611" s="29"/>
      <c r="D611" s="24">
        <v>2.3846802383482271E-2</v>
      </c>
      <c r="E611" s="24">
        <v>0.60354456367280329</v>
      </c>
      <c r="F611" s="24">
        <v>0.45934736311423413</v>
      </c>
      <c r="G611" s="24">
        <v>0.56450568346710905</v>
      </c>
      <c r="H611" s="24">
        <v>0.89464781724588882</v>
      </c>
      <c r="I611" s="24">
        <v>0.48189902123439382</v>
      </c>
      <c r="J611" s="24">
        <v>1.7888543819998317</v>
      </c>
      <c r="K611" s="15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3" t="s">
        <v>85</v>
      </c>
      <c r="C612" s="29"/>
      <c r="D612" s="13">
        <v>8.641653021465379E-4</v>
      </c>
      <c r="E612" s="13">
        <v>2.2454796300220729E-2</v>
      </c>
      <c r="F612" s="13">
        <v>1.8049012303113326E-2</v>
      </c>
      <c r="G612" s="13">
        <v>2.0933461686048545E-2</v>
      </c>
      <c r="H612" s="13">
        <v>4.3868438727319263E-2</v>
      </c>
      <c r="I612" s="13">
        <v>1.8214653694131049E-2</v>
      </c>
      <c r="J612" s="13">
        <v>8.9442719099991588E-2</v>
      </c>
      <c r="K612" s="15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260</v>
      </c>
      <c r="C613" s="29"/>
      <c r="D613" s="13">
        <v>3.4715579449306588E-2</v>
      </c>
      <c r="E613" s="13">
        <v>7.8313945897776627E-3</v>
      </c>
      <c r="F613" s="13">
        <v>-4.5720824393052806E-2</v>
      </c>
      <c r="G613" s="13">
        <v>1.1148465050452083E-2</v>
      </c>
      <c r="H613" s="13">
        <v>-0.23530616566019957</v>
      </c>
      <c r="I613" s="13">
        <v>-7.9746146964846387E-3</v>
      </c>
      <c r="J613" s="13">
        <v>-0.25007530404169176</v>
      </c>
      <c r="K613" s="15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46" t="s">
        <v>261</v>
      </c>
      <c r="C614" s="47"/>
      <c r="D614" s="45">
        <v>0.76</v>
      </c>
      <c r="E614" s="45">
        <v>0.28000000000000003</v>
      </c>
      <c r="F614" s="45">
        <v>0.67</v>
      </c>
      <c r="G614" s="45">
        <v>0.34</v>
      </c>
      <c r="H614" s="45">
        <v>4.0599999999999996</v>
      </c>
      <c r="I614" s="45">
        <v>0</v>
      </c>
      <c r="J614" s="45">
        <v>4.32</v>
      </c>
      <c r="K614" s="15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B615" s="31"/>
      <c r="C615" s="20"/>
      <c r="D615" s="20"/>
      <c r="E615" s="20"/>
      <c r="F615" s="20"/>
      <c r="G615" s="20"/>
      <c r="H615" s="20"/>
      <c r="I615" s="20"/>
      <c r="J615" s="20"/>
      <c r="BM615" s="55"/>
    </row>
    <row r="616" spans="1:65" ht="15">
      <c r="B616" s="8" t="s">
        <v>492</v>
      </c>
      <c r="BM616" s="28" t="s">
        <v>66</v>
      </c>
    </row>
    <row r="617" spans="1:65" ht="15">
      <c r="A617" s="25" t="s">
        <v>34</v>
      </c>
      <c r="B617" s="18" t="s">
        <v>109</v>
      </c>
      <c r="C617" s="15" t="s">
        <v>110</v>
      </c>
      <c r="D617" s="16" t="s">
        <v>222</v>
      </c>
      <c r="E617" s="17" t="s">
        <v>222</v>
      </c>
      <c r="F617" s="17" t="s">
        <v>222</v>
      </c>
      <c r="G617" s="17" t="s">
        <v>222</v>
      </c>
      <c r="H617" s="17" t="s">
        <v>222</v>
      </c>
      <c r="I617" s="17" t="s">
        <v>222</v>
      </c>
      <c r="J617" s="17" t="s">
        <v>222</v>
      </c>
      <c r="K617" s="17" t="s">
        <v>222</v>
      </c>
      <c r="L617" s="17" t="s">
        <v>222</v>
      </c>
      <c r="M617" s="17" t="s">
        <v>222</v>
      </c>
      <c r="N617" s="17" t="s">
        <v>222</v>
      </c>
      <c r="O617" s="17" t="s">
        <v>222</v>
      </c>
      <c r="P617" s="17" t="s">
        <v>222</v>
      </c>
      <c r="Q617" s="17" t="s">
        <v>222</v>
      </c>
      <c r="R617" s="17" t="s">
        <v>222</v>
      </c>
      <c r="S617" s="17" t="s">
        <v>222</v>
      </c>
      <c r="T617" s="17" t="s">
        <v>222</v>
      </c>
      <c r="U617" s="15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</v>
      </c>
    </row>
    <row r="618" spans="1:65">
      <c r="A618" s="30"/>
      <c r="B618" s="19" t="s">
        <v>223</v>
      </c>
      <c r="C618" s="9" t="s">
        <v>223</v>
      </c>
      <c r="D618" s="151" t="s">
        <v>225</v>
      </c>
      <c r="E618" s="152" t="s">
        <v>226</v>
      </c>
      <c r="F618" s="152" t="s">
        <v>229</v>
      </c>
      <c r="G618" s="152" t="s">
        <v>230</v>
      </c>
      <c r="H618" s="152" t="s">
        <v>232</v>
      </c>
      <c r="I618" s="152" t="s">
        <v>233</v>
      </c>
      <c r="J618" s="152" t="s">
        <v>234</v>
      </c>
      <c r="K618" s="152" t="s">
        <v>235</v>
      </c>
      <c r="L618" s="152" t="s">
        <v>236</v>
      </c>
      <c r="M618" s="152" t="s">
        <v>276</v>
      </c>
      <c r="N618" s="152" t="s">
        <v>239</v>
      </c>
      <c r="O618" s="152" t="s">
        <v>240</v>
      </c>
      <c r="P618" s="152" t="s">
        <v>241</v>
      </c>
      <c r="Q618" s="152" t="s">
        <v>242</v>
      </c>
      <c r="R618" s="152" t="s">
        <v>243</v>
      </c>
      <c r="S618" s="152" t="s">
        <v>244</v>
      </c>
      <c r="T618" s="152" t="s">
        <v>246</v>
      </c>
      <c r="U618" s="15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 t="s">
        <v>3</v>
      </c>
    </row>
    <row r="619" spans="1:65">
      <c r="A619" s="30"/>
      <c r="B619" s="19"/>
      <c r="C619" s="9"/>
      <c r="D619" s="10" t="s">
        <v>290</v>
      </c>
      <c r="E619" s="11" t="s">
        <v>113</v>
      </c>
      <c r="F619" s="11" t="s">
        <v>290</v>
      </c>
      <c r="G619" s="11" t="s">
        <v>291</v>
      </c>
      <c r="H619" s="11" t="s">
        <v>290</v>
      </c>
      <c r="I619" s="11" t="s">
        <v>291</v>
      </c>
      <c r="J619" s="11" t="s">
        <v>291</v>
      </c>
      <c r="K619" s="11" t="s">
        <v>291</v>
      </c>
      <c r="L619" s="11" t="s">
        <v>291</v>
      </c>
      <c r="M619" s="11" t="s">
        <v>291</v>
      </c>
      <c r="N619" s="11" t="s">
        <v>290</v>
      </c>
      <c r="O619" s="11" t="s">
        <v>113</v>
      </c>
      <c r="P619" s="11" t="s">
        <v>291</v>
      </c>
      <c r="Q619" s="11" t="s">
        <v>290</v>
      </c>
      <c r="R619" s="11" t="s">
        <v>290</v>
      </c>
      <c r="S619" s="11" t="s">
        <v>290</v>
      </c>
      <c r="T619" s="11" t="s">
        <v>291</v>
      </c>
      <c r="U619" s="15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</v>
      </c>
    </row>
    <row r="620" spans="1:65">
      <c r="A620" s="30"/>
      <c r="B620" s="19"/>
      <c r="C620" s="9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15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8">
        <v>1</v>
      </c>
      <c r="C621" s="14">
        <v>1</v>
      </c>
      <c r="D621" s="226">
        <v>49.9</v>
      </c>
      <c r="E621" s="226">
        <v>44.59</v>
      </c>
      <c r="F621" s="226">
        <v>48.285701602062971</v>
      </c>
      <c r="G621" s="226">
        <v>49</v>
      </c>
      <c r="H621" s="226">
        <v>47.4</v>
      </c>
      <c r="I621" s="226">
        <v>50.2</v>
      </c>
      <c r="J621" s="226">
        <v>50.1</v>
      </c>
      <c r="K621" s="226">
        <v>50.4</v>
      </c>
      <c r="L621" s="226">
        <v>50.3</v>
      </c>
      <c r="M621" s="226">
        <v>48.6</v>
      </c>
      <c r="N621" s="227">
        <v>55.225755541554101</v>
      </c>
      <c r="O621" s="226">
        <v>50</v>
      </c>
      <c r="P621" s="226">
        <v>47.8</v>
      </c>
      <c r="Q621" s="226">
        <v>49.6</v>
      </c>
      <c r="R621" s="226">
        <v>51.8</v>
      </c>
      <c r="S621" s="226">
        <v>44.95</v>
      </c>
      <c r="T621" s="226">
        <v>51.2</v>
      </c>
      <c r="U621" s="223"/>
      <c r="V621" s="224"/>
      <c r="W621" s="224"/>
      <c r="X621" s="224"/>
      <c r="Y621" s="224"/>
      <c r="Z621" s="224"/>
      <c r="AA621" s="224"/>
      <c r="AB621" s="224"/>
      <c r="AC621" s="224"/>
      <c r="AD621" s="224"/>
      <c r="AE621" s="224"/>
      <c r="AF621" s="224"/>
      <c r="AG621" s="224"/>
      <c r="AH621" s="224"/>
      <c r="AI621" s="224"/>
      <c r="AJ621" s="224"/>
      <c r="AK621" s="224"/>
      <c r="AL621" s="224"/>
      <c r="AM621" s="224"/>
      <c r="AN621" s="224"/>
      <c r="AO621" s="224"/>
      <c r="AP621" s="224"/>
      <c r="AQ621" s="224"/>
      <c r="AR621" s="224"/>
      <c r="AS621" s="224"/>
      <c r="AT621" s="224"/>
      <c r="AU621" s="224"/>
      <c r="AV621" s="224"/>
      <c r="AW621" s="224"/>
      <c r="AX621" s="224"/>
      <c r="AY621" s="224"/>
      <c r="AZ621" s="224"/>
      <c r="BA621" s="224"/>
      <c r="BB621" s="224"/>
      <c r="BC621" s="224"/>
      <c r="BD621" s="224"/>
      <c r="BE621" s="224"/>
      <c r="BF621" s="224"/>
      <c r="BG621" s="224"/>
      <c r="BH621" s="224"/>
      <c r="BI621" s="224"/>
      <c r="BJ621" s="224"/>
      <c r="BK621" s="224"/>
      <c r="BL621" s="224"/>
      <c r="BM621" s="228">
        <v>1</v>
      </c>
    </row>
    <row r="622" spans="1:65">
      <c r="A622" s="30"/>
      <c r="B622" s="19">
        <v>1</v>
      </c>
      <c r="C622" s="9">
        <v>2</v>
      </c>
      <c r="D622" s="222">
        <v>49.4</v>
      </c>
      <c r="E622" s="222">
        <v>44.55</v>
      </c>
      <c r="F622" s="222">
        <v>49.604968958927834</v>
      </c>
      <c r="G622" s="222">
        <v>45</v>
      </c>
      <c r="H622" s="222">
        <v>46.9</v>
      </c>
      <c r="I622" s="222">
        <v>52.1</v>
      </c>
      <c r="J622" s="222">
        <v>52.8</v>
      </c>
      <c r="K622" s="222">
        <v>51</v>
      </c>
      <c r="L622" s="222">
        <v>48.8</v>
      </c>
      <c r="M622" s="222">
        <v>47</v>
      </c>
      <c r="N622" s="229">
        <v>57.1388544948842</v>
      </c>
      <c r="O622" s="222">
        <v>49</v>
      </c>
      <c r="P622" s="222">
        <v>48.8</v>
      </c>
      <c r="Q622" s="222">
        <v>49.1</v>
      </c>
      <c r="R622" s="222">
        <v>51.7</v>
      </c>
      <c r="S622" s="222">
        <v>43.38</v>
      </c>
      <c r="T622" s="222">
        <v>49.6</v>
      </c>
      <c r="U622" s="223"/>
      <c r="V622" s="224"/>
      <c r="W622" s="224"/>
      <c r="X622" s="224"/>
      <c r="Y622" s="224"/>
      <c r="Z622" s="224"/>
      <c r="AA622" s="224"/>
      <c r="AB622" s="224"/>
      <c r="AC622" s="224"/>
      <c r="AD622" s="224"/>
      <c r="AE622" s="224"/>
      <c r="AF622" s="224"/>
      <c r="AG622" s="224"/>
      <c r="AH622" s="224"/>
      <c r="AI622" s="224"/>
      <c r="AJ622" s="224"/>
      <c r="AK622" s="224"/>
      <c r="AL622" s="224"/>
      <c r="AM622" s="224"/>
      <c r="AN622" s="224"/>
      <c r="AO622" s="224"/>
      <c r="AP622" s="224"/>
      <c r="AQ622" s="224"/>
      <c r="AR622" s="224"/>
      <c r="AS622" s="224"/>
      <c r="AT622" s="224"/>
      <c r="AU622" s="224"/>
      <c r="AV622" s="224"/>
      <c r="AW622" s="224"/>
      <c r="AX622" s="224"/>
      <c r="AY622" s="224"/>
      <c r="AZ622" s="224"/>
      <c r="BA622" s="224"/>
      <c r="BB622" s="224"/>
      <c r="BC622" s="224"/>
      <c r="BD622" s="224"/>
      <c r="BE622" s="224"/>
      <c r="BF622" s="224"/>
      <c r="BG622" s="224"/>
      <c r="BH622" s="224"/>
      <c r="BI622" s="224"/>
      <c r="BJ622" s="224"/>
      <c r="BK622" s="224"/>
      <c r="BL622" s="224"/>
      <c r="BM622" s="228">
        <v>29</v>
      </c>
    </row>
    <row r="623" spans="1:65">
      <c r="A623" s="30"/>
      <c r="B623" s="19">
        <v>1</v>
      </c>
      <c r="C623" s="9">
        <v>3</v>
      </c>
      <c r="D623" s="222">
        <v>50</v>
      </c>
      <c r="E623" s="222">
        <v>45.29</v>
      </c>
      <c r="F623" s="222">
        <v>50.910305136802158</v>
      </c>
      <c r="G623" s="222">
        <v>49</v>
      </c>
      <c r="H623" s="222">
        <v>46.7</v>
      </c>
      <c r="I623" s="222">
        <v>48.4</v>
      </c>
      <c r="J623" s="222">
        <v>53</v>
      </c>
      <c r="K623" s="222">
        <v>51.3</v>
      </c>
      <c r="L623" s="222">
        <v>51.9</v>
      </c>
      <c r="M623" s="222">
        <v>46.6</v>
      </c>
      <c r="N623" s="229">
        <v>57.427525304696402</v>
      </c>
      <c r="O623" s="222">
        <v>49</v>
      </c>
      <c r="P623" s="222">
        <v>48</v>
      </c>
      <c r="Q623" s="222">
        <v>49.8</v>
      </c>
      <c r="R623" s="222">
        <v>52.3</v>
      </c>
      <c r="S623" s="222">
        <v>43.26</v>
      </c>
      <c r="T623" s="222">
        <v>50.8</v>
      </c>
      <c r="U623" s="223"/>
      <c r="V623" s="224"/>
      <c r="W623" s="224"/>
      <c r="X623" s="224"/>
      <c r="Y623" s="224"/>
      <c r="Z623" s="224"/>
      <c r="AA623" s="224"/>
      <c r="AB623" s="224"/>
      <c r="AC623" s="224"/>
      <c r="AD623" s="224"/>
      <c r="AE623" s="224"/>
      <c r="AF623" s="224"/>
      <c r="AG623" s="224"/>
      <c r="AH623" s="224"/>
      <c r="AI623" s="224"/>
      <c r="AJ623" s="224"/>
      <c r="AK623" s="224"/>
      <c r="AL623" s="224"/>
      <c r="AM623" s="224"/>
      <c r="AN623" s="224"/>
      <c r="AO623" s="224"/>
      <c r="AP623" s="224"/>
      <c r="AQ623" s="224"/>
      <c r="AR623" s="224"/>
      <c r="AS623" s="224"/>
      <c r="AT623" s="224"/>
      <c r="AU623" s="224"/>
      <c r="AV623" s="224"/>
      <c r="AW623" s="224"/>
      <c r="AX623" s="224"/>
      <c r="AY623" s="224"/>
      <c r="AZ623" s="224"/>
      <c r="BA623" s="224"/>
      <c r="BB623" s="224"/>
      <c r="BC623" s="224"/>
      <c r="BD623" s="224"/>
      <c r="BE623" s="224"/>
      <c r="BF623" s="224"/>
      <c r="BG623" s="224"/>
      <c r="BH623" s="224"/>
      <c r="BI623" s="224"/>
      <c r="BJ623" s="224"/>
      <c r="BK623" s="224"/>
      <c r="BL623" s="224"/>
      <c r="BM623" s="228">
        <v>16</v>
      </c>
    </row>
    <row r="624" spans="1:65">
      <c r="A624" s="30"/>
      <c r="B624" s="19">
        <v>1</v>
      </c>
      <c r="C624" s="9">
        <v>4</v>
      </c>
      <c r="D624" s="222">
        <v>49.2</v>
      </c>
      <c r="E624" s="222">
        <v>43.74</v>
      </c>
      <c r="F624" s="222">
        <v>49.446529280507981</v>
      </c>
      <c r="G624" s="222">
        <v>47</v>
      </c>
      <c r="H624" s="222">
        <v>47.4</v>
      </c>
      <c r="I624" s="222">
        <v>50.2</v>
      </c>
      <c r="J624" s="222">
        <v>50.8</v>
      </c>
      <c r="K624" s="222">
        <v>52.3</v>
      </c>
      <c r="L624" s="222">
        <v>51.7</v>
      </c>
      <c r="M624" s="222">
        <v>48.6</v>
      </c>
      <c r="N624" s="229">
        <v>55.208255914029998</v>
      </c>
      <c r="O624" s="222">
        <v>49</v>
      </c>
      <c r="P624" s="222">
        <v>48.3</v>
      </c>
      <c r="Q624" s="222">
        <v>49.5</v>
      </c>
      <c r="R624" s="222">
        <v>51.3</v>
      </c>
      <c r="S624" s="222">
        <v>44.82</v>
      </c>
      <c r="T624" s="222">
        <v>49.5</v>
      </c>
      <c r="U624" s="223"/>
      <c r="V624" s="224"/>
      <c r="W624" s="224"/>
      <c r="X624" s="224"/>
      <c r="Y624" s="224"/>
      <c r="Z624" s="224"/>
      <c r="AA624" s="224"/>
      <c r="AB624" s="224"/>
      <c r="AC624" s="224"/>
      <c r="AD624" s="224"/>
      <c r="AE624" s="224"/>
      <c r="AF624" s="224"/>
      <c r="AG624" s="224"/>
      <c r="AH624" s="224"/>
      <c r="AI624" s="224"/>
      <c r="AJ624" s="224"/>
      <c r="AK624" s="224"/>
      <c r="AL624" s="224"/>
      <c r="AM624" s="224"/>
      <c r="AN624" s="224"/>
      <c r="AO624" s="224"/>
      <c r="AP624" s="224"/>
      <c r="AQ624" s="224"/>
      <c r="AR624" s="224"/>
      <c r="AS624" s="224"/>
      <c r="AT624" s="224"/>
      <c r="AU624" s="224"/>
      <c r="AV624" s="224"/>
      <c r="AW624" s="224"/>
      <c r="AX624" s="224"/>
      <c r="AY624" s="224"/>
      <c r="AZ624" s="224"/>
      <c r="BA624" s="224"/>
      <c r="BB624" s="224"/>
      <c r="BC624" s="224"/>
      <c r="BD624" s="224"/>
      <c r="BE624" s="224"/>
      <c r="BF624" s="224"/>
      <c r="BG624" s="224"/>
      <c r="BH624" s="224"/>
      <c r="BI624" s="224"/>
      <c r="BJ624" s="224"/>
      <c r="BK624" s="224"/>
      <c r="BL624" s="224"/>
      <c r="BM624" s="228">
        <v>48.909717715303294</v>
      </c>
    </row>
    <row r="625" spans="1:65">
      <c r="A625" s="30"/>
      <c r="B625" s="19">
        <v>1</v>
      </c>
      <c r="C625" s="9">
        <v>5</v>
      </c>
      <c r="D625" s="222">
        <v>50.5</v>
      </c>
      <c r="E625" s="222">
        <v>46.05</v>
      </c>
      <c r="F625" s="222">
        <v>49.738672480574053</v>
      </c>
      <c r="G625" s="222">
        <v>47</v>
      </c>
      <c r="H625" s="222">
        <v>45.8</v>
      </c>
      <c r="I625" s="222">
        <v>49.8</v>
      </c>
      <c r="J625" s="222">
        <v>50</v>
      </c>
      <c r="K625" s="222">
        <v>51.8</v>
      </c>
      <c r="L625" s="222">
        <v>51.2</v>
      </c>
      <c r="M625" s="222">
        <v>47.4</v>
      </c>
      <c r="N625" s="230">
        <v>62.651614655607901</v>
      </c>
      <c r="O625" s="222">
        <v>49</v>
      </c>
      <c r="P625" s="222">
        <v>47.5</v>
      </c>
      <c r="Q625" s="222">
        <v>50.6</v>
      </c>
      <c r="R625" s="222">
        <v>52.1</v>
      </c>
      <c r="S625" s="222">
        <v>42.86</v>
      </c>
      <c r="T625" s="222">
        <v>48.2</v>
      </c>
      <c r="U625" s="223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  <c r="AY625" s="224"/>
      <c r="AZ625" s="224"/>
      <c r="BA625" s="224"/>
      <c r="BB625" s="224"/>
      <c r="BC625" s="224"/>
      <c r="BD625" s="224"/>
      <c r="BE625" s="224"/>
      <c r="BF625" s="224"/>
      <c r="BG625" s="224"/>
      <c r="BH625" s="224"/>
      <c r="BI625" s="224"/>
      <c r="BJ625" s="224"/>
      <c r="BK625" s="224"/>
      <c r="BL625" s="224"/>
      <c r="BM625" s="228">
        <v>46</v>
      </c>
    </row>
    <row r="626" spans="1:65">
      <c r="A626" s="30"/>
      <c r="B626" s="19">
        <v>1</v>
      </c>
      <c r="C626" s="9">
        <v>6</v>
      </c>
      <c r="D626" s="222">
        <v>50.2</v>
      </c>
      <c r="E626" s="222">
        <v>44.32</v>
      </c>
      <c r="F626" s="222">
        <v>50.466723210242101</v>
      </c>
      <c r="G626" s="222">
        <v>49</v>
      </c>
      <c r="H626" s="222">
        <v>45.5</v>
      </c>
      <c r="I626" s="222">
        <v>51</v>
      </c>
      <c r="J626" s="222">
        <v>50.9</v>
      </c>
      <c r="K626" s="222">
        <v>51.1</v>
      </c>
      <c r="L626" s="222">
        <v>51</v>
      </c>
      <c r="M626" s="222">
        <v>48.3</v>
      </c>
      <c r="N626" s="229">
        <v>56.229797220748601</v>
      </c>
      <c r="O626" s="222">
        <v>49</v>
      </c>
      <c r="P626" s="222">
        <v>47.8</v>
      </c>
      <c r="Q626" s="222">
        <v>50.2</v>
      </c>
      <c r="R626" s="222">
        <v>51.8</v>
      </c>
      <c r="S626" s="222">
        <v>44.77</v>
      </c>
      <c r="T626" s="222">
        <v>48.5</v>
      </c>
      <c r="U626" s="223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  <c r="AY626" s="224"/>
      <c r="AZ626" s="224"/>
      <c r="BA626" s="224"/>
      <c r="BB626" s="224"/>
      <c r="BC626" s="224"/>
      <c r="BD626" s="224"/>
      <c r="BE626" s="224"/>
      <c r="BF626" s="224"/>
      <c r="BG626" s="224"/>
      <c r="BH626" s="224"/>
      <c r="BI626" s="224"/>
      <c r="BJ626" s="224"/>
      <c r="BK626" s="224"/>
      <c r="BL626" s="224"/>
      <c r="BM626" s="225"/>
    </row>
    <row r="627" spans="1:65">
      <c r="A627" s="30"/>
      <c r="B627" s="20" t="s">
        <v>257</v>
      </c>
      <c r="C627" s="12"/>
      <c r="D627" s="231">
        <v>49.866666666666667</v>
      </c>
      <c r="E627" s="231">
        <v>44.756666666666668</v>
      </c>
      <c r="F627" s="231">
        <v>49.742150111519514</v>
      </c>
      <c r="G627" s="231">
        <v>47.666666666666664</v>
      </c>
      <c r="H627" s="231">
        <v>46.616666666666667</v>
      </c>
      <c r="I627" s="231">
        <v>50.283333333333339</v>
      </c>
      <c r="J627" s="231">
        <v>51.266666666666659</v>
      </c>
      <c r="K627" s="231">
        <v>51.31666666666667</v>
      </c>
      <c r="L627" s="231">
        <v>50.816666666666663</v>
      </c>
      <c r="M627" s="231">
        <v>47.75</v>
      </c>
      <c r="N627" s="231">
        <v>57.313633855253535</v>
      </c>
      <c r="O627" s="231">
        <v>49.166666666666664</v>
      </c>
      <c r="P627" s="231">
        <v>48.033333333333331</v>
      </c>
      <c r="Q627" s="231">
        <v>49.800000000000004</v>
      </c>
      <c r="R627" s="231">
        <v>51.833333333333343</v>
      </c>
      <c r="S627" s="231">
        <v>44.006666666666661</v>
      </c>
      <c r="T627" s="231">
        <v>49.633333333333333</v>
      </c>
      <c r="U627" s="223"/>
      <c r="V627" s="224"/>
      <c r="W627" s="224"/>
      <c r="X627" s="224"/>
      <c r="Y627" s="224"/>
      <c r="Z627" s="224"/>
      <c r="AA627" s="224"/>
      <c r="AB627" s="224"/>
      <c r="AC627" s="224"/>
      <c r="AD627" s="224"/>
      <c r="AE627" s="224"/>
      <c r="AF627" s="224"/>
      <c r="AG627" s="224"/>
      <c r="AH627" s="224"/>
      <c r="AI627" s="224"/>
      <c r="AJ627" s="224"/>
      <c r="AK627" s="224"/>
      <c r="AL627" s="224"/>
      <c r="AM627" s="224"/>
      <c r="AN627" s="224"/>
      <c r="AO627" s="224"/>
      <c r="AP627" s="224"/>
      <c r="AQ627" s="224"/>
      <c r="AR627" s="224"/>
      <c r="AS627" s="224"/>
      <c r="AT627" s="224"/>
      <c r="AU627" s="224"/>
      <c r="AV627" s="224"/>
      <c r="AW627" s="224"/>
      <c r="AX627" s="224"/>
      <c r="AY627" s="224"/>
      <c r="AZ627" s="224"/>
      <c r="BA627" s="224"/>
      <c r="BB627" s="224"/>
      <c r="BC627" s="224"/>
      <c r="BD627" s="224"/>
      <c r="BE627" s="224"/>
      <c r="BF627" s="224"/>
      <c r="BG627" s="224"/>
      <c r="BH627" s="224"/>
      <c r="BI627" s="224"/>
      <c r="BJ627" s="224"/>
      <c r="BK627" s="224"/>
      <c r="BL627" s="224"/>
      <c r="BM627" s="225"/>
    </row>
    <row r="628" spans="1:65">
      <c r="A628" s="30"/>
      <c r="B628" s="3" t="s">
        <v>258</v>
      </c>
      <c r="C628" s="29"/>
      <c r="D628" s="222">
        <v>49.95</v>
      </c>
      <c r="E628" s="222">
        <v>44.57</v>
      </c>
      <c r="F628" s="222">
        <v>49.67182071975094</v>
      </c>
      <c r="G628" s="222">
        <v>48</v>
      </c>
      <c r="H628" s="222">
        <v>46.8</v>
      </c>
      <c r="I628" s="222">
        <v>50.2</v>
      </c>
      <c r="J628" s="222">
        <v>50.849999999999994</v>
      </c>
      <c r="K628" s="222">
        <v>51.2</v>
      </c>
      <c r="L628" s="222">
        <v>51.1</v>
      </c>
      <c r="M628" s="222">
        <v>47.849999999999994</v>
      </c>
      <c r="N628" s="222">
        <v>56.684325857816404</v>
      </c>
      <c r="O628" s="222">
        <v>49</v>
      </c>
      <c r="P628" s="222">
        <v>47.9</v>
      </c>
      <c r="Q628" s="222">
        <v>49.7</v>
      </c>
      <c r="R628" s="222">
        <v>51.8</v>
      </c>
      <c r="S628" s="222">
        <v>44.075000000000003</v>
      </c>
      <c r="T628" s="222">
        <v>49.55</v>
      </c>
      <c r="U628" s="223"/>
      <c r="V628" s="224"/>
      <c r="W628" s="224"/>
      <c r="X628" s="224"/>
      <c r="Y628" s="224"/>
      <c r="Z628" s="224"/>
      <c r="AA628" s="224"/>
      <c r="AB628" s="224"/>
      <c r="AC628" s="224"/>
      <c r="AD628" s="224"/>
      <c r="AE628" s="224"/>
      <c r="AF628" s="224"/>
      <c r="AG628" s="224"/>
      <c r="AH628" s="224"/>
      <c r="AI628" s="224"/>
      <c r="AJ628" s="224"/>
      <c r="AK628" s="224"/>
      <c r="AL628" s="224"/>
      <c r="AM628" s="224"/>
      <c r="AN628" s="224"/>
      <c r="AO628" s="224"/>
      <c r="AP628" s="224"/>
      <c r="AQ628" s="224"/>
      <c r="AR628" s="224"/>
      <c r="AS628" s="224"/>
      <c r="AT628" s="224"/>
      <c r="AU628" s="224"/>
      <c r="AV628" s="224"/>
      <c r="AW628" s="224"/>
      <c r="AX628" s="224"/>
      <c r="AY628" s="224"/>
      <c r="AZ628" s="224"/>
      <c r="BA628" s="224"/>
      <c r="BB628" s="224"/>
      <c r="BC628" s="224"/>
      <c r="BD628" s="224"/>
      <c r="BE628" s="224"/>
      <c r="BF628" s="224"/>
      <c r="BG628" s="224"/>
      <c r="BH628" s="224"/>
      <c r="BI628" s="224"/>
      <c r="BJ628" s="224"/>
      <c r="BK628" s="224"/>
      <c r="BL628" s="224"/>
      <c r="BM628" s="225"/>
    </row>
    <row r="629" spans="1:65">
      <c r="A629" s="30"/>
      <c r="B629" s="3" t="s">
        <v>259</v>
      </c>
      <c r="C629" s="29"/>
      <c r="D629" s="24">
        <v>0.48853522561496682</v>
      </c>
      <c r="E629" s="24">
        <v>0.80646553966469281</v>
      </c>
      <c r="F629" s="24">
        <v>0.90742019345560687</v>
      </c>
      <c r="G629" s="24">
        <v>1.6329931618554521</v>
      </c>
      <c r="H629" s="24">
        <v>0.80353386155573225</v>
      </c>
      <c r="I629" s="24">
        <v>1.2335585379975567</v>
      </c>
      <c r="J629" s="24">
        <v>1.3170674495509578</v>
      </c>
      <c r="K629" s="24">
        <v>0.66156380392722924</v>
      </c>
      <c r="L629" s="24">
        <v>1.1373946837693021</v>
      </c>
      <c r="M629" s="24">
        <v>0.86660256173173167</v>
      </c>
      <c r="N629" s="24">
        <v>2.7750355706016157</v>
      </c>
      <c r="O629" s="24">
        <v>0.40824829046386302</v>
      </c>
      <c r="P629" s="24">
        <v>0.45898438608155945</v>
      </c>
      <c r="Q629" s="24">
        <v>0.53291650377896949</v>
      </c>
      <c r="R629" s="24">
        <v>0.34448028487370191</v>
      </c>
      <c r="S629" s="24">
        <v>0.93799076043779295</v>
      </c>
      <c r="T629" s="24">
        <v>1.1977757163453704</v>
      </c>
      <c r="U629" s="15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30"/>
      <c r="B630" s="3" t="s">
        <v>85</v>
      </c>
      <c r="C630" s="29"/>
      <c r="D630" s="13">
        <v>9.7968293906744684E-3</v>
      </c>
      <c r="E630" s="13">
        <v>1.8018891926670725E-2</v>
      </c>
      <c r="F630" s="13">
        <v>1.8242480299327922E-2</v>
      </c>
      <c r="G630" s="13">
        <v>3.4258597801163332E-2</v>
      </c>
      <c r="H630" s="13">
        <v>1.7237051016569159E-2</v>
      </c>
      <c r="I630" s="13">
        <v>2.4532155213739939E-2</v>
      </c>
      <c r="J630" s="13">
        <v>2.5690522422970572E-2</v>
      </c>
      <c r="K630" s="13">
        <v>1.2891792216834607E-2</v>
      </c>
      <c r="L630" s="13">
        <v>2.2382315849838678E-2</v>
      </c>
      <c r="M630" s="13">
        <v>1.8148744748308517E-2</v>
      </c>
      <c r="N630" s="13">
        <v>4.841841956156559E-2</v>
      </c>
      <c r="O630" s="13">
        <v>8.3033550602819601E-3</v>
      </c>
      <c r="P630" s="13">
        <v>9.5555389191164363E-3</v>
      </c>
      <c r="Q630" s="13">
        <v>1.0701134614035532E-2</v>
      </c>
      <c r="R630" s="13">
        <v>6.6459218946694895E-3</v>
      </c>
      <c r="S630" s="13">
        <v>2.1314742321719281E-2</v>
      </c>
      <c r="T630" s="13">
        <v>2.4132485890101484E-2</v>
      </c>
      <c r="U630" s="15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30"/>
      <c r="B631" s="3" t="s">
        <v>260</v>
      </c>
      <c r="C631" s="29"/>
      <c r="D631" s="13">
        <v>1.9565620004875939E-2</v>
      </c>
      <c r="E631" s="13">
        <v>-8.4912594932789465E-2</v>
      </c>
      <c r="F631" s="13">
        <v>1.7019775110167057E-2</v>
      </c>
      <c r="G631" s="13">
        <v>-2.5415216171809862E-2</v>
      </c>
      <c r="H631" s="13">
        <v>-4.688334252886428E-2</v>
      </c>
      <c r="I631" s="13">
        <v>2.8084717765612055E-2</v>
      </c>
      <c r="J631" s="13">
        <v>4.818978848094857E-2</v>
      </c>
      <c r="K631" s="13">
        <v>4.9212080212237108E-2</v>
      </c>
      <c r="L631" s="13">
        <v>3.8989162899353724E-2</v>
      </c>
      <c r="M631" s="13">
        <v>-2.3711396619662595E-2</v>
      </c>
      <c r="N631" s="13">
        <v>0.17182507960623039</v>
      </c>
      <c r="O631" s="13">
        <v>5.2535357668395122E-3</v>
      </c>
      <c r="P631" s="13">
        <v>-1.7918410142362173E-2</v>
      </c>
      <c r="Q631" s="13">
        <v>1.8202564363158258E-2</v>
      </c>
      <c r="R631" s="13">
        <v>5.9775761435549635E-2</v>
      </c>
      <c r="S631" s="13">
        <v>-0.10024697090211432</v>
      </c>
      <c r="T631" s="13">
        <v>1.4794925258863723E-2</v>
      </c>
      <c r="U631" s="15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46" t="s">
        <v>261</v>
      </c>
      <c r="C632" s="47"/>
      <c r="D632" s="45">
        <v>0.05</v>
      </c>
      <c r="E632" s="45">
        <v>2.14</v>
      </c>
      <c r="F632" s="45">
        <v>0</v>
      </c>
      <c r="G632" s="45">
        <v>0.89</v>
      </c>
      <c r="H632" s="45">
        <v>1.34</v>
      </c>
      <c r="I632" s="45">
        <v>0.23</v>
      </c>
      <c r="J632" s="45">
        <v>0.65</v>
      </c>
      <c r="K632" s="45">
        <v>0.67</v>
      </c>
      <c r="L632" s="45">
        <v>0.46</v>
      </c>
      <c r="M632" s="45">
        <v>0.85</v>
      </c>
      <c r="N632" s="45">
        <v>3.24</v>
      </c>
      <c r="O632" s="45">
        <v>0.25</v>
      </c>
      <c r="P632" s="45">
        <v>0.73</v>
      </c>
      <c r="Q632" s="45">
        <v>0.02</v>
      </c>
      <c r="R632" s="45">
        <v>0.9</v>
      </c>
      <c r="S632" s="45">
        <v>2.46</v>
      </c>
      <c r="T632" s="45">
        <v>0.05</v>
      </c>
      <c r="U632" s="15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B633" s="31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BM633" s="55"/>
    </row>
    <row r="634" spans="1:65" ht="15">
      <c r="B634" s="8" t="s">
        <v>493</v>
      </c>
      <c r="BM634" s="28" t="s">
        <v>66</v>
      </c>
    </row>
    <row r="635" spans="1:65" ht="15">
      <c r="A635" s="25" t="s">
        <v>58</v>
      </c>
      <c r="B635" s="18" t="s">
        <v>109</v>
      </c>
      <c r="C635" s="15" t="s">
        <v>110</v>
      </c>
      <c r="D635" s="16" t="s">
        <v>222</v>
      </c>
      <c r="E635" s="17" t="s">
        <v>222</v>
      </c>
      <c r="F635" s="17" t="s">
        <v>222</v>
      </c>
      <c r="G635" s="17" t="s">
        <v>222</v>
      </c>
      <c r="H635" s="17" t="s">
        <v>222</v>
      </c>
      <c r="I635" s="17" t="s">
        <v>222</v>
      </c>
      <c r="J635" s="17" t="s">
        <v>222</v>
      </c>
      <c r="K635" s="17" t="s">
        <v>222</v>
      </c>
      <c r="L635" s="17" t="s">
        <v>222</v>
      </c>
      <c r="M635" s="17" t="s">
        <v>222</v>
      </c>
      <c r="N635" s="17" t="s">
        <v>222</v>
      </c>
      <c r="O635" s="17" t="s">
        <v>222</v>
      </c>
      <c r="P635" s="17" t="s">
        <v>222</v>
      </c>
      <c r="Q635" s="17" t="s">
        <v>222</v>
      </c>
      <c r="R635" s="17" t="s">
        <v>222</v>
      </c>
      <c r="S635" s="17" t="s">
        <v>222</v>
      </c>
      <c r="T635" s="17" t="s">
        <v>222</v>
      </c>
      <c r="U635" s="15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</v>
      </c>
    </row>
    <row r="636" spans="1:65">
      <c r="A636" s="30"/>
      <c r="B636" s="19" t="s">
        <v>223</v>
      </c>
      <c r="C636" s="9" t="s">
        <v>223</v>
      </c>
      <c r="D636" s="151" t="s">
        <v>225</v>
      </c>
      <c r="E636" s="152" t="s">
        <v>226</v>
      </c>
      <c r="F636" s="152" t="s">
        <v>229</v>
      </c>
      <c r="G636" s="152" t="s">
        <v>230</v>
      </c>
      <c r="H636" s="152" t="s">
        <v>232</v>
      </c>
      <c r="I636" s="152" t="s">
        <v>233</v>
      </c>
      <c r="J636" s="152" t="s">
        <v>234</v>
      </c>
      <c r="K636" s="152" t="s">
        <v>235</v>
      </c>
      <c r="L636" s="152" t="s">
        <v>236</v>
      </c>
      <c r="M636" s="152" t="s">
        <v>276</v>
      </c>
      <c r="N636" s="152" t="s">
        <v>239</v>
      </c>
      <c r="O636" s="152" t="s">
        <v>240</v>
      </c>
      <c r="P636" s="152" t="s">
        <v>241</v>
      </c>
      <c r="Q636" s="152" t="s">
        <v>242</v>
      </c>
      <c r="R636" s="152" t="s">
        <v>243</v>
      </c>
      <c r="S636" s="152" t="s">
        <v>244</v>
      </c>
      <c r="T636" s="152" t="s">
        <v>246</v>
      </c>
      <c r="U636" s="15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 t="s">
        <v>1</v>
      </c>
    </row>
    <row r="637" spans="1:65">
      <c r="A637" s="30"/>
      <c r="B637" s="19"/>
      <c r="C637" s="9"/>
      <c r="D637" s="10" t="s">
        <v>113</v>
      </c>
      <c r="E637" s="11" t="s">
        <v>113</v>
      </c>
      <c r="F637" s="11" t="s">
        <v>290</v>
      </c>
      <c r="G637" s="11" t="s">
        <v>291</v>
      </c>
      <c r="H637" s="11" t="s">
        <v>290</v>
      </c>
      <c r="I637" s="11" t="s">
        <v>291</v>
      </c>
      <c r="J637" s="11" t="s">
        <v>291</v>
      </c>
      <c r="K637" s="11" t="s">
        <v>291</v>
      </c>
      <c r="L637" s="11" t="s">
        <v>291</v>
      </c>
      <c r="M637" s="11" t="s">
        <v>291</v>
      </c>
      <c r="N637" s="11" t="s">
        <v>290</v>
      </c>
      <c r="O637" s="11" t="s">
        <v>113</v>
      </c>
      <c r="P637" s="11" t="s">
        <v>291</v>
      </c>
      <c r="Q637" s="11" t="s">
        <v>113</v>
      </c>
      <c r="R637" s="11" t="s">
        <v>290</v>
      </c>
      <c r="S637" s="11" t="s">
        <v>290</v>
      </c>
      <c r="T637" s="11" t="s">
        <v>291</v>
      </c>
      <c r="U637" s="15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3</v>
      </c>
    </row>
    <row r="638" spans="1:65">
      <c r="A638" s="30"/>
      <c r="B638" s="19"/>
      <c r="C638" s="9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15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3</v>
      </c>
    </row>
    <row r="639" spans="1:65">
      <c r="A639" s="30"/>
      <c r="B639" s="18">
        <v>1</v>
      </c>
      <c r="C639" s="14">
        <v>1</v>
      </c>
      <c r="D639" s="215">
        <v>4.6900000000000004E-2</v>
      </c>
      <c r="E639" s="216">
        <v>5.1275500000000016E-2</v>
      </c>
      <c r="F639" s="215">
        <v>4.7271780762899999E-2</v>
      </c>
      <c r="G639" s="216">
        <v>4.2999999999999997E-2</v>
      </c>
      <c r="H639" s="215">
        <v>4.9299999999999997E-2</v>
      </c>
      <c r="I639" s="215">
        <v>4.7E-2</v>
      </c>
      <c r="J639" s="215">
        <v>4.8000000000000001E-2</v>
      </c>
      <c r="K639" s="215">
        <v>4.5999999999999999E-2</v>
      </c>
      <c r="L639" s="215">
        <v>4.7E-2</v>
      </c>
      <c r="M639" s="215">
        <v>4.7E-2</v>
      </c>
      <c r="N639" s="216">
        <v>5.85434530827766E-2</v>
      </c>
      <c r="O639" s="215">
        <v>4.8000000000000001E-2</v>
      </c>
      <c r="P639" s="215">
        <v>4.4600000000000001E-2</v>
      </c>
      <c r="Q639" s="215">
        <v>4.8299999999999996E-2</v>
      </c>
      <c r="R639" s="215">
        <v>4.8500000000000001E-2</v>
      </c>
      <c r="S639" s="215">
        <v>4.4999999999999998E-2</v>
      </c>
      <c r="T639" s="215">
        <v>4.7E-2</v>
      </c>
      <c r="U639" s="204"/>
      <c r="V639" s="205"/>
      <c r="W639" s="205"/>
      <c r="X639" s="205"/>
      <c r="Y639" s="205"/>
      <c r="Z639" s="205"/>
      <c r="AA639" s="205"/>
      <c r="AB639" s="205"/>
      <c r="AC639" s="205"/>
      <c r="AD639" s="205"/>
      <c r="AE639" s="205"/>
      <c r="AF639" s="205"/>
      <c r="AG639" s="205"/>
      <c r="AH639" s="205"/>
      <c r="AI639" s="205"/>
      <c r="AJ639" s="205"/>
      <c r="AK639" s="205"/>
      <c r="AL639" s="205"/>
      <c r="AM639" s="205"/>
      <c r="AN639" s="205"/>
      <c r="AO639" s="205"/>
      <c r="AP639" s="205"/>
      <c r="AQ639" s="205"/>
      <c r="AR639" s="205"/>
      <c r="AS639" s="205"/>
      <c r="AT639" s="205"/>
      <c r="AU639" s="205"/>
      <c r="AV639" s="205"/>
      <c r="AW639" s="205"/>
      <c r="AX639" s="205"/>
      <c r="AY639" s="205"/>
      <c r="AZ639" s="205"/>
      <c r="BA639" s="205"/>
      <c r="BB639" s="205"/>
      <c r="BC639" s="205"/>
      <c r="BD639" s="205"/>
      <c r="BE639" s="205"/>
      <c r="BF639" s="205"/>
      <c r="BG639" s="205"/>
      <c r="BH639" s="205"/>
      <c r="BI639" s="205"/>
      <c r="BJ639" s="205"/>
      <c r="BK639" s="205"/>
      <c r="BL639" s="205"/>
      <c r="BM639" s="217">
        <v>1</v>
      </c>
    </row>
    <row r="640" spans="1:65">
      <c r="A640" s="30"/>
      <c r="B640" s="19">
        <v>1</v>
      </c>
      <c r="C640" s="9">
        <v>2</v>
      </c>
      <c r="D640" s="24">
        <v>4.6300000000000001E-2</v>
      </c>
      <c r="E640" s="218">
        <v>5.1969899999999999E-2</v>
      </c>
      <c r="F640" s="24">
        <v>4.8033285852899996E-2</v>
      </c>
      <c r="G640" s="218">
        <v>4.2999999999999997E-2</v>
      </c>
      <c r="H640" s="24">
        <v>4.8599999999999997E-2</v>
      </c>
      <c r="I640" s="24">
        <v>4.8000000000000001E-2</v>
      </c>
      <c r="J640" s="24">
        <v>5.1000000000000004E-2</v>
      </c>
      <c r="K640" s="24">
        <v>4.7E-2</v>
      </c>
      <c r="L640" s="24">
        <v>4.8000000000000001E-2</v>
      </c>
      <c r="M640" s="24">
        <v>4.8000000000000001E-2</v>
      </c>
      <c r="N640" s="218">
        <v>5.6900365846966554E-2</v>
      </c>
      <c r="O640" s="24">
        <v>4.8000000000000001E-2</v>
      </c>
      <c r="P640" s="24">
        <v>4.6700000000000005E-2</v>
      </c>
      <c r="Q640" s="24">
        <v>4.7899999999999998E-2</v>
      </c>
      <c r="R640" s="24">
        <v>4.8399999999999999E-2</v>
      </c>
      <c r="S640" s="24">
        <v>0.05</v>
      </c>
      <c r="T640" s="24">
        <v>4.7E-2</v>
      </c>
      <c r="U640" s="204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5"/>
      <c r="AT640" s="205"/>
      <c r="AU640" s="205"/>
      <c r="AV640" s="205"/>
      <c r="AW640" s="205"/>
      <c r="AX640" s="205"/>
      <c r="AY640" s="205"/>
      <c r="AZ640" s="205"/>
      <c r="BA640" s="205"/>
      <c r="BB640" s="205"/>
      <c r="BC640" s="205"/>
      <c r="BD640" s="205"/>
      <c r="BE640" s="205"/>
      <c r="BF640" s="205"/>
      <c r="BG640" s="205"/>
      <c r="BH640" s="205"/>
      <c r="BI640" s="205"/>
      <c r="BJ640" s="205"/>
      <c r="BK640" s="205"/>
      <c r="BL640" s="205"/>
      <c r="BM640" s="217" t="e">
        <v>#N/A</v>
      </c>
    </row>
    <row r="641" spans="1:65">
      <c r="A641" s="30"/>
      <c r="B641" s="19">
        <v>1</v>
      </c>
      <c r="C641" s="9">
        <v>3</v>
      </c>
      <c r="D641" s="24">
        <v>4.6399999999999997E-2</v>
      </c>
      <c r="E641" s="218">
        <v>5.2123400000000007E-2</v>
      </c>
      <c r="F641" s="24">
        <v>5.0281833792700001E-2</v>
      </c>
      <c r="G641" s="219">
        <v>4.5999999999999999E-2</v>
      </c>
      <c r="H641" s="24">
        <v>4.9399999999999999E-2</v>
      </c>
      <c r="I641" s="24">
        <v>4.7E-2</v>
      </c>
      <c r="J641" s="24">
        <v>4.9000000000000002E-2</v>
      </c>
      <c r="K641" s="24">
        <v>4.7E-2</v>
      </c>
      <c r="L641" s="24">
        <v>4.7E-2</v>
      </c>
      <c r="M641" s="24">
        <v>4.8000000000000001E-2</v>
      </c>
      <c r="N641" s="218">
        <v>5.708226110848235E-2</v>
      </c>
      <c r="O641" s="24">
        <v>4.7E-2</v>
      </c>
      <c r="P641" s="24">
        <v>4.4200000000000003E-2</v>
      </c>
      <c r="Q641" s="24">
        <v>4.8000000000000001E-2</v>
      </c>
      <c r="R641" s="24">
        <v>4.8399999999999999E-2</v>
      </c>
      <c r="S641" s="24">
        <v>4.8000000000000001E-2</v>
      </c>
      <c r="T641" s="24">
        <v>4.7E-2</v>
      </c>
      <c r="U641" s="204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05"/>
      <c r="AT641" s="205"/>
      <c r="AU641" s="205"/>
      <c r="AV641" s="205"/>
      <c r="AW641" s="205"/>
      <c r="AX641" s="205"/>
      <c r="AY641" s="205"/>
      <c r="AZ641" s="205"/>
      <c r="BA641" s="205"/>
      <c r="BB641" s="205"/>
      <c r="BC641" s="205"/>
      <c r="BD641" s="205"/>
      <c r="BE641" s="205"/>
      <c r="BF641" s="205"/>
      <c r="BG641" s="205"/>
      <c r="BH641" s="205"/>
      <c r="BI641" s="205"/>
      <c r="BJ641" s="205"/>
      <c r="BK641" s="205"/>
      <c r="BL641" s="205"/>
      <c r="BM641" s="217">
        <v>16</v>
      </c>
    </row>
    <row r="642" spans="1:65">
      <c r="A642" s="30"/>
      <c r="B642" s="19">
        <v>1</v>
      </c>
      <c r="C642" s="9">
        <v>4</v>
      </c>
      <c r="D642" s="24">
        <v>4.6600000000000003E-2</v>
      </c>
      <c r="E642" s="218">
        <v>5.1442800000000004E-2</v>
      </c>
      <c r="F642" s="24">
        <v>4.8395548669850005E-2</v>
      </c>
      <c r="G642" s="218">
        <v>4.1000000000000002E-2</v>
      </c>
      <c r="H642" s="24">
        <v>4.8500000000000001E-2</v>
      </c>
      <c r="I642" s="24">
        <v>4.7E-2</v>
      </c>
      <c r="J642" s="24">
        <v>4.8000000000000001E-2</v>
      </c>
      <c r="K642" s="24">
        <v>4.7E-2</v>
      </c>
      <c r="L642" s="24">
        <v>4.7E-2</v>
      </c>
      <c r="M642" s="24">
        <v>4.5999999999999999E-2</v>
      </c>
      <c r="N642" s="218">
        <v>5.8156217473035052E-2</v>
      </c>
      <c r="O642" s="24">
        <v>4.8000000000000001E-2</v>
      </c>
      <c r="P642" s="24">
        <v>4.6800000000000001E-2</v>
      </c>
      <c r="Q642" s="24">
        <v>4.87E-2</v>
      </c>
      <c r="R642" s="24">
        <v>4.7899999999999998E-2</v>
      </c>
      <c r="S642" s="24">
        <v>4.5999999999999999E-2</v>
      </c>
      <c r="T642" s="24">
        <v>4.8000000000000001E-2</v>
      </c>
      <c r="U642" s="204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05"/>
      <c r="AT642" s="205"/>
      <c r="AU642" s="205"/>
      <c r="AV642" s="205"/>
      <c r="AW642" s="205"/>
      <c r="AX642" s="205"/>
      <c r="AY642" s="205"/>
      <c r="AZ642" s="205"/>
      <c r="BA642" s="205"/>
      <c r="BB642" s="205"/>
      <c r="BC642" s="205"/>
      <c r="BD642" s="205"/>
      <c r="BE642" s="205"/>
      <c r="BF642" s="205"/>
      <c r="BG642" s="205"/>
      <c r="BH642" s="205"/>
      <c r="BI642" s="205"/>
      <c r="BJ642" s="205"/>
      <c r="BK642" s="205"/>
      <c r="BL642" s="205"/>
      <c r="BM642" s="217">
        <v>4.7599984129631547E-2</v>
      </c>
    </row>
    <row r="643" spans="1:65">
      <c r="A643" s="30"/>
      <c r="B643" s="19">
        <v>1</v>
      </c>
      <c r="C643" s="9">
        <v>5</v>
      </c>
      <c r="D643" s="24">
        <v>4.7399999999999998E-2</v>
      </c>
      <c r="E643" s="218">
        <v>5.1879300000000003E-2</v>
      </c>
      <c r="F643" s="24">
        <v>4.9372044086400002E-2</v>
      </c>
      <c r="G643" s="218">
        <v>4.2999999999999997E-2</v>
      </c>
      <c r="H643" s="24">
        <v>4.8799999999999996E-2</v>
      </c>
      <c r="I643" s="24">
        <v>4.8000000000000001E-2</v>
      </c>
      <c r="J643" s="24">
        <v>4.9000000000000002E-2</v>
      </c>
      <c r="K643" s="24">
        <v>4.7E-2</v>
      </c>
      <c r="L643" s="24">
        <v>4.7E-2</v>
      </c>
      <c r="M643" s="24">
        <v>4.8000000000000001E-2</v>
      </c>
      <c r="N643" s="218">
        <v>6.0232815894052348E-2</v>
      </c>
      <c r="O643" s="24">
        <v>4.7E-2</v>
      </c>
      <c r="P643" s="24">
        <v>4.7100000000000003E-2</v>
      </c>
      <c r="Q643" s="24">
        <v>4.8899999999999999E-2</v>
      </c>
      <c r="R643" s="24">
        <v>4.8000000000000001E-2</v>
      </c>
      <c r="S643" s="24">
        <v>4.5999999999999999E-2</v>
      </c>
      <c r="T643" s="24">
        <v>4.7E-2</v>
      </c>
      <c r="U643" s="204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05"/>
      <c r="AT643" s="205"/>
      <c r="AU643" s="205"/>
      <c r="AV643" s="205"/>
      <c r="AW643" s="205"/>
      <c r="AX643" s="205"/>
      <c r="AY643" s="205"/>
      <c r="AZ643" s="205"/>
      <c r="BA643" s="205"/>
      <c r="BB643" s="205"/>
      <c r="BC643" s="205"/>
      <c r="BD643" s="205"/>
      <c r="BE643" s="205"/>
      <c r="BF643" s="205"/>
      <c r="BG643" s="205"/>
      <c r="BH643" s="205"/>
      <c r="BI643" s="205"/>
      <c r="BJ643" s="205"/>
      <c r="BK643" s="205"/>
      <c r="BL643" s="205"/>
      <c r="BM643" s="217">
        <v>47</v>
      </c>
    </row>
    <row r="644" spans="1:65">
      <c r="A644" s="30"/>
      <c r="B644" s="19">
        <v>1</v>
      </c>
      <c r="C644" s="9">
        <v>6</v>
      </c>
      <c r="D644" s="24">
        <v>4.7100000000000003E-2</v>
      </c>
      <c r="E644" s="218">
        <v>5.1752300000000001E-2</v>
      </c>
      <c r="F644" s="24">
        <v>4.9744173724299998E-2</v>
      </c>
      <c r="G644" s="218">
        <v>4.2999999999999997E-2</v>
      </c>
      <c r="H644" s="24">
        <v>4.9200000000000001E-2</v>
      </c>
      <c r="I644" s="24">
        <v>4.9000000000000002E-2</v>
      </c>
      <c r="J644" s="24">
        <v>4.8000000000000001E-2</v>
      </c>
      <c r="K644" s="24">
        <v>4.5999999999999999E-2</v>
      </c>
      <c r="L644" s="24">
        <v>4.8000000000000001E-2</v>
      </c>
      <c r="M644" s="24">
        <v>4.7E-2</v>
      </c>
      <c r="N644" s="218">
        <v>5.9305059037586823E-2</v>
      </c>
      <c r="O644" s="24">
        <v>4.7E-2</v>
      </c>
      <c r="P644" s="24">
        <v>4.5399999999999996E-2</v>
      </c>
      <c r="Q644" s="24">
        <v>4.7600000000000003E-2</v>
      </c>
      <c r="R644" s="24">
        <v>4.8399999999999999E-2</v>
      </c>
      <c r="S644" s="24">
        <v>4.7E-2</v>
      </c>
      <c r="T644" s="24">
        <v>4.7E-2</v>
      </c>
      <c r="U644" s="204"/>
      <c r="V644" s="205"/>
      <c r="W644" s="205"/>
      <c r="X644" s="205"/>
      <c r="Y644" s="205"/>
      <c r="Z644" s="205"/>
      <c r="AA644" s="205"/>
      <c r="AB644" s="205"/>
      <c r="AC644" s="205"/>
      <c r="AD644" s="205"/>
      <c r="AE644" s="205"/>
      <c r="AF644" s="205"/>
      <c r="AG644" s="205"/>
      <c r="AH644" s="205"/>
      <c r="AI644" s="205"/>
      <c r="AJ644" s="205"/>
      <c r="AK644" s="205"/>
      <c r="AL644" s="205"/>
      <c r="AM644" s="205"/>
      <c r="AN644" s="205"/>
      <c r="AO644" s="205"/>
      <c r="AP644" s="205"/>
      <c r="AQ644" s="205"/>
      <c r="AR644" s="205"/>
      <c r="AS644" s="205"/>
      <c r="AT644" s="205"/>
      <c r="AU644" s="205"/>
      <c r="AV644" s="205"/>
      <c r="AW644" s="205"/>
      <c r="AX644" s="205"/>
      <c r="AY644" s="205"/>
      <c r="AZ644" s="205"/>
      <c r="BA644" s="205"/>
      <c r="BB644" s="205"/>
      <c r="BC644" s="205"/>
      <c r="BD644" s="205"/>
      <c r="BE644" s="205"/>
      <c r="BF644" s="205"/>
      <c r="BG644" s="205"/>
      <c r="BH644" s="205"/>
      <c r="BI644" s="205"/>
      <c r="BJ644" s="205"/>
      <c r="BK644" s="205"/>
      <c r="BL644" s="205"/>
      <c r="BM644" s="56"/>
    </row>
    <row r="645" spans="1:65">
      <c r="A645" s="30"/>
      <c r="B645" s="20" t="s">
        <v>257</v>
      </c>
      <c r="C645" s="12"/>
      <c r="D645" s="220">
        <v>4.6783333333333336E-2</v>
      </c>
      <c r="E645" s="220">
        <v>5.1740533333333338E-2</v>
      </c>
      <c r="F645" s="220">
        <v>4.884977781484167E-2</v>
      </c>
      <c r="G645" s="220">
        <v>4.3166666666666666E-2</v>
      </c>
      <c r="H645" s="220">
        <v>4.8966666666666665E-2</v>
      </c>
      <c r="I645" s="220">
        <v>4.7666666666666663E-2</v>
      </c>
      <c r="J645" s="220">
        <v>4.8833333333333333E-2</v>
      </c>
      <c r="K645" s="220">
        <v>4.6666666666666662E-2</v>
      </c>
      <c r="L645" s="220">
        <v>4.7333333333333331E-2</v>
      </c>
      <c r="M645" s="220">
        <v>4.7333333333333331E-2</v>
      </c>
      <c r="N645" s="220">
        <v>5.8370028740483283E-2</v>
      </c>
      <c r="O645" s="220">
        <v>4.7499999999999994E-2</v>
      </c>
      <c r="P645" s="220">
        <v>4.5800000000000007E-2</v>
      </c>
      <c r="Q645" s="220">
        <v>4.8233333333333329E-2</v>
      </c>
      <c r="R645" s="220">
        <v>4.8266666666666659E-2</v>
      </c>
      <c r="S645" s="220">
        <v>4.6999999999999993E-2</v>
      </c>
      <c r="T645" s="220">
        <v>4.7166666666666662E-2</v>
      </c>
      <c r="U645" s="204"/>
      <c r="V645" s="205"/>
      <c r="W645" s="205"/>
      <c r="X645" s="205"/>
      <c r="Y645" s="205"/>
      <c r="Z645" s="205"/>
      <c r="AA645" s="205"/>
      <c r="AB645" s="205"/>
      <c r="AC645" s="205"/>
      <c r="AD645" s="205"/>
      <c r="AE645" s="205"/>
      <c r="AF645" s="205"/>
      <c r="AG645" s="205"/>
      <c r="AH645" s="205"/>
      <c r="AI645" s="205"/>
      <c r="AJ645" s="205"/>
      <c r="AK645" s="205"/>
      <c r="AL645" s="205"/>
      <c r="AM645" s="205"/>
      <c r="AN645" s="205"/>
      <c r="AO645" s="205"/>
      <c r="AP645" s="205"/>
      <c r="AQ645" s="205"/>
      <c r="AR645" s="205"/>
      <c r="AS645" s="205"/>
      <c r="AT645" s="205"/>
      <c r="AU645" s="205"/>
      <c r="AV645" s="205"/>
      <c r="AW645" s="205"/>
      <c r="AX645" s="205"/>
      <c r="AY645" s="205"/>
      <c r="AZ645" s="205"/>
      <c r="BA645" s="205"/>
      <c r="BB645" s="205"/>
      <c r="BC645" s="205"/>
      <c r="BD645" s="205"/>
      <c r="BE645" s="205"/>
      <c r="BF645" s="205"/>
      <c r="BG645" s="205"/>
      <c r="BH645" s="205"/>
      <c r="BI645" s="205"/>
      <c r="BJ645" s="205"/>
      <c r="BK645" s="205"/>
      <c r="BL645" s="205"/>
      <c r="BM645" s="56"/>
    </row>
    <row r="646" spans="1:65">
      <c r="A646" s="30"/>
      <c r="B646" s="3" t="s">
        <v>258</v>
      </c>
      <c r="C646" s="29"/>
      <c r="D646" s="24">
        <v>4.675E-2</v>
      </c>
      <c r="E646" s="24">
        <v>5.1815800000000002E-2</v>
      </c>
      <c r="F646" s="24">
        <v>4.8883796378125004E-2</v>
      </c>
      <c r="G646" s="24">
        <v>4.2999999999999997E-2</v>
      </c>
      <c r="H646" s="24">
        <v>4.9000000000000002E-2</v>
      </c>
      <c r="I646" s="24">
        <v>4.7500000000000001E-2</v>
      </c>
      <c r="J646" s="24">
        <v>4.8500000000000001E-2</v>
      </c>
      <c r="K646" s="24">
        <v>4.7E-2</v>
      </c>
      <c r="L646" s="24">
        <v>4.7E-2</v>
      </c>
      <c r="M646" s="24">
        <v>4.7500000000000001E-2</v>
      </c>
      <c r="N646" s="24">
        <v>5.8349835277905826E-2</v>
      </c>
      <c r="O646" s="24">
        <v>4.7500000000000001E-2</v>
      </c>
      <c r="P646" s="24">
        <v>4.6050000000000001E-2</v>
      </c>
      <c r="Q646" s="24">
        <v>4.8149999999999998E-2</v>
      </c>
      <c r="R646" s="24">
        <v>4.8399999999999999E-2</v>
      </c>
      <c r="S646" s="24">
        <v>4.65E-2</v>
      </c>
      <c r="T646" s="24">
        <v>4.7E-2</v>
      </c>
      <c r="U646" s="204"/>
      <c r="V646" s="205"/>
      <c r="W646" s="205"/>
      <c r="X646" s="205"/>
      <c r="Y646" s="205"/>
      <c r="Z646" s="205"/>
      <c r="AA646" s="205"/>
      <c r="AB646" s="205"/>
      <c r="AC646" s="205"/>
      <c r="AD646" s="205"/>
      <c r="AE646" s="205"/>
      <c r="AF646" s="205"/>
      <c r="AG646" s="205"/>
      <c r="AH646" s="205"/>
      <c r="AI646" s="205"/>
      <c r="AJ646" s="205"/>
      <c r="AK646" s="205"/>
      <c r="AL646" s="205"/>
      <c r="AM646" s="205"/>
      <c r="AN646" s="205"/>
      <c r="AO646" s="205"/>
      <c r="AP646" s="205"/>
      <c r="AQ646" s="205"/>
      <c r="AR646" s="205"/>
      <c r="AS646" s="205"/>
      <c r="AT646" s="205"/>
      <c r="AU646" s="205"/>
      <c r="AV646" s="205"/>
      <c r="AW646" s="205"/>
      <c r="AX646" s="205"/>
      <c r="AY646" s="205"/>
      <c r="AZ646" s="205"/>
      <c r="BA646" s="205"/>
      <c r="BB646" s="205"/>
      <c r="BC646" s="205"/>
      <c r="BD646" s="205"/>
      <c r="BE646" s="205"/>
      <c r="BF646" s="205"/>
      <c r="BG646" s="205"/>
      <c r="BH646" s="205"/>
      <c r="BI646" s="205"/>
      <c r="BJ646" s="205"/>
      <c r="BK646" s="205"/>
      <c r="BL646" s="205"/>
      <c r="BM646" s="56"/>
    </row>
    <row r="647" spans="1:65">
      <c r="A647" s="30"/>
      <c r="B647" s="3" t="s">
        <v>259</v>
      </c>
      <c r="C647" s="29"/>
      <c r="D647" s="24">
        <v>4.2622372841814757E-4</v>
      </c>
      <c r="E647" s="24">
        <v>3.2357123893613377E-4</v>
      </c>
      <c r="F647" s="24">
        <v>1.138995027293345E-3</v>
      </c>
      <c r="G647" s="24">
        <v>1.6020819787597217E-3</v>
      </c>
      <c r="H647" s="24">
        <v>3.8297084310253511E-4</v>
      </c>
      <c r="I647" s="24">
        <v>8.1649658092772682E-4</v>
      </c>
      <c r="J647" s="24">
        <v>1.1690451944500132E-3</v>
      </c>
      <c r="K647" s="24">
        <v>5.1639777949432275E-4</v>
      </c>
      <c r="L647" s="24">
        <v>5.1639777949432275E-4</v>
      </c>
      <c r="M647" s="24">
        <v>8.1649658092772682E-4</v>
      </c>
      <c r="N647" s="24">
        <v>1.2836123551291034E-3</v>
      </c>
      <c r="O647" s="24">
        <v>5.4772255750516665E-4</v>
      </c>
      <c r="P647" s="24">
        <v>1.2377398757412649E-3</v>
      </c>
      <c r="Q647" s="24">
        <v>4.9665548085837691E-4</v>
      </c>
      <c r="R647" s="24">
        <v>2.5033311140691466E-4</v>
      </c>
      <c r="S647" s="24">
        <v>1.7888543819998333E-3</v>
      </c>
      <c r="T647" s="24">
        <v>4.0824829046386341E-4</v>
      </c>
      <c r="U647" s="204"/>
      <c r="V647" s="205"/>
      <c r="W647" s="205"/>
      <c r="X647" s="205"/>
      <c r="Y647" s="205"/>
      <c r="Z647" s="205"/>
      <c r="AA647" s="205"/>
      <c r="AB647" s="205"/>
      <c r="AC647" s="205"/>
      <c r="AD647" s="205"/>
      <c r="AE647" s="205"/>
      <c r="AF647" s="205"/>
      <c r="AG647" s="205"/>
      <c r="AH647" s="205"/>
      <c r="AI647" s="205"/>
      <c r="AJ647" s="205"/>
      <c r="AK647" s="205"/>
      <c r="AL647" s="205"/>
      <c r="AM647" s="205"/>
      <c r="AN647" s="205"/>
      <c r="AO647" s="205"/>
      <c r="AP647" s="205"/>
      <c r="AQ647" s="205"/>
      <c r="AR647" s="205"/>
      <c r="AS647" s="205"/>
      <c r="AT647" s="205"/>
      <c r="AU647" s="205"/>
      <c r="AV647" s="205"/>
      <c r="AW647" s="205"/>
      <c r="AX647" s="205"/>
      <c r="AY647" s="205"/>
      <c r="AZ647" s="205"/>
      <c r="BA647" s="205"/>
      <c r="BB647" s="205"/>
      <c r="BC647" s="205"/>
      <c r="BD647" s="205"/>
      <c r="BE647" s="205"/>
      <c r="BF647" s="205"/>
      <c r="BG647" s="205"/>
      <c r="BH647" s="205"/>
      <c r="BI647" s="205"/>
      <c r="BJ647" s="205"/>
      <c r="BK647" s="205"/>
      <c r="BL647" s="205"/>
      <c r="BM647" s="56"/>
    </row>
    <row r="648" spans="1:65">
      <c r="A648" s="30"/>
      <c r="B648" s="3" t="s">
        <v>85</v>
      </c>
      <c r="C648" s="29"/>
      <c r="D648" s="13">
        <v>9.1105891361200047E-3</v>
      </c>
      <c r="E648" s="13">
        <v>6.2537283265241515E-3</v>
      </c>
      <c r="F648" s="13">
        <v>2.3316278563447066E-2</v>
      </c>
      <c r="G648" s="13">
        <v>3.7113868233815947E-2</v>
      </c>
      <c r="H648" s="13">
        <v>7.8210519353819289E-3</v>
      </c>
      <c r="I648" s="13">
        <v>1.7129298900581683E-2</v>
      </c>
      <c r="J648" s="13">
        <v>2.3939492036519041E-2</v>
      </c>
      <c r="K648" s="13">
        <v>1.1065666703449774E-2</v>
      </c>
      <c r="L648" s="13">
        <v>1.0909812242837805E-2</v>
      </c>
      <c r="M648" s="13">
        <v>1.7249927766078737E-2</v>
      </c>
      <c r="N648" s="13">
        <v>2.1990949513424472E-2</v>
      </c>
      <c r="O648" s="13">
        <v>1.1531001210635088E-2</v>
      </c>
      <c r="P648" s="13">
        <v>2.7024888116621501E-2</v>
      </c>
      <c r="Q648" s="13">
        <v>1.0296934641155017E-2</v>
      </c>
      <c r="R648" s="13">
        <v>5.186459490474752E-3</v>
      </c>
      <c r="S648" s="13">
        <v>3.8060731531911356E-2</v>
      </c>
      <c r="T648" s="13">
        <v>8.6554407872197203E-3</v>
      </c>
      <c r="U648" s="15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5"/>
    </row>
    <row r="649" spans="1:65">
      <c r="A649" s="30"/>
      <c r="B649" s="3" t="s">
        <v>260</v>
      </c>
      <c r="C649" s="29"/>
      <c r="D649" s="13">
        <v>-1.7156535054175248E-2</v>
      </c>
      <c r="E649" s="13">
        <v>8.6986356811078247E-2</v>
      </c>
      <c r="F649" s="13">
        <v>2.6256178611457015E-2</v>
      </c>
      <c r="G649" s="13">
        <v>-9.3136952543752871E-2</v>
      </c>
      <c r="H649" s="13">
        <v>2.8711827577781568E-2</v>
      </c>
      <c r="I649" s="13">
        <v>1.4008941022651822E-3</v>
      </c>
      <c r="J649" s="13">
        <v>2.5910706195677369E-2</v>
      </c>
      <c r="K649" s="13">
        <v>-1.9607516263516644E-2</v>
      </c>
      <c r="L649" s="13">
        <v>-5.6019093529954267E-3</v>
      </c>
      <c r="M649" s="13">
        <v>-5.6019093529954267E-3</v>
      </c>
      <c r="N649" s="13">
        <v>0.22626151684254991</v>
      </c>
      <c r="O649" s="13">
        <v>-2.1005076253651778E-3</v>
      </c>
      <c r="P649" s="13">
        <v>-3.7814805247193939E-2</v>
      </c>
      <c r="Q649" s="13">
        <v>1.3305659976208251E-2</v>
      </c>
      <c r="R649" s="13">
        <v>1.4005940321734078E-2</v>
      </c>
      <c r="S649" s="13">
        <v>-1.2604712808256036E-2</v>
      </c>
      <c r="T649" s="13">
        <v>-9.1033110806257866E-3</v>
      </c>
      <c r="U649" s="15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A650" s="30"/>
      <c r="B650" s="46" t="s">
        <v>261</v>
      </c>
      <c r="C650" s="47"/>
      <c r="D650" s="45">
        <v>0.63</v>
      </c>
      <c r="E650" s="45">
        <v>3.73</v>
      </c>
      <c r="F650" s="45">
        <v>1.19</v>
      </c>
      <c r="G650" s="45">
        <v>3.81</v>
      </c>
      <c r="H650" s="45">
        <v>1.29</v>
      </c>
      <c r="I650" s="45">
        <v>0.15</v>
      </c>
      <c r="J650" s="45">
        <v>1.17</v>
      </c>
      <c r="K650" s="45">
        <v>0.73</v>
      </c>
      <c r="L650" s="45">
        <v>0.15</v>
      </c>
      <c r="M650" s="45">
        <v>0.15</v>
      </c>
      <c r="N650" s="45">
        <v>9.56</v>
      </c>
      <c r="O650" s="45">
        <v>0</v>
      </c>
      <c r="P650" s="45">
        <v>1.5</v>
      </c>
      <c r="Q650" s="45">
        <v>0.64</v>
      </c>
      <c r="R650" s="45">
        <v>0.67</v>
      </c>
      <c r="S650" s="45">
        <v>0.44</v>
      </c>
      <c r="T650" s="45">
        <v>0.28999999999999998</v>
      </c>
      <c r="U650" s="15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B651" s="31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BM651" s="55"/>
    </row>
    <row r="652" spans="1:65" ht="15">
      <c r="B652" s="8" t="s">
        <v>494</v>
      </c>
      <c r="BM652" s="28" t="s">
        <v>66</v>
      </c>
    </row>
    <row r="653" spans="1:65" ht="15">
      <c r="A653" s="25" t="s">
        <v>37</v>
      </c>
      <c r="B653" s="18" t="s">
        <v>109</v>
      </c>
      <c r="C653" s="15" t="s">
        <v>110</v>
      </c>
      <c r="D653" s="16" t="s">
        <v>222</v>
      </c>
      <c r="E653" s="17" t="s">
        <v>222</v>
      </c>
      <c r="F653" s="17" t="s">
        <v>222</v>
      </c>
      <c r="G653" s="17" t="s">
        <v>222</v>
      </c>
      <c r="H653" s="17" t="s">
        <v>222</v>
      </c>
      <c r="I653" s="17" t="s">
        <v>222</v>
      </c>
      <c r="J653" s="17" t="s">
        <v>222</v>
      </c>
      <c r="K653" s="17" t="s">
        <v>222</v>
      </c>
      <c r="L653" s="17" t="s">
        <v>222</v>
      </c>
      <c r="M653" s="17" t="s">
        <v>222</v>
      </c>
      <c r="N653" s="17" t="s">
        <v>222</v>
      </c>
      <c r="O653" s="17" t="s">
        <v>222</v>
      </c>
      <c r="P653" s="17" t="s">
        <v>222</v>
      </c>
      <c r="Q653" s="17" t="s">
        <v>222</v>
      </c>
      <c r="R653" s="17" t="s">
        <v>222</v>
      </c>
      <c r="S653" s="17" t="s">
        <v>222</v>
      </c>
      <c r="T653" s="17" t="s">
        <v>222</v>
      </c>
      <c r="U653" s="15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1</v>
      </c>
    </row>
    <row r="654" spans="1:65">
      <c r="A654" s="30"/>
      <c r="B654" s="19" t="s">
        <v>223</v>
      </c>
      <c r="C654" s="9" t="s">
        <v>223</v>
      </c>
      <c r="D654" s="151" t="s">
        <v>225</v>
      </c>
      <c r="E654" s="152" t="s">
        <v>226</v>
      </c>
      <c r="F654" s="152" t="s">
        <v>229</v>
      </c>
      <c r="G654" s="152" t="s">
        <v>230</v>
      </c>
      <c r="H654" s="152" t="s">
        <v>232</v>
      </c>
      <c r="I654" s="152" t="s">
        <v>233</v>
      </c>
      <c r="J654" s="152" t="s">
        <v>234</v>
      </c>
      <c r="K654" s="152" t="s">
        <v>235</v>
      </c>
      <c r="L654" s="152" t="s">
        <v>236</v>
      </c>
      <c r="M654" s="152" t="s">
        <v>276</v>
      </c>
      <c r="N654" s="152" t="s">
        <v>239</v>
      </c>
      <c r="O654" s="152" t="s">
        <v>240</v>
      </c>
      <c r="P654" s="152" t="s">
        <v>241</v>
      </c>
      <c r="Q654" s="152" t="s">
        <v>242</v>
      </c>
      <c r="R654" s="152" t="s">
        <v>243</v>
      </c>
      <c r="S654" s="152" t="s">
        <v>244</v>
      </c>
      <c r="T654" s="152" t="s">
        <v>246</v>
      </c>
      <c r="U654" s="15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 t="s">
        <v>3</v>
      </c>
    </row>
    <row r="655" spans="1:65">
      <c r="A655" s="30"/>
      <c r="B655" s="19"/>
      <c r="C655" s="9"/>
      <c r="D655" s="10" t="s">
        <v>290</v>
      </c>
      <c r="E655" s="11" t="s">
        <v>113</v>
      </c>
      <c r="F655" s="11" t="s">
        <v>290</v>
      </c>
      <c r="G655" s="11" t="s">
        <v>291</v>
      </c>
      <c r="H655" s="11" t="s">
        <v>290</v>
      </c>
      <c r="I655" s="11" t="s">
        <v>291</v>
      </c>
      <c r="J655" s="11" t="s">
        <v>291</v>
      </c>
      <c r="K655" s="11" t="s">
        <v>291</v>
      </c>
      <c r="L655" s="11" t="s">
        <v>291</v>
      </c>
      <c r="M655" s="11" t="s">
        <v>291</v>
      </c>
      <c r="N655" s="11" t="s">
        <v>290</v>
      </c>
      <c r="O655" s="11" t="s">
        <v>290</v>
      </c>
      <c r="P655" s="11" t="s">
        <v>291</v>
      </c>
      <c r="Q655" s="11" t="s">
        <v>290</v>
      </c>
      <c r="R655" s="11" t="s">
        <v>290</v>
      </c>
      <c r="S655" s="11" t="s">
        <v>290</v>
      </c>
      <c r="T655" s="11" t="s">
        <v>291</v>
      </c>
      <c r="U655" s="15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>
        <v>1</v>
      </c>
    </row>
    <row r="656" spans="1:65">
      <c r="A656" s="30"/>
      <c r="B656" s="19"/>
      <c r="C656" s="9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15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2</v>
      </c>
    </row>
    <row r="657" spans="1:65">
      <c r="A657" s="30"/>
      <c r="B657" s="18">
        <v>1</v>
      </c>
      <c r="C657" s="14">
        <v>1</v>
      </c>
      <c r="D657" s="226">
        <v>15.1</v>
      </c>
      <c r="E657" s="227">
        <v>10.031000000000001</v>
      </c>
      <c r="F657" s="226">
        <v>16.76803477782612</v>
      </c>
      <c r="G657" s="227">
        <v>13</v>
      </c>
      <c r="H657" s="227">
        <v>19.2</v>
      </c>
      <c r="I657" s="226">
        <v>14.8</v>
      </c>
      <c r="J657" s="226">
        <v>14.7</v>
      </c>
      <c r="K657" s="226">
        <v>14.9</v>
      </c>
      <c r="L657" s="226">
        <v>15.400000000000002</v>
      </c>
      <c r="M657" s="226">
        <v>14.4</v>
      </c>
      <c r="N657" s="226">
        <v>16.288031029738701</v>
      </c>
      <c r="O657" s="227">
        <v>15</v>
      </c>
      <c r="P657" s="226">
        <v>16</v>
      </c>
      <c r="Q657" s="226">
        <v>16.7</v>
      </c>
      <c r="R657" s="227">
        <v>19</v>
      </c>
      <c r="S657" s="227">
        <v>19</v>
      </c>
      <c r="T657" s="226">
        <v>11.3</v>
      </c>
      <c r="U657" s="223"/>
      <c r="V657" s="224"/>
      <c r="W657" s="224"/>
      <c r="X657" s="224"/>
      <c r="Y657" s="224"/>
      <c r="Z657" s="224"/>
      <c r="AA657" s="224"/>
      <c r="AB657" s="224"/>
      <c r="AC657" s="224"/>
      <c r="AD657" s="224"/>
      <c r="AE657" s="224"/>
      <c r="AF657" s="224"/>
      <c r="AG657" s="224"/>
      <c r="AH657" s="224"/>
      <c r="AI657" s="224"/>
      <c r="AJ657" s="224"/>
      <c r="AK657" s="224"/>
      <c r="AL657" s="224"/>
      <c r="AM657" s="224"/>
      <c r="AN657" s="224"/>
      <c r="AO657" s="224"/>
      <c r="AP657" s="224"/>
      <c r="AQ657" s="224"/>
      <c r="AR657" s="224"/>
      <c r="AS657" s="224"/>
      <c r="AT657" s="224"/>
      <c r="AU657" s="224"/>
      <c r="AV657" s="224"/>
      <c r="AW657" s="224"/>
      <c r="AX657" s="224"/>
      <c r="AY657" s="224"/>
      <c r="AZ657" s="224"/>
      <c r="BA657" s="224"/>
      <c r="BB657" s="224"/>
      <c r="BC657" s="224"/>
      <c r="BD657" s="224"/>
      <c r="BE657" s="224"/>
      <c r="BF657" s="224"/>
      <c r="BG657" s="224"/>
      <c r="BH657" s="224"/>
      <c r="BI657" s="224"/>
      <c r="BJ657" s="224"/>
      <c r="BK657" s="224"/>
      <c r="BL657" s="224"/>
      <c r="BM657" s="228">
        <v>1</v>
      </c>
    </row>
    <row r="658" spans="1:65">
      <c r="A658" s="30"/>
      <c r="B658" s="19">
        <v>1</v>
      </c>
      <c r="C658" s="9">
        <v>2</v>
      </c>
      <c r="D658" s="222">
        <v>15.1</v>
      </c>
      <c r="E658" s="229">
        <v>9.8369999999999997</v>
      </c>
      <c r="F658" s="222">
        <v>17.501076564407953</v>
      </c>
      <c r="G658" s="229">
        <v>14</v>
      </c>
      <c r="H658" s="229">
        <v>19.7</v>
      </c>
      <c r="I658" s="222">
        <v>14.6</v>
      </c>
      <c r="J658" s="222">
        <v>15.400000000000002</v>
      </c>
      <c r="K658" s="222">
        <v>15</v>
      </c>
      <c r="L658" s="222">
        <v>14.9</v>
      </c>
      <c r="M658" s="222">
        <v>14.2</v>
      </c>
      <c r="N658" s="222">
        <v>16.020869403726898</v>
      </c>
      <c r="O658" s="229">
        <v>15</v>
      </c>
      <c r="P658" s="222">
        <v>16.899999999999999</v>
      </c>
      <c r="Q658" s="222">
        <v>16.5</v>
      </c>
      <c r="R658" s="229">
        <v>20</v>
      </c>
      <c r="S658" s="229">
        <v>20.3</v>
      </c>
      <c r="T658" s="222">
        <v>11.7</v>
      </c>
      <c r="U658" s="223"/>
      <c r="V658" s="224"/>
      <c r="W658" s="224"/>
      <c r="X658" s="224"/>
      <c r="Y658" s="224"/>
      <c r="Z658" s="224"/>
      <c r="AA658" s="224"/>
      <c r="AB658" s="224"/>
      <c r="AC658" s="224"/>
      <c r="AD658" s="224"/>
      <c r="AE658" s="224"/>
      <c r="AF658" s="224"/>
      <c r="AG658" s="224"/>
      <c r="AH658" s="224"/>
      <c r="AI658" s="224"/>
      <c r="AJ658" s="224"/>
      <c r="AK658" s="224"/>
      <c r="AL658" s="224"/>
      <c r="AM658" s="224"/>
      <c r="AN658" s="224"/>
      <c r="AO658" s="224"/>
      <c r="AP658" s="224"/>
      <c r="AQ658" s="224"/>
      <c r="AR658" s="224"/>
      <c r="AS658" s="224"/>
      <c r="AT658" s="224"/>
      <c r="AU658" s="224"/>
      <c r="AV658" s="224"/>
      <c r="AW658" s="224"/>
      <c r="AX658" s="224"/>
      <c r="AY658" s="224"/>
      <c r="AZ658" s="224"/>
      <c r="BA658" s="224"/>
      <c r="BB658" s="224"/>
      <c r="BC658" s="224"/>
      <c r="BD658" s="224"/>
      <c r="BE658" s="224"/>
      <c r="BF658" s="224"/>
      <c r="BG658" s="224"/>
      <c r="BH658" s="224"/>
      <c r="BI658" s="224"/>
      <c r="BJ658" s="224"/>
      <c r="BK658" s="224"/>
      <c r="BL658" s="224"/>
      <c r="BM658" s="228">
        <v>30</v>
      </c>
    </row>
    <row r="659" spans="1:65">
      <c r="A659" s="30"/>
      <c r="B659" s="19">
        <v>1</v>
      </c>
      <c r="C659" s="9">
        <v>3</v>
      </c>
      <c r="D659" s="222">
        <v>15.400000000000002</v>
      </c>
      <c r="E659" s="229">
        <v>8.8024999999999984</v>
      </c>
      <c r="F659" s="222">
        <v>17.114244024433724</v>
      </c>
      <c r="G659" s="229">
        <v>14</v>
      </c>
      <c r="H659" s="229">
        <v>20.7</v>
      </c>
      <c r="I659" s="222">
        <v>14.5</v>
      </c>
      <c r="J659" s="222">
        <v>15</v>
      </c>
      <c r="K659" s="222">
        <v>15.2</v>
      </c>
      <c r="L659" s="222">
        <v>16</v>
      </c>
      <c r="M659" s="222">
        <v>14</v>
      </c>
      <c r="N659" s="222">
        <v>16.594281427671199</v>
      </c>
      <c r="O659" s="229">
        <v>15</v>
      </c>
      <c r="P659" s="222">
        <v>16.2</v>
      </c>
      <c r="Q659" s="222">
        <v>16.7</v>
      </c>
      <c r="R659" s="229">
        <v>23</v>
      </c>
      <c r="S659" s="229">
        <v>21.2</v>
      </c>
      <c r="T659" s="222">
        <v>12.1</v>
      </c>
      <c r="U659" s="223"/>
      <c r="V659" s="224"/>
      <c r="W659" s="224"/>
      <c r="X659" s="224"/>
      <c r="Y659" s="224"/>
      <c r="Z659" s="224"/>
      <c r="AA659" s="224"/>
      <c r="AB659" s="224"/>
      <c r="AC659" s="224"/>
      <c r="AD659" s="224"/>
      <c r="AE659" s="224"/>
      <c r="AF659" s="224"/>
      <c r="AG659" s="224"/>
      <c r="AH659" s="224"/>
      <c r="AI659" s="224"/>
      <c r="AJ659" s="224"/>
      <c r="AK659" s="224"/>
      <c r="AL659" s="224"/>
      <c r="AM659" s="224"/>
      <c r="AN659" s="224"/>
      <c r="AO659" s="224"/>
      <c r="AP659" s="224"/>
      <c r="AQ659" s="224"/>
      <c r="AR659" s="224"/>
      <c r="AS659" s="224"/>
      <c r="AT659" s="224"/>
      <c r="AU659" s="224"/>
      <c r="AV659" s="224"/>
      <c r="AW659" s="224"/>
      <c r="AX659" s="224"/>
      <c r="AY659" s="224"/>
      <c r="AZ659" s="224"/>
      <c r="BA659" s="224"/>
      <c r="BB659" s="224"/>
      <c r="BC659" s="224"/>
      <c r="BD659" s="224"/>
      <c r="BE659" s="224"/>
      <c r="BF659" s="224"/>
      <c r="BG659" s="224"/>
      <c r="BH659" s="224"/>
      <c r="BI659" s="224"/>
      <c r="BJ659" s="224"/>
      <c r="BK659" s="224"/>
      <c r="BL659" s="224"/>
      <c r="BM659" s="228">
        <v>16</v>
      </c>
    </row>
    <row r="660" spans="1:65">
      <c r="A660" s="30"/>
      <c r="B660" s="19">
        <v>1</v>
      </c>
      <c r="C660" s="9">
        <v>4</v>
      </c>
      <c r="D660" s="222">
        <v>15.1</v>
      </c>
      <c r="E660" s="229">
        <v>10.975999999999996</v>
      </c>
      <c r="F660" s="222">
        <v>17.335090475161326</v>
      </c>
      <c r="G660" s="229">
        <v>12</v>
      </c>
      <c r="H660" s="229">
        <v>19.7</v>
      </c>
      <c r="I660" s="222">
        <v>14.6</v>
      </c>
      <c r="J660" s="222">
        <v>14.5</v>
      </c>
      <c r="K660" s="222">
        <v>15.5</v>
      </c>
      <c r="L660" s="222">
        <v>15.5</v>
      </c>
      <c r="M660" s="222">
        <v>13.9</v>
      </c>
      <c r="N660" s="222">
        <v>16.228216473483801</v>
      </c>
      <c r="O660" s="229">
        <v>15</v>
      </c>
      <c r="P660" s="222">
        <v>16.2</v>
      </c>
      <c r="Q660" s="222">
        <v>16.7</v>
      </c>
      <c r="R660" s="229">
        <v>19</v>
      </c>
      <c r="S660" s="229">
        <v>22.8</v>
      </c>
      <c r="T660" s="222">
        <v>11.3</v>
      </c>
      <c r="U660" s="223"/>
      <c r="V660" s="224"/>
      <c r="W660" s="224"/>
      <c r="X660" s="224"/>
      <c r="Y660" s="224"/>
      <c r="Z660" s="224"/>
      <c r="AA660" s="224"/>
      <c r="AB660" s="224"/>
      <c r="AC660" s="224"/>
      <c r="AD660" s="224"/>
      <c r="AE660" s="224"/>
      <c r="AF660" s="224"/>
      <c r="AG660" s="224"/>
      <c r="AH660" s="224"/>
      <c r="AI660" s="224"/>
      <c r="AJ660" s="224"/>
      <c r="AK660" s="224"/>
      <c r="AL660" s="224"/>
      <c r="AM660" s="224"/>
      <c r="AN660" s="224"/>
      <c r="AO660" s="224"/>
      <c r="AP660" s="224"/>
      <c r="AQ660" s="224"/>
      <c r="AR660" s="224"/>
      <c r="AS660" s="224"/>
      <c r="AT660" s="224"/>
      <c r="AU660" s="224"/>
      <c r="AV660" s="224"/>
      <c r="AW660" s="224"/>
      <c r="AX660" s="224"/>
      <c r="AY660" s="224"/>
      <c r="AZ660" s="224"/>
      <c r="BA660" s="224"/>
      <c r="BB660" s="224"/>
      <c r="BC660" s="224"/>
      <c r="BD660" s="224"/>
      <c r="BE660" s="224"/>
      <c r="BF660" s="224"/>
      <c r="BG660" s="224"/>
      <c r="BH660" s="224"/>
      <c r="BI660" s="224"/>
      <c r="BJ660" s="224"/>
      <c r="BK660" s="224"/>
      <c r="BL660" s="224"/>
      <c r="BM660" s="228">
        <v>15.208804932636975</v>
      </c>
    </row>
    <row r="661" spans="1:65">
      <c r="A661" s="30"/>
      <c r="B661" s="19">
        <v>1</v>
      </c>
      <c r="C661" s="9">
        <v>5</v>
      </c>
      <c r="D661" s="230">
        <v>15.7</v>
      </c>
      <c r="E661" s="229">
        <v>9.3079999999999998</v>
      </c>
      <c r="F661" s="222">
        <v>16.905582980682276</v>
      </c>
      <c r="G661" s="229">
        <v>14</v>
      </c>
      <c r="H661" s="229">
        <v>19</v>
      </c>
      <c r="I661" s="222">
        <v>15</v>
      </c>
      <c r="J661" s="222">
        <v>15</v>
      </c>
      <c r="K661" s="222">
        <v>15</v>
      </c>
      <c r="L661" s="222">
        <v>15.400000000000002</v>
      </c>
      <c r="M661" s="222">
        <v>14.1</v>
      </c>
      <c r="N661" s="222">
        <v>14.858522155175301</v>
      </c>
      <c r="O661" s="229">
        <v>15</v>
      </c>
      <c r="P661" s="222">
        <v>16.600000000000001</v>
      </c>
      <c r="Q661" s="222">
        <v>16.2</v>
      </c>
      <c r="R661" s="229">
        <v>19</v>
      </c>
      <c r="S661" s="229">
        <v>22.4</v>
      </c>
      <c r="T661" s="222">
        <v>11.5</v>
      </c>
      <c r="U661" s="223"/>
      <c r="V661" s="224"/>
      <c r="W661" s="224"/>
      <c r="X661" s="224"/>
      <c r="Y661" s="224"/>
      <c r="Z661" s="224"/>
      <c r="AA661" s="224"/>
      <c r="AB661" s="224"/>
      <c r="AC661" s="224"/>
      <c r="AD661" s="224"/>
      <c r="AE661" s="224"/>
      <c r="AF661" s="224"/>
      <c r="AG661" s="224"/>
      <c r="AH661" s="224"/>
      <c r="AI661" s="224"/>
      <c r="AJ661" s="224"/>
      <c r="AK661" s="224"/>
      <c r="AL661" s="224"/>
      <c r="AM661" s="224"/>
      <c r="AN661" s="224"/>
      <c r="AO661" s="224"/>
      <c r="AP661" s="224"/>
      <c r="AQ661" s="224"/>
      <c r="AR661" s="224"/>
      <c r="AS661" s="224"/>
      <c r="AT661" s="224"/>
      <c r="AU661" s="224"/>
      <c r="AV661" s="224"/>
      <c r="AW661" s="224"/>
      <c r="AX661" s="224"/>
      <c r="AY661" s="224"/>
      <c r="AZ661" s="224"/>
      <c r="BA661" s="224"/>
      <c r="BB661" s="224"/>
      <c r="BC661" s="224"/>
      <c r="BD661" s="224"/>
      <c r="BE661" s="224"/>
      <c r="BF661" s="224"/>
      <c r="BG661" s="224"/>
      <c r="BH661" s="224"/>
      <c r="BI661" s="224"/>
      <c r="BJ661" s="224"/>
      <c r="BK661" s="224"/>
      <c r="BL661" s="224"/>
      <c r="BM661" s="228">
        <v>48</v>
      </c>
    </row>
    <row r="662" spans="1:65">
      <c r="A662" s="30"/>
      <c r="B662" s="19">
        <v>1</v>
      </c>
      <c r="C662" s="9">
        <v>6</v>
      </c>
      <c r="D662" s="222">
        <v>15.1</v>
      </c>
      <c r="E662" s="229">
        <v>9.5959999999999965</v>
      </c>
      <c r="F662" s="222">
        <v>18.19171631218601</v>
      </c>
      <c r="G662" s="229">
        <v>13</v>
      </c>
      <c r="H662" s="229">
        <v>19.5</v>
      </c>
      <c r="I662" s="222">
        <v>14.9</v>
      </c>
      <c r="J662" s="222">
        <v>14.6</v>
      </c>
      <c r="K662" s="222">
        <v>14.7</v>
      </c>
      <c r="L662" s="222">
        <v>16.399999999999999</v>
      </c>
      <c r="M662" s="222">
        <v>13.8</v>
      </c>
      <c r="N662" s="222">
        <v>15.415459929547103</v>
      </c>
      <c r="O662" s="229">
        <v>15</v>
      </c>
      <c r="P662" s="222">
        <v>16.8</v>
      </c>
      <c r="Q662" s="222">
        <v>16.399999999999999</v>
      </c>
      <c r="R662" s="229">
        <v>18</v>
      </c>
      <c r="S662" s="229">
        <v>22.7</v>
      </c>
      <c r="T662" s="222">
        <v>11.9</v>
      </c>
      <c r="U662" s="223"/>
      <c r="V662" s="224"/>
      <c r="W662" s="224"/>
      <c r="X662" s="224"/>
      <c r="Y662" s="224"/>
      <c r="Z662" s="224"/>
      <c r="AA662" s="224"/>
      <c r="AB662" s="224"/>
      <c r="AC662" s="224"/>
      <c r="AD662" s="224"/>
      <c r="AE662" s="224"/>
      <c r="AF662" s="224"/>
      <c r="AG662" s="224"/>
      <c r="AH662" s="224"/>
      <c r="AI662" s="224"/>
      <c r="AJ662" s="224"/>
      <c r="AK662" s="224"/>
      <c r="AL662" s="224"/>
      <c r="AM662" s="224"/>
      <c r="AN662" s="224"/>
      <c r="AO662" s="224"/>
      <c r="AP662" s="224"/>
      <c r="AQ662" s="224"/>
      <c r="AR662" s="224"/>
      <c r="AS662" s="224"/>
      <c r="AT662" s="224"/>
      <c r="AU662" s="224"/>
      <c r="AV662" s="224"/>
      <c r="AW662" s="224"/>
      <c r="AX662" s="224"/>
      <c r="AY662" s="224"/>
      <c r="AZ662" s="224"/>
      <c r="BA662" s="224"/>
      <c r="BB662" s="224"/>
      <c r="BC662" s="224"/>
      <c r="BD662" s="224"/>
      <c r="BE662" s="224"/>
      <c r="BF662" s="224"/>
      <c r="BG662" s="224"/>
      <c r="BH662" s="224"/>
      <c r="BI662" s="224"/>
      <c r="BJ662" s="224"/>
      <c r="BK662" s="224"/>
      <c r="BL662" s="224"/>
      <c r="BM662" s="225"/>
    </row>
    <row r="663" spans="1:65">
      <c r="A663" s="30"/>
      <c r="B663" s="20" t="s">
        <v>257</v>
      </c>
      <c r="C663" s="12"/>
      <c r="D663" s="231">
        <v>15.25</v>
      </c>
      <c r="E663" s="231">
        <v>9.7584166666666654</v>
      </c>
      <c r="F663" s="231">
        <v>17.302624189116234</v>
      </c>
      <c r="G663" s="231">
        <v>13.333333333333334</v>
      </c>
      <c r="H663" s="231">
        <v>19.633333333333333</v>
      </c>
      <c r="I663" s="231">
        <v>14.733333333333334</v>
      </c>
      <c r="J663" s="231">
        <v>14.866666666666665</v>
      </c>
      <c r="K663" s="231">
        <v>15.049999999999999</v>
      </c>
      <c r="L663" s="231">
        <v>15.6</v>
      </c>
      <c r="M663" s="231">
        <v>14.066666666666665</v>
      </c>
      <c r="N663" s="231">
        <v>15.900896736557167</v>
      </c>
      <c r="O663" s="231">
        <v>15</v>
      </c>
      <c r="P663" s="231">
        <v>16.45</v>
      </c>
      <c r="Q663" s="231">
        <v>16.533333333333335</v>
      </c>
      <c r="R663" s="231">
        <v>19.666666666666668</v>
      </c>
      <c r="S663" s="231">
        <v>21.399999999999995</v>
      </c>
      <c r="T663" s="231">
        <v>11.633333333333335</v>
      </c>
      <c r="U663" s="223"/>
      <c r="V663" s="224"/>
      <c r="W663" s="224"/>
      <c r="X663" s="224"/>
      <c r="Y663" s="224"/>
      <c r="Z663" s="224"/>
      <c r="AA663" s="224"/>
      <c r="AB663" s="224"/>
      <c r="AC663" s="224"/>
      <c r="AD663" s="224"/>
      <c r="AE663" s="224"/>
      <c r="AF663" s="224"/>
      <c r="AG663" s="224"/>
      <c r="AH663" s="224"/>
      <c r="AI663" s="224"/>
      <c r="AJ663" s="224"/>
      <c r="AK663" s="224"/>
      <c r="AL663" s="224"/>
      <c r="AM663" s="224"/>
      <c r="AN663" s="224"/>
      <c r="AO663" s="224"/>
      <c r="AP663" s="224"/>
      <c r="AQ663" s="224"/>
      <c r="AR663" s="224"/>
      <c r="AS663" s="224"/>
      <c r="AT663" s="224"/>
      <c r="AU663" s="224"/>
      <c r="AV663" s="224"/>
      <c r="AW663" s="224"/>
      <c r="AX663" s="224"/>
      <c r="AY663" s="224"/>
      <c r="AZ663" s="224"/>
      <c r="BA663" s="224"/>
      <c r="BB663" s="224"/>
      <c r="BC663" s="224"/>
      <c r="BD663" s="224"/>
      <c r="BE663" s="224"/>
      <c r="BF663" s="224"/>
      <c r="BG663" s="224"/>
      <c r="BH663" s="224"/>
      <c r="BI663" s="224"/>
      <c r="BJ663" s="224"/>
      <c r="BK663" s="224"/>
      <c r="BL663" s="224"/>
      <c r="BM663" s="225"/>
    </row>
    <row r="664" spans="1:65">
      <c r="A664" s="30"/>
      <c r="B664" s="3" t="s">
        <v>258</v>
      </c>
      <c r="C664" s="29"/>
      <c r="D664" s="222">
        <v>15.1</v>
      </c>
      <c r="E664" s="222">
        <v>9.7164999999999981</v>
      </c>
      <c r="F664" s="222">
        <v>17.224667249797527</v>
      </c>
      <c r="G664" s="222">
        <v>13.5</v>
      </c>
      <c r="H664" s="222">
        <v>19.600000000000001</v>
      </c>
      <c r="I664" s="222">
        <v>14.7</v>
      </c>
      <c r="J664" s="222">
        <v>14.85</v>
      </c>
      <c r="K664" s="222">
        <v>15</v>
      </c>
      <c r="L664" s="222">
        <v>15.450000000000001</v>
      </c>
      <c r="M664" s="222">
        <v>14.05</v>
      </c>
      <c r="N664" s="222">
        <v>16.124542938605352</v>
      </c>
      <c r="O664" s="222">
        <v>15</v>
      </c>
      <c r="P664" s="222">
        <v>16.399999999999999</v>
      </c>
      <c r="Q664" s="222">
        <v>16.600000000000001</v>
      </c>
      <c r="R664" s="222">
        <v>19</v>
      </c>
      <c r="S664" s="222">
        <v>21.799999999999997</v>
      </c>
      <c r="T664" s="222">
        <v>11.6</v>
      </c>
      <c r="U664" s="223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5"/>
    </row>
    <row r="665" spans="1:65">
      <c r="A665" s="30"/>
      <c r="B665" s="3" t="s">
        <v>259</v>
      </c>
      <c r="C665" s="29"/>
      <c r="D665" s="24">
        <v>0.25099800796022281</v>
      </c>
      <c r="E665" s="24">
        <v>0.7356653054661918</v>
      </c>
      <c r="F665" s="24">
        <v>0.5118274815984829</v>
      </c>
      <c r="G665" s="24">
        <v>0.81649658092772603</v>
      </c>
      <c r="H665" s="24">
        <v>0.59217114643206525</v>
      </c>
      <c r="I665" s="24">
        <v>0.19663841605003524</v>
      </c>
      <c r="J665" s="24">
        <v>0.3326659986633248</v>
      </c>
      <c r="K665" s="24">
        <v>0.27386127875258315</v>
      </c>
      <c r="L665" s="24">
        <v>0.52535702146254704</v>
      </c>
      <c r="M665" s="24">
        <v>0.21602468994692844</v>
      </c>
      <c r="N665" s="24">
        <v>0.64410878015893458</v>
      </c>
      <c r="O665" s="24">
        <v>0</v>
      </c>
      <c r="P665" s="24">
        <v>0.36742346141747678</v>
      </c>
      <c r="Q665" s="24">
        <v>0.20655911179772898</v>
      </c>
      <c r="R665" s="24">
        <v>1.7511900715418265</v>
      </c>
      <c r="S665" s="24">
        <v>1.5270887335056857</v>
      </c>
      <c r="T665" s="24">
        <v>0.32659863237109005</v>
      </c>
      <c r="U665" s="15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A666" s="30"/>
      <c r="B666" s="3" t="s">
        <v>85</v>
      </c>
      <c r="C666" s="29"/>
      <c r="D666" s="13">
        <v>1.6458885767883465E-2</v>
      </c>
      <c r="E666" s="13">
        <v>7.5387773508290304E-2</v>
      </c>
      <c r="F666" s="13">
        <v>2.9580916513255527E-2</v>
      </c>
      <c r="G666" s="13">
        <v>6.123724356957945E-2</v>
      </c>
      <c r="H666" s="13">
        <v>3.0161518493993136E-2</v>
      </c>
      <c r="I666" s="13">
        <v>1.3346498826925467E-2</v>
      </c>
      <c r="J666" s="13">
        <v>2.2376636681389561E-2</v>
      </c>
      <c r="K666" s="13">
        <v>1.8196762707812834E-2</v>
      </c>
      <c r="L666" s="13">
        <v>3.3676732145035068E-2</v>
      </c>
      <c r="M666" s="13">
        <v>1.5357205446464109E-2</v>
      </c>
      <c r="N666" s="13">
        <v>4.0507701598871952E-2</v>
      </c>
      <c r="O666" s="13">
        <v>0</v>
      </c>
      <c r="P666" s="13">
        <v>2.2335772730545701E-2</v>
      </c>
      <c r="Q666" s="13">
        <v>1.249349466518522E-2</v>
      </c>
      <c r="R666" s="13">
        <v>8.904356295975388E-2</v>
      </c>
      <c r="S666" s="13">
        <v>7.1359286612415238E-2</v>
      </c>
      <c r="T666" s="13">
        <v>2.8074381006110889E-2</v>
      </c>
      <c r="U666" s="15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30"/>
      <c r="B667" s="3" t="s">
        <v>260</v>
      </c>
      <c r="C667" s="29"/>
      <c r="D667" s="13">
        <v>2.7086327653940145E-3</v>
      </c>
      <c r="E667" s="13">
        <v>-0.35837058139092692</v>
      </c>
      <c r="F667" s="13">
        <v>0.13767151763424068</v>
      </c>
      <c r="G667" s="13">
        <v>-0.12331485659856267</v>
      </c>
      <c r="H667" s="13">
        <v>0.29091887365861635</v>
      </c>
      <c r="I667" s="13">
        <v>-3.1262916541411667E-2</v>
      </c>
      <c r="J667" s="13">
        <v>-2.2496065107397434E-2</v>
      </c>
      <c r="K667" s="13">
        <v>-1.0441644385627669E-2</v>
      </c>
      <c r="L667" s="13">
        <v>2.5721617779681738E-2</v>
      </c>
      <c r="M667" s="13">
        <v>-7.5097173711483722E-2</v>
      </c>
      <c r="N667" s="13">
        <v>4.5505995177504976E-2</v>
      </c>
      <c r="O667" s="13">
        <v>-1.3729213673382978E-2</v>
      </c>
      <c r="P667" s="13">
        <v>8.1610295671523225E-2</v>
      </c>
      <c r="Q667" s="13">
        <v>8.7089577817782482E-2</v>
      </c>
      <c r="R667" s="13">
        <v>0.29311058651712019</v>
      </c>
      <c r="S667" s="13">
        <v>0.40707965515930655</v>
      </c>
      <c r="T667" s="13">
        <v>-0.23509221238224587</v>
      </c>
      <c r="U667" s="15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A668" s="30"/>
      <c r="B668" s="46" t="s">
        <v>261</v>
      </c>
      <c r="C668" s="47"/>
      <c r="D668" s="45">
        <v>0.11</v>
      </c>
      <c r="E668" s="45">
        <v>3.58</v>
      </c>
      <c r="F668" s="45">
        <v>1.19</v>
      </c>
      <c r="G668" s="45" t="s">
        <v>262</v>
      </c>
      <c r="H668" s="45">
        <v>2.66</v>
      </c>
      <c r="I668" s="45">
        <v>0.44</v>
      </c>
      <c r="J668" s="45">
        <v>0.35</v>
      </c>
      <c r="K668" s="45">
        <v>0.24</v>
      </c>
      <c r="L668" s="45">
        <v>0.11</v>
      </c>
      <c r="M668" s="45">
        <v>0.86</v>
      </c>
      <c r="N668" s="45">
        <v>0.3</v>
      </c>
      <c r="O668" s="45" t="s">
        <v>262</v>
      </c>
      <c r="P668" s="45">
        <v>0.65</v>
      </c>
      <c r="Q668" s="45">
        <v>0.7</v>
      </c>
      <c r="R668" s="45" t="s">
        <v>262</v>
      </c>
      <c r="S668" s="45">
        <v>3.78</v>
      </c>
      <c r="T668" s="45">
        <v>2.4</v>
      </c>
      <c r="U668" s="15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B669" s="31" t="s">
        <v>300</v>
      </c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BM669" s="55"/>
    </row>
    <row r="670" spans="1:65">
      <c r="BM670" s="55"/>
    </row>
    <row r="671" spans="1:65" ht="15">
      <c r="B671" s="8" t="s">
        <v>495</v>
      </c>
      <c r="BM671" s="28" t="s">
        <v>66</v>
      </c>
    </row>
    <row r="672" spans="1:65" ht="15">
      <c r="A672" s="25" t="s">
        <v>40</v>
      </c>
      <c r="B672" s="18" t="s">
        <v>109</v>
      </c>
      <c r="C672" s="15" t="s">
        <v>110</v>
      </c>
      <c r="D672" s="16" t="s">
        <v>222</v>
      </c>
      <c r="E672" s="17" t="s">
        <v>222</v>
      </c>
      <c r="F672" s="17" t="s">
        <v>222</v>
      </c>
      <c r="G672" s="17" t="s">
        <v>222</v>
      </c>
      <c r="H672" s="17" t="s">
        <v>222</v>
      </c>
      <c r="I672" s="17" t="s">
        <v>222</v>
      </c>
      <c r="J672" s="15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8">
        <v>1</v>
      </c>
    </row>
    <row r="673" spans="1:65">
      <c r="A673" s="30"/>
      <c r="B673" s="19" t="s">
        <v>223</v>
      </c>
      <c r="C673" s="9" t="s">
        <v>223</v>
      </c>
      <c r="D673" s="151" t="s">
        <v>226</v>
      </c>
      <c r="E673" s="152" t="s">
        <v>229</v>
      </c>
      <c r="F673" s="152" t="s">
        <v>230</v>
      </c>
      <c r="G673" s="152" t="s">
        <v>232</v>
      </c>
      <c r="H673" s="152" t="s">
        <v>239</v>
      </c>
      <c r="I673" s="152" t="s">
        <v>242</v>
      </c>
      <c r="J673" s="15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 t="s">
        <v>3</v>
      </c>
    </row>
    <row r="674" spans="1:65">
      <c r="A674" s="30"/>
      <c r="B674" s="19"/>
      <c r="C674" s="9"/>
      <c r="D674" s="10" t="s">
        <v>290</v>
      </c>
      <c r="E674" s="11" t="s">
        <v>290</v>
      </c>
      <c r="F674" s="11" t="s">
        <v>291</v>
      </c>
      <c r="G674" s="11" t="s">
        <v>290</v>
      </c>
      <c r="H674" s="11" t="s">
        <v>290</v>
      </c>
      <c r="I674" s="11" t="s">
        <v>290</v>
      </c>
      <c r="J674" s="15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2</v>
      </c>
    </row>
    <row r="675" spans="1:65">
      <c r="A675" s="30"/>
      <c r="B675" s="19"/>
      <c r="C675" s="9"/>
      <c r="D675" s="26"/>
      <c r="E675" s="26"/>
      <c r="F675" s="26"/>
      <c r="G675" s="26"/>
      <c r="H675" s="26"/>
      <c r="I675" s="26"/>
      <c r="J675" s="15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3</v>
      </c>
    </row>
    <row r="676" spans="1:65">
      <c r="A676" s="30"/>
      <c r="B676" s="18">
        <v>1</v>
      </c>
      <c r="C676" s="14">
        <v>1</v>
      </c>
      <c r="D676" s="22">
        <v>6.3695936440191296</v>
      </c>
      <c r="E676" s="22">
        <v>6.9950554338794335</v>
      </c>
      <c r="F676" s="22">
        <v>7.5</v>
      </c>
      <c r="G676" s="22">
        <v>6.88</v>
      </c>
      <c r="H676" s="147">
        <v>5.3461404576186977</v>
      </c>
      <c r="I676" s="22">
        <v>7.1</v>
      </c>
      <c r="J676" s="15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>
        <v>1</v>
      </c>
      <c r="C677" s="9">
        <v>2</v>
      </c>
      <c r="D677" s="11">
        <v>6.3515713026060903</v>
      </c>
      <c r="E677" s="11">
        <v>6.9189589729156582</v>
      </c>
      <c r="F677" s="11">
        <v>7.2</v>
      </c>
      <c r="G677" s="11">
        <v>6.94</v>
      </c>
      <c r="H677" s="149">
        <v>5.1501545812681799</v>
      </c>
      <c r="I677" s="11">
        <v>7.19</v>
      </c>
      <c r="J677" s="15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8</v>
      </c>
    </row>
    <row r="678" spans="1:65">
      <c r="A678" s="30"/>
      <c r="B678" s="19">
        <v>1</v>
      </c>
      <c r="C678" s="9">
        <v>3</v>
      </c>
      <c r="D678" s="11">
        <v>6.3702466329955998</v>
      </c>
      <c r="E678" s="11">
        <v>7.2863264534362751</v>
      </c>
      <c r="F678" s="11">
        <v>7.5</v>
      </c>
      <c r="G678" s="11">
        <v>6.82</v>
      </c>
      <c r="H678" s="149">
        <v>5.599168061922601</v>
      </c>
      <c r="I678" s="11">
        <v>7.25</v>
      </c>
      <c r="J678" s="15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16</v>
      </c>
    </row>
    <row r="679" spans="1:65">
      <c r="A679" s="30"/>
      <c r="B679" s="19">
        <v>1</v>
      </c>
      <c r="C679" s="9">
        <v>4</v>
      </c>
      <c r="D679" s="11">
        <v>6.354281300307254</v>
      </c>
      <c r="E679" s="11">
        <v>6.9181056445951548</v>
      </c>
      <c r="F679" s="11">
        <v>7</v>
      </c>
      <c r="G679" s="11">
        <v>6.89</v>
      </c>
      <c r="H679" s="149">
        <v>5.2904224854896258</v>
      </c>
      <c r="I679" s="11">
        <v>7.26</v>
      </c>
      <c r="J679" s="15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6.9529340364719463</v>
      </c>
    </row>
    <row r="680" spans="1:65">
      <c r="A680" s="30"/>
      <c r="B680" s="19">
        <v>1</v>
      </c>
      <c r="C680" s="9">
        <v>5</v>
      </c>
      <c r="D680" s="11">
        <v>6.4047976033544201</v>
      </c>
      <c r="E680" s="11">
        <v>7.1256480607264621</v>
      </c>
      <c r="F680" s="11">
        <v>6.9</v>
      </c>
      <c r="G680" s="11">
        <v>6.99</v>
      </c>
      <c r="H680" s="149">
        <v>5.6796402011269693</v>
      </c>
      <c r="I680" s="11">
        <v>7.1</v>
      </c>
      <c r="J680" s="15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49</v>
      </c>
    </row>
    <row r="681" spans="1:65">
      <c r="A681" s="30"/>
      <c r="B681" s="19">
        <v>1</v>
      </c>
      <c r="C681" s="9">
        <v>6</v>
      </c>
      <c r="D681" s="11">
        <v>6.4092604266969149</v>
      </c>
      <c r="E681" s="11">
        <v>7.1641756186259835</v>
      </c>
      <c r="F681" s="11">
        <v>7.4</v>
      </c>
      <c r="G681" s="11">
        <v>7.04</v>
      </c>
      <c r="H681" s="149">
        <v>5.630848135512216</v>
      </c>
      <c r="I681" s="11">
        <v>6.96</v>
      </c>
      <c r="J681" s="15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30"/>
      <c r="B682" s="20" t="s">
        <v>257</v>
      </c>
      <c r="C682" s="12"/>
      <c r="D682" s="23">
        <v>6.3766251516632346</v>
      </c>
      <c r="E682" s="23">
        <v>7.0680450306964948</v>
      </c>
      <c r="F682" s="23">
        <v>7.25</v>
      </c>
      <c r="G682" s="23">
        <v>6.9266666666666667</v>
      </c>
      <c r="H682" s="23">
        <v>5.4493956538230472</v>
      </c>
      <c r="I682" s="23">
        <v>7.1433333333333335</v>
      </c>
      <c r="J682" s="15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3" t="s">
        <v>258</v>
      </c>
      <c r="C683" s="29"/>
      <c r="D683" s="11">
        <v>6.3699201385073643</v>
      </c>
      <c r="E683" s="11">
        <v>7.0603517473029473</v>
      </c>
      <c r="F683" s="11">
        <v>7.3000000000000007</v>
      </c>
      <c r="G683" s="11">
        <v>6.915</v>
      </c>
      <c r="H683" s="11">
        <v>5.4726542597706498</v>
      </c>
      <c r="I683" s="11">
        <v>7.1449999999999996</v>
      </c>
      <c r="J683" s="15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259</v>
      </c>
      <c r="C684" s="29"/>
      <c r="D684" s="24">
        <v>2.4802495265416068E-2</v>
      </c>
      <c r="E684" s="24">
        <v>0.14848699060200524</v>
      </c>
      <c r="F684" s="24">
        <v>0.25884358211089564</v>
      </c>
      <c r="G684" s="24">
        <v>7.9916623218618726E-2</v>
      </c>
      <c r="H684" s="24">
        <v>0.21626310466616253</v>
      </c>
      <c r="I684" s="24">
        <v>0.11360751148875094</v>
      </c>
      <c r="J684" s="204"/>
      <c r="K684" s="205"/>
      <c r="L684" s="205"/>
      <c r="M684" s="205"/>
      <c r="N684" s="205"/>
      <c r="O684" s="205"/>
      <c r="P684" s="205"/>
      <c r="Q684" s="205"/>
      <c r="R684" s="205"/>
      <c r="S684" s="205"/>
      <c r="T684" s="205"/>
      <c r="U684" s="205"/>
      <c r="V684" s="205"/>
      <c r="W684" s="205"/>
      <c r="X684" s="205"/>
      <c r="Y684" s="205"/>
      <c r="Z684" s="205"/>
      <c r="AA684" s="205"/>
      <c r="AB684" s="205"/>
      <c r="AC684" s="205"/>
      <c r="AD684" s="205"/>
      <c r="AE684" s="205"/>
      <c r="AF684" s="205"/>
      <c r="AG684" s="205"/>
      <c r="AH684" s="205"/>
      <c r="AI684" s="205"/>
      <c r="AJ684" s="205"/>
      <c r="AK684" s="205"/>
      <c r="AL684" s="205"/>
      <c r="AM684" s="205"/>
      <c r="AN684" s="205"/>
      <c r="AO684" s="205"/>
      <c r="AP684" s="205"/>
      <c r="AQ684" s="205"/>
      <c r="AR684" s="205"/>
      <c r="AS684" s="205"/>
      <c r="AT684" s="205"/>
      <c r="AU684" s="205"/>
      <c r="AV684" s="205"/>
      <c r="AW684" s="205"/>
      <c r="AX684" s="205"/>
      <c r="AY684" s="205"/>
      <c r="AZ684" s="205"/>
      <c r="BA684" s="205"/>
      <c r="BB684" s="205"/>
      <c r="BC684" s="205"/>
      <c r="BD684" s="205"/>
      <c r="BE684" s="205"/>
      <c r="BF684" s="205"/>
      <c r="BG684" s="205"/>
      <c r="BH684" s="205"/>
      <c r="BI684" s="205"/>
      <c r="BJ684" s="205"/>
      <c r="BK684" s="205"/>
      <c r="BL684" s="205"/>
      <c r="BM684" s="56"/>
    </row>
    <row r="685" spans="1:65">
      <c r="A685" s="30"/>
      <c r="B685" s="3" t="s">
        <v>85</v>
      </c>
      <c r="C685" s="29"/>
      <c r="D685" s="13">
        <v>3.8895959344492372E-3</v>
      </c>
      <c r="E685" s="13">
        <v>2.1008212307240086E-2</v>
      </c>
      <c r="F685" s="13">
        <v>3.5702563049778709E-2</v>
      </c>
      <c r="G685" s="13">
        <v>1.1537529819819835E-2</v>
      </c>
      <c r="H685" s="13">
        <v>3.9685704324743276E-2</v>
      </c>
      <c r="I685" s="13">
        <v>1.5903991342335642E-2</v>
      </c>
      <c r="J685" s="15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260</v>
      </c>
      <c r="C686" s="29"/>
      <c r="D686" s="13">
        <v>-8.2887149768091528E-2</v>
      </c>
      <c r="E686" s="13">
        <v>1.655574375087232E-2</v>
      </c>
      <c r="F686" s="13">
        <v>4.2725267055574001E-2</v>
      </c>
      <c r="G686" s="13">
        <v>-3.7778827855251551E-3</v>
      </c>
      <c r="H686" s="13">
        <v>-0.21624516711391439</v>
      </c>
      <c r="I686" s="13">
        <v>2.738402174717014E-2</v>
      </c>
      <c r="J686" s="15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46" t="s">
        <v>261</v>
      </c>
      <c r="C687" s="47"/>
      <c r="D687" s="45">
        <v>2.1</v>
      </c>
      <c r="E687" s="45">
        <v>0.24</v>
      </c>
      <c r="F687" s="45">
        <v>0.85</v>
      </c>
      <c r="G687" s="45">
        <v>0.24</v>
      </c>
      <c r="H687" s="45">
        <v>5.24</v>
      </c>
      <c r="I687" s="45">
        <v>0.49</v>
      </c>
      <c r="J687" s="15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B688" s="31"/>
      <c r="C688" s="20"/>
      <c r="D688" s="20"/>
      <c r="E688" s="20"/>
      <c r="F688" s="20"/>
      <c r="G688" s="20"/>
      <c r="H688" s="20"/>
      <c r="I688" s="20"/>
      <c r="BM688" s="55"/>
    </row>
    <row r="689" spans="1:65" ht="15">
      <c r="B689" s="8" t="s">
        <v>496</v>
      </c>
      <c r="BM689" s="28" t="s">
        <v>66</v>
      </c>
    </row>
    <row r="690" spans="1:65" ht="15">
      <c r="A690" s="25" t="s">
        <v>43</v>
      </c>
      <c r="B690" s="18" t="s">
        <v>109</v>
      </c>
      <c r="C690" s="15" t="s">
        <v>110</v>
      </c>
      <c r="D690" s="16" t="s">
        <v>222</v>
      </c>
      <c r="E690" s="17" t="s">
        <v>222</v>
      </c>
      <c r="F690" s="17" t="s">
        <v>222</v>
      </c>
      <c r="G690" s="17" t="s">
        <v>222</v>
      </c>
      <c r="H690" s="17" t="s">
        <v>222</v>
      </c>
      <c r="I690" s="17" t="s">
        <v>222</v>
      </c>
      <c r="J690" s="17" t="s">
        <v>222</v>
      </c>
      <c r="K690" s="17" t="s">
        <v>222</v>
      </c>
      <c r="L690" s="17" t="s">
        <v>222</v>
      </c>
      <c r="M690" s="17" t="s">
        <v>222</v>
      </c>
      <c r="N690" s="17" t="s">
        <v>222</v>
      </c>
      <c r="O690" s="17" t="s">
        <v>222</v>
      </c>
      <c r="P690" s="17" t="s">
        <v>222</v>
      </c>
      <c r="Q690" s="17" t="s">
        <v>222</v>
      </c>
      <c r="R690" s="17" t="s">
        <v>222</v>
      </c>
      <c r="S690" s="17" t="s">
        <v>222</v>
      </c>
      <c r="T690" s="15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1</v>
      </c>
    </row>
    <row r="691" spans="1:65">
      <c r="A691" s="30"/>
      <c r="B691" s="19" t="s">
        <v>223</v>
      </c>
      <c r="C691" s="9" t="s">
        <v>223</v>
      </c>
      <c r="D691" s="151" t="s">
        <v>225</v>
      </c>
      <c r="E691" s="152" t="s">
        <v>226</v>
      </c>
      <c r="F691" s="152" t="s">
        <v>229</v>
      </c>
      <c r="G691" s="152" t="s">
        <v>230</v>
      </c>
      <c r="H691" s="152" t="s">
        <v>232</v>
      </c>
      <c r="I691" s="152" t="s">
        <v>233</v>
      </c>
      <c r="J691" s="152" t="s">
        <v>234</v>
      </c>
      <c r="K691" s="152" t="s">
        <v>235</v>
      </c>
      <c r="L691" s="152" t="s">
        <v>236</v>
      </c>
      <c r="M691" s="152" t="s">
        <v>276</v>
      </c>
      <c r="N691" s="152" t="s">
        <v>239</v>
      </c>
      <c r="O691" s="152" t="s">
        <v>240</v>
      </c>
      <c r="P691" s="152" t="s">
        <v>241</v>
      </c>
      <c r="Q691" s="152" t="s">
        <v>242</v>
      </c>
      <c r="R691" s="152" t="s">
        <v>244</v>
      </c>
      <c r="S691" s="152" t="s">
        <v>246</v>
      </c>
      <c r="T691" s="15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 t="s">
        <v>3</v>
      </c>
    </row>
    <row r="692" spans="1:65">
      <c r="A692" s="30"/>
      <c r="B692" s="19"/>
      <c r="C692" s="9"/>
      <c r="D692" s="10" t="s">
        <v>290</v>
      </c>
      <c r="E692" s="11" t="s">
        <v>290</v>
      </c>
      <c r="F692" s="11" t="s">
        <v>290</v>
      </c>
      <c r="G692" s="11" t="s">
        <v>291</v>
      </c>
      <c r="H692" s="11" t="s">
        <v>290</v>
      </c>
      <c r="I692" s="11" t="s">
        <v>291</v>
      </c>
      <c r="J692" s="11" t="s">
        <v>291</v>
      </c>
      <c r="K692" s="11" t="s">
        <v>291</v>
      </c>
      <c r="L692" s="11" t="s">
        <v>291</v>
      </c>
      <c r="M692" s="11" t="s">
        <v>291</v>
      </c>
      <c r="N692" s="11" t="s">
        <v>290</v>
      </c>
      <c r="O692" s="11" t="s">
        <v>290</v>
      </c>
      <c r="P692" s="11" t="s">
        <v>291</v>
      </c>
      <c r="Q692" s="11" t="s">
        <v>290</v>
      </c>
      <c r="R692" s="11" t="s">
        <v>290</v>
      </c>
      <c r="S692" s="11" t="s">
        <v>291</v>
      </c>
      <c r="T692" s="15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0</v>
      </c>
    </row>
    <row r="693" spans="1:65">
      <c r="A693" s="30"/>
      <c r="B693" s="19"/>
      <c r="C693" s="9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15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8">
        <v>1</v>
      </c>
      <c r="C694" s="14">
        <v>1</v>
      </c>
      <c r="D694" s="206">
        <v>71.62</v>
      </c>
      <c r="E694" s="206">
        <v>66.495814370141801</v>
      </c>
      <c r="F694" s="206">
        <v>68.21865507562309</v>
      </c>
      <c r="G694" s="206">
        <v>71.5</v>
      </c>
      <c r="H694" s="206">
        <v>74</v>
      </c>
      <c r="I694" s="206">
        <v>69.400000000000006</v>
      </c>
      <c r="J694" s="206">
        <v>71</v>
      </c>
      <c r="K694" s="206">
        <v>72.3</v>
      </c>
      <c r="L694" s="206">
        <v>75.099999999999994</v>
      </c>
      <c r="M694" s="206">
        <v>72.5</v>
      </c>
      <c r="N694" s="206">
        <v>74.389187521999503</v>
      </c>
      <c r="O694" s="206">
        <v>67.3</v>
      </c>
      <c r="P694" s="206">
        <v>70.7</v>
      </c>
      <c r="Q694" s="206">
        <v>71.540000000000006</v>
      </c>
      <c r="R694" s="206">
        <v>68.36</v>
      </c>
      <c r="S694" s="207">
        <v>84.9</v>
      </c>
      <c r="T694" s="208"/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0">
        <v>1</v>
      </c>
    </row>
    <row r="695" spans="1:65">
      <c r="A695" s="30"/>
      <c r="B695" s="19">
        <v>1</v>
      </c>
      <c r="C695" s="9">
        <v>2</v>
      </c>
      <c r="D695" s="211">
        <v>70.34</v>
      </c>
      <c r="E695" s="211">
        <v>66.520777825339565</v>
      </c>
      <c r="F695" s="211">
        <v>70.382804479597681</v>
      </c>
      <c r="G695" s="211">
        <v>71.5</v>
      </c>
      <c r="H695" s="211">
        <v>73</v>
      </c>
      <c r="I695" s="211">
        <v>71</v>
      </c>
      <c r="J695" s="211">
        <v>76.7</v>
      </c>
      <c r="K695" s="211">
        <v>73.5</v>
      </c>
      <c r="L695" s="211">
        <v>71</v>
      </c>
      <c r="M695" s="211">
        <v>70</v>
      </c>
      <c r="N695" s="211">
        <v>74.198988478682097</v>
      </c>
      <c r="O695" s="211">
        <v>67.2</v>
      </c>
      <c r="P695" s="211">
        <v>73.400000000000006</v>
      </c>
      <c r="Q695" s="211">
        <v>70.239999999999995</v>
      </c>
      <c r="R695" s="211">
        <v>69.87</v>
      </c>
      <c r="S695" s="212">
        <v>86.2</v>
      </c>
      <c r="T695" s="208"/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0">
        <v>32</v>
      </c>
    </row>
    <row r="696" spans="1:65">
      <c r="A696" s="30"/>
      <c r="B696" s="19">
        <v>1</v>
      </c>
      <c r="C696" s="9">
        <v>3</v>
      </c>
      <c r="D696" s="211">
        <v>71.98</v>
      </c>
      <c r="E696" s="211">
        <v>67.971848069127986</v>
      </c>
      <c r="F696" s="211">
        <v>73.070263493947152</v>
      </c>
      <c r="G696" s="211">
        <v>71.900000000000006</v>
      </c>
      <c r="H696" s="211">
        <v>71</v>
      </c>
      <c r="I696" s="211">
        <v>66.400000000000006</v>
      </c>
      <c r="J696" s="211">
        <v>73.099999999999994</v>
      </c>
      <c r="K696" s="211">
        <v>73.7</v>
      </c>
      <c r="L696" s="211">
        <v>75.400000000000006</v>
      </c>
      <c r="M696" s="211">
        <v>69.400000000000006</v>
      </c>
      <c r="N696" s="211">
        <v>68.7518944355093</v>
      </c>
      <c r="O696" s="211">
        <v>68.3</v>
      </c>
      <c r="P696" s="211">
        <v>70.599999999999994</v>
      </c>
      <c r="Q696" s="211">
        <v>70.87</v>
      </c>
      <c r="R696" s="211">
        <v>68.06</v>
      </c>
      <c r="S696" s="212">
        <v>86.1</v>
      </c>
      <c r="T696" s="208"/>
      <c r="U696" s="209"/>
      <c r="V696" s="209"/>
      <c r="W696" s="209"/>
      <c r="X696" s="209"/>
      <c r="Y696" s="209"/>
      <c r="Z696" s="209"/>
      <c r="AA696" s="209"/>
      <c r="AB696" s="209"/>
      <c r="AC696" s="209"/>
      <c r="AD696" s="209"/>
      <c r="AE696" s="209"/>
      <c r="AF696" s="209"/>
      <c r="AG696" s="209"/>
      <c r="AH696" s="209"/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  <c r="BI696" s="209"/>
      <c r="BJ696" s="209"/>
      <c r="BK696" s="209"/>
      <c r="BL696" s="209"/>
      <c r="BM696" s="210">
        <v>16</v>
      </c>
    </row>
    <row r="697" spans="1:65">
      <c r="A697" s="30"/>
      <c r="B697" s="19">
        <v>1</v>
      </c>
      <c r="C697" s="9">
        <v>4</v>
      </c>
      <c r="D697" s="211">
        <v>70.86</v>
      </c>
      <c r="E697" s="211">
        <v>67.843881849444287</v>
      </c>
      <c r="F697" s="211">
        <v>69.70685428454243</v>
      </c>
      <c r="G697" s="211">
        <v>72.900000000000006</v>
      </c>
      <c r="H697" s="211">
        <v>73</v>
      </c>
      <c r="I697" s="211">
        <v>69.900000000000006</v>
      </c>
      <c r="J697" s="211">
        <v>72.3</v>
      </c>
      <c r="K697" s="211">
        <v>73.8</v>
      </c>
      <c r="L697" s="211">
        <v>76.900000000000006</v>
      </c>
      <c r="M697" s="211">
        <v>70.900000000000006</v>
      </c>
      <c r="N697" s="211">
        <v>63.906904080706099</v>
      </c>
      <c r="O697" s="211">
        <v>69.400000000000006</v>
      </c>
      <c r="P697" s="211">
        <v>71</v>
      </c>
      <c r="Q697" s="211">
        <v>71.31</v>
      </c>
      <c r="R697" s="211">
        <v>68.47</v>
      </c>
      <c r="S697" s="212">
        <v>85.4</v>
      </c>
      <c r="T697" s="208"/>
      <c r="U697" s="209"/>
      <c r="V697" s="209"/>
      <c r="W697" s="209"/>
      <c r="X697" s="209"/>
      <c r="Y697" s="209"/>
      <c r="Z697" s="209"/>
      <c r="AA697" s="209"/>
      <c r="AB697" s="209"/>
      <c r="AC697" s="209"/>
      <c r="AD697" s="209"/>
      <c r="AE697" s="209"/>
      <c r="AF697" s="209"/>
      <c r="AG697" s="209"/>
      <c r="AH697" s="209"/>
      <c r="AI697" s="209"/>
      <c r="AJ697" s="209"/>
      <c r="AK697" s="209"/>
      <c r="AL697" s="209"/>
      <c r="AM697" s="209"/>
      <c r="AN697" s="209"/>
      <c r="AO697" s="209"/>
      <c r="AP697" s="209"/>
      <c r="AQ697" s="209"/>
      <c r="AR697" s="209"/>
      <c r="AS697" s="209"/>
      <c r="AT697" s="209"/>
      <c r="AU697" s="209"/>
      <c r="AV697" s="209"/>
      <c r="AW697" s="209"/>
      <c r="AX697" s="209"/>
      <c r="AY697" s="209"/>
      <c r="AZ697" s="209"/>
      <c r="BA697" s="209"/>
      <c r="BB697" s="209"/>
      <c r="BC697" s="209"/>
      <c r="BD697" s="209"/>
      <c r="BE697" s="209"/>
      <c r="BF697" s="209"/>
      <c r="BG697" s="209"/>
      <c r="BH697" s="209"/>
      <c r="BI697" s="209"/>
      <c r="BJ697" s="209"/>
      <c r="BK697" s="209"/>
      <c r="BL697" s="209"/>
      <c r="BM697" s="210">
        <v>71.06779836839597</v>
      </c>
    </row>
    <row r="698" spans="1:65">
      <c r="A698" s="30"/>
      <c r="B698" s="19">
        <v>1</v>
      </c>
      <c r="C698" s="9">
        <v>5</v>
      </c>
      <c r="D698" s="211">
        <v>72.61</v>
      </c>
      <c r="E698" s="211">
        <v>66.368345373907943</v>
      </c>
      <c r="F698" s="211">
        <v>70.426566263928336</v>
      </c>
      <c r="G698" s="211">
        <v>69.8</v>
      </c>
      <c r="H698" s="211">
        <v>73</v>
      </c>
      <c r="I698" s="211">
        <v>68.400000000000006</v>
      </c>
      <c r="J698" s="211">
        <v>73.7</v>
      </c>
      <c r="K698" s="211">
        <v>73.599999999999994</v>
      </c>
      <c r="L698" s="211">
        <v>74.7</v>
      </c>
      <c r="M698" s="211">
        <v>70.7</v>
      </c>
      <c r="N698" s="211">
        <v>75.852271418425801</v>
      </c>
      <c r="O698" s="211">
        <v>66.599999999999994</v>
      </c>
      <c r="P698" s="211">
        <v>73</v>
      </c>
      <c r="Q698" s="211">
        <v>71.180000000000007</v>
      </c>
      <c r="R698" s="211">
        <v>70.41</v>
      </c>
      <c r="S698" s="212">
        <v>84.3</v>
      </c>
      <c r="T698" s="208"/>
      <c r="U698" s="209"/>
      <c r="V698" s="209"/>
      <c r="W698" s="209"/>
      <c r="X698" s="209"/>
      <c r="Y698" s="209"/>
      <c r="Z698" s="209"/>
      <c r="AA698" s="209"/>
      <c r="AB698" s="209"/>
      <c r="AC698" s="209"/>
      <c r="AD698" s="209"/>
      <c r="AE698" s="209"/>
      <c r="AF698" s="209"/>
      <c r="AG698" s="209"/>
      <c r="AH698" s="209"/>
      <c r="AI698" s="209"/>
      <c r="AJ698" s="209"/>
      <c r="AK698" s="209"/>
      <c r="AL698" s="209"/>
      <c r="AM698" s="209"/>
      <c r="AN698" s="209"/>
      <c r="AO698" s="209"/>
      <c r="AP698" s="209"/>
      <c r="AQ698" s="209"/>
      <c r="AR698" s="209"/>
      <c r="AS698" s="209"/>
      <c r="AT698" s="209"/>
      <c r="AU698" s="209"/>
      <c r="AV698" s="209"/>
      <c r="AW698" s="209"/>
      <c r="AX698" s="209"/>
      <c r="AY698" s="209"/>
      <c r="AZ698" s="209"/>
      <c r="BA698" s="209"/>
      <c r="BB698" s="209"/>
      <c r="BC698" s="209"/>
      <c r="BD698" s="209"/>
      <c r="BE698" s="209"/>
      <c r="BF698" s="209"/>
      <c r="BG698" s="209"/>
      <c r="BH698" s="209"/>
      <c r="BI698" s="209"/>
      <c r="BJ698" s="209"/>
      <c r="BK698" s="209"/>
      <c r="BL698" s="209"/>
      <c r="BM698" s="210">
        <v>50</v>
      </c>
    </row>
    <row r="699" spans="1:65">
      <c r="A699" s="30"/>
      <c r="B699" s="19">
        <v>1</v>
      </c>
      <c r="C699" s="9">
        <v>6</v>
      </c>
      <c r="D699" s="211">
        <v>72.11</v>
      </c>
      <c r="E699" s="211">
        <v>67.864201817981453</v>
      </c>
      <c r="F699" s="211">
        <v>72.290231874916714</v>
      </c>
      <c r="G699" s="211">
        <v>71.2</v>
      </c>
      <c r="H699" s="211">
        <v>71</v>
      </c>
      <c r="I699" s="211">
        <v>70.599999999999994</v>
      </c>
      <c r="J699" s="211">
        <v>72.099999999999994</v>
      </c>
      <c r="K699" s="211">
        <v>73.2</v>
      </c>
      <c r="L699" s="211">
        <v>76.2</v>
      </c>
      <c r="M699" s="211">
        <v>71.900000000000006</v>
      </c>
      <c r="N699" s="211">
        <v>72.462362441814705</v>
      </c>
      <c r="O699" s="211">
        <v>66.3</v>
      </c>
      <c r="P699" s="211">
        <v>70.8</v>
      </c>
      <c r="Q699" s="211">
        <v>70.77</v>
      </c>
      <c r="R699" s="211">
        <v>70.98</v>
      </c>
      <c r="S699" s="212">
        <v>85</v>
      </c>
      <c r="T699" s="208"/>
      <c r="U699" s="209"/>
      <c r="V699" s="209"/>
      <c r="W699" s="209"/>
      <c r="X699" s="209"/>
      <c r="Y699" s="209"/>
      <c r="Z699" s="209"/>
      <c r="AA699" s="209"/>
      <c r="AB699" s="209"/>
      <c r="AC699" s="209"/>
      <c r="AD699" s="209"/>
      <c r="AE699" s="209"/>
      <c r="AF699" s="209"/>
      <c r="AG699" s="209"/>
      <c r="AH699" s="209"/>
      <c r="AI699" s="209"/>
      <c r="AJ699" s="209"/>
      <c r="AK699" s="209"/>
      <c r="AL699" s="209"/>
      <c r="AM699" s="209"/>
      <c r="AN699" s="209"/>
      <c r="AO699" s="209"/>
      <c r="AP699" s="209"/>
      <c r="AQ699" s="209"/>
      <c r="AR699" s="209"/>
      <c r="AS699" s="209"/>
      <c r="AT699" s="209"/>
      <c r="AU699" s="209"/>
      <c r="AV699" s="209"/>
      <c r="AW699" s="209"/>
      <c r="AX699" s="209"/>
      <c r="AY699" s="209"/>
      <c r="AZ699" s="209"/>
      <c r="BA699" s="209"/>
      <c r="BB699" s="209"/>
      <c r="BC699" s="209"/>
      <c r="BD699" s="209"/>
      <c r="BE699" s="209"/>
      <c r="BF699" s="209"/>
      <c r="BG699" s="209"/>
      <c r="BH699" s="209"/>
      <c r="BI699" s="209"/>
      <c r="BJ699" s="209"/>
      <c r="BK699" s="209"/>
      <c r="BL699" s="209"/>
      <c r="BM699" s="213"/>
    </row>
    <row r="700" spans="1:65">
      <c r="A700" s="30"/>
      <c r="B700" s="20" t="s">
        <v>257</v>
      </c>
      <c r="C700" s="12"/>
      <c r="D700" s="214">
        <v>71.586666666666673</v>
      </c>
      <c r="E700" s="214">
        <v>67.177478217657168</v>
      </c>
      <c r="F700" s="214">
        <v>70.682562578759246</v>
      </c>
      <c r="G700" s="214">
        <v>71.466666666666669</v>
      </c>
      <c r="H700" s="214">
        <v>72.5</v>
      </c>
      <c r="I700" s="214">
        <v>69.283333333333346</v>
      </c>
      <c r="J700" s="214">
        <v>73.149999999999991</v>
      </c>
      <c r="K700" s="214">
        <v>73.349999999999994</v>
      </c>
      <c r="L700" s="214">
        <v>74.883333333333326</v>
      </c>
      <c r="M700" s="214">
        <v>70.899999999999991</v>
      </c>
      <c r="N700" s="214">
        <v>71.593601396189584</v>
      </c>
      <c r="O700" s="214">
        <v>67.51666666666668</v>
      </c>
      <c r="P700" s="214">
        <v>71.583333333333343</v>
      </c>
      <c r="Q700" s="214">
        <v>70.984999999999999</v>
      </c>
      <c r="R700" s="214">
        <v>69.358333333333334</v>
      </c>
      <c r="S700" s="214">
        <v>85.316666666666677</v>
      </c>
      <c r="T700" s="208"/>
      <c r="U700" s="209"/>
      <c r="V700" s="209"/>
      <c r="W700" s="209"/>
      <c r="X700" s="209"/>
      <c r="Y700" s="209"/>
      <c r="Z700" s="209"/>
      <c r="AA700" s="209"/>
      <c r="AB700" s="209"/>
      <c r="AC700" s="209"/>
      <c r="AD700" s="209"/>
      <c r="AE700" s="209"/>
      <c r="AF700" s="209"/>
      <c r="AG700" s="209"/>
      <c r="AH700" s="209"/>
      <c r="AI700" s="209"/>
      <c r="AJ700" s="209"/>
      <c r="AK700" s="209"/>
      <c r="AL700" s="209"/>
      <c r="AM700" s="209"/>
      <c r="AN700" s="209"/>
      <c r="AO700" s="209"/>
      <c r="AP700" s="209"/>
      <c r="AQ700" s="209"/>
      <c r="AR700" s="209"/>
      <c r="AS700" s="209"/>
      <c r="AT700" s="209"/>
      <c r="AU700" s="209"/>
      <c r="AV700" s="209"/>
      <c r="AW700" s="209"/>
      <c r="AX700" s="209"/>
      <c r="AY700" s="209"/>
      <c r="AZ700" s="209"/>
      <c r="BA700" s="209"/>
      <c r="BB700" s="209"/>
      <c r="BC700" s="209"/>
      <c r="BD700" s="209"/>
      <c r="BE700" s="209"/>
      <c r="BF700" s="209"/>
      <c r="BG700" s="209"/>
      <c r="BH700" s="209"/>
      <c r="BI700" s="209"/>
      <c r="BJ700" s="209"/>
      <c r="BK700" s="209"/>
      <c r="BL700" s="209"/>
      <c r="BM700" s="213"/>
    </row>
    <row r="701" spans="1:65">
      <c r="A701" s="30"/>
      <c r="B701" s="3" t="s">
        <v>258</v>
      </c>
      <c r="C701" s="29"/>
      <c r="D701" s="211">
        <v>71.800000000000011</v>
      </c>
      <c r="E701" s="211">
        <v>67.182329837391933</v>
      </c>
      <c r="F701" s="211">
        <v>70.404685371763009</v>
      </c>
      <c r="G701" s="211">
        <v>71.5</v>
      </c>
      <c r="H701" s="211">
        <v>73</v>
      </c>
      <c r="I701" s="211">
        <v>69.650000000000006</v>
      </c>
      <c r="J701" s="211">
        <v>72.699999999999989</v>
      </c>
      <c r="K701" s="211">
        <v>73.55</v>
      </c>
      <c r="L701" s="211">
        <v>75.25</v>
      </c>
      <c r="M701" s="211">
        <v>70.800000000000011</v>
      </c>
      <c r="N701" s="211">
        <v>73.330675460248401</v>
      </c>
      <c r="O701" s="211">
        <v>67.25</v>
      </c>
      <c r="P701" s="211">
        <v>70.900000000000006</v>
      </c>
      <c r="Q701" s="211">
        <v>71.025000000000006</v>
      </c>
      <c r="R701" s="211">
        <v>69.17</v>
      </c>
      <c r="S701" s="211">
        <v>85.2</v>
      </c>
      <c r="T701" s="208"/>
      <c r="U701" s="209"/>
      <c r="V701" s="209"/>
      <c r="W701" s="209"/>
      <c r="X701" s="209"/>
      <c r="Y701" s="209"/>
      <c r="Z701" s="209"/>
      <c r="AA701" s="209"/>
      <c r="AB701" s="209"/>
      <c r="AC701" s="209"/>
      <c r="AD701" s="209"/>
      <c r="AE701" s="209"/>
      <c r="AF701" s="209"/>
      <c r="AG701" s="209"/>
      <c r="AH701" s="209"/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09"/>
      <c r="AT701" s="209"/>
      <c r="AU701" s="209"/>
      <c r="AV701" s="209"/>
      <c r="AW701" s="209"/>
      <c r="AX701" s="209"/>
      <c r="AY701" s="209"/>
      <c r="AZ701" s="209"/>
      <c r="BA701" s="209"/>
      <c r="BB701" s="209"/>
      <c r="BC701" s="209"/>
      <c r="BD701" s="209"/>
      <c r="BE701" s="209"/>
      <c r="BF701" s="209"/>
      <c r="BG701" s="209"/>
      <c r="BH701" s="209"/>
      <c r="BI701" s="209"/>
      <c r="BJ701" s="209"/>
      <c r="BK701" s="209"/>
      <c r="BL701" s="209"/>
      <c r="BM701" s="213"/>
    </row>
    <row r="702" spans="1:65">
      <c r="A702" s="30"/>
      <c r="B702" s="3" t="s">
        <v>259</v>
      </c>
      <c r="C702" s="29"/>
      <c r="D702" s="222">
        <v>0.84369820828698305</v>
      </c>
      <c r="E702" s="222">
        <v>0.78706080193850803</v>
      </c>
      <c r="F702" s="222">
        <v>1.7586331122113394</v>
      </c>
      <c r="G702" s="222">
        <v>1.0092901796146996</v>
      </c>
      <c r="H702" s="222">
        <v>1.2247448713915889</v>
      </c>
      <c r="I702" s="222">
        <v>1.6833498349026135</v>
      </c>
      <c r="J702" s="222">
        <v>1.9674857051577297</v>
      </c>
      <c r="K702" s="222">
        <v>0.55407580708780313</v>
      </c>
      <c r="L702" s="222">
        <v>2.0605015570648506</v>
      </c>
      <c r="M702" s="222">
        <v>1.1541230437002801</v>
      </c>
      <c r="N702" s="222">
        <v>4.4867577117417126</v>
      </c>
      <c r="O702" s="222">
        <v>1.1513759884011274</v>
      </c>
      <c r="P702" s="222">
        <v>1.2655697004379778</v>
      </c>
      <c r="Q702" s="222">
        <v>0.46176834018802532</v>
      </c>
      <c r="R702" s="222">
        <v>1.2222179292853905</v>
      </c>
      <c r="S702" s="222">
        <v>0.73598007219398698</v>
      </c>
      <c r="T702" s="223"/>
      <c r="U702" s="224"/>
      <c r="V702" s="224"/>
      <c r="W702" s="224"/>
      <c r="X702" s="224"/>
      <c r="Y702" s="224"/>
      <c r="Z702" s="224"/>
      <c r="AA702" s="224"/>
      <c r="AB702" s="224"/>
      <c r="AC702" s="224"/>
      <c r="AD702" s="224"/>
      <c r="AE702" s="224"/>
      <c r="AF702" s="224"/>
      <c r="AG702" s="224"/>
      <c r="AH702" s="224"/>
      <c r="AI702" s="224"/>
      <c r="AJ702" s="224"/>
      <c r="AK702" s="224"/>
      <c r="AL702" s="224"/>
      <c r="AM702" s="224"/>
      <c r="AN702" s="224"/>
      <c r="AO702" s="224"/>
      <c r="AP702" s="224"/>
      <c r="AQ702" s="224"/>
      <c r="AR702" s="224"/>
      <c r="AS702" s="224"/>
      <c r="AT702" s="224"/>
      <c r="AU702" s="224"/>
      <c r="AV702" s="224"/>
      <c r="AW702" s="224"/>
      <c r="AX702" s="224"/>
      <c r="AY702" s="224"/>
      <c r="AZ702" s="224"/>
      <c r="BA702" s="224"/>
      <c r="BB702" s="224"/>
      <c r="BC702" s="224"/>
      <c r="BD702" s="224"/>
      <c r="BE702" s="224"/>
      <c r="BF702" s="224"/>
      <c r="BG702" s="224"/>
      <c r="BH702" s="224"/>
      <c r="BI702" s="224"/>
      <c r="BJ702" s="224"/>
      <c r="BK702" s="224"/>
      <c r="BL702" s="224"/>
      <c r="BM702" s="225"/>
    </row>
    <row r="703" spans="1:65">
      <c r="A703" s="30"/>
      <c r="B703" s="3" t="s">
        <v>85</v>
      </c>
      <c r="C703" s="29"/>
      <c r="D703" s="13">
        <v>1.178568925712865E-2</v>
      </c>
      <c r="E703" s="13">
        <v>1.1716140927297182E-2</v>
      </c>
      <c r="F703" s="13">
        <v>2.4880720902722687E-2</v>
      </c>
      <c r="G703" s="13">
        <v>1.4122530498340013E-2</v>
      </c>
      <c r="H703" s="13">
        <v>1.6893032708849502E-2</v>
      </c>
      <c r="I703" s="13">
        <v>2.4296605747932833E-2</v>
      </c>
      <c r="J703" s="13">
        <v>2.6896592004890363E-2</v>
      </c>
      <c r="K703" s="13">
        <v>7.5538624006517129E-3</v>
      </c>
      <c r="L703" s="13">
        <v>2.7516157005094827E-2</v>
      </c>
      <c r="M703" s="13">
        <v>1.6278181152331175E-2</v>
      </c>
      <c r="N703" s="13">
        <v>6.2669814400208551E-2</v>
      </c>
      <c r="O703" s="13">
        <v>1.7053211380910302E-2</v>
      </c>
      <c r="P703" s="13">
        <v>1.7679669854779666E-2</v>
      </c>
      <c r="Q703" s="13">
        <v>6.5051537675287078E-3</v>
      </c>
      <c r="R703" s="13">
        <v>1.7621789200318018E-2</v>
      </c>
      <c r="S703" s="13">
        <v>8.6264513247976578E-3</v>
      </c>
      <c r="T703" s="15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260</v>
      </c>
      <c r="C704" s="29"/>
      <c r="D704" s="13">
        <v>7.3010323969942004E-3</v>
      </c>
      <c r="E704" s="13">
        <v>-5.4740969047225141E-2</v>
      </c>
      <c r="F704" s="13">
        <v>-5.420679949022289E-3</v>
      </c>
      <c r="G704" s="13">
        <v>5.6125039388876807E-3</v>
      </c>
      <c r="H704" s="13">
        <v>2.0152610105914404E-2</v>
      </c>
      <c r="I704" s="13">
        <v>-2.5109333284991431E-2</v>
      </c>
      <c r="J704" s="13">
        <v>2.9298805920657145E-2</v>
      </c>
      <c r="K704" s="13">
        <v>3.2113020017501048E-2</v>
      </c>
      <c r="L704" s="13">
        <v>5.3688661426637641E-2</v>
      </c>
      <c r="M704" s="13">
        <v>-2.3611026688368231E-3</v>
      </c>
      <c r="N704" s="13">
        <v>7.3986114649000623E-3</v>
      </c>
      <c r="O704" s="13">
        <v>-4.9968224473779244E-2</v>
      </c>
      <c r="P704" s="13">
        <v>7.2541288287133465E-3</v>
      </c>
      <c r="Q704" s="13">
        <v>-1.1650616776780476E-3</v>
      </c>
      <c r="R704" s="13">
        <v>-2.4054002998675106E-2</v>
      </c>
      <c r="S704" s="13">
        <v>0.20049683014532804</v>
      </c>
      <c r="T704" s="15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46" t="s">
        <v>261</v>
      </c>
      <c r="C705" s="47"/>
      <c r="D705" s="45">
        <v>0.03</v>
      </c>
      <c r="E705" s="45">
        <v>2.2599999999999998</v>
      </c>
      <c r="F705" s="45">
        <v>0.44</v>
      </c>
      <c r="G705" s="45">
        <v>0.03</v>
      </c>
      <c r="H705" s="45">
        <v>0.51</v>
      </c>
      <c r="I705" s="45">
        <v>1.1599999999999999</v>
      </c>
      <c r="J705" s="45">
        <v>0.84</v>
      </c>
      <c r="K705" s="45">
        <v>0.95</v>
      </c>
      <c r="L705" s="45">
        <v>1.74</v>
      </c>
      <c r="M705" s="45">
        <v>0.32</v>
      </c>
      <c r="N705" s="45">
        <v>0.04</v>
      </c>
      <c r="O705" s="45">
        <v>2.08</v>
      </c>
      <c r="P705" s="45">
        <v>0.03</v>
      </c>
      <c r="Q705" s="45">
        <v>0.28000000000000003</v>
      </c>
      <c r="R705" s="45">
        <v>1.1200000000000001</v>
      </c>
      <c r="S705" s="45">
        <v>7.15</v>
      </c>
      <c r="T705" s="15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B706" s="31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BM706" s="55"/>
    </row>
    <row r="707" spans="1:65" ht="15">
      <c r="B707" s="8" t="s">
        <v>497</v>
      </c>
      <c r="BM707" s="28" t="s">
        <v>66</v>
      </c>
    </row>
    <row r="708" spans="1:65" ht="15">
      <c r="A708" s="25" t="s">
        <v>59</v>
      </c>
      <c r="B708" s="18" t="s">
        <v>109</v>
      </c>
      <c r="C708" s="15" t="s">
        <v>110</v>
      </c>
      <c r="D708" s="16" t="s">
        <v>222</v>
      </c>
      <c r="E708" s="17" t="s">
        <v>222</v>
      </c>
      <c r="F708" s="17" t="s">
        <v>222</v>
      </c>
      <c r="G708" s="17" t="s">
        <v>222</v>
      </c>
      <c r="H708" s="17" t="s">
        <v>222</v>
      </c>
      <c r="I708" s="17" t="s">
        <v>222</v>
      </c>
      <c r="J708" s="17" t="s">
        <v>222</v>
      </c>
      <c r="K708" s="17" t="s">
        <v>222</v>
      </c>
      <c r="L708" s="17" t="s">
        <v>222</v>
      </c>
      <c r="M708" s="17" t="s">
        <v>222</v>
      </c>
      <c r="N708" s="17" t="s">
        <v>222</v>
      </c>
      <c r="O708" s="17" t="s">
        <v>222</v>
      </c>
      <c r="P708" s="17" t="s">
        <v>222</v>
      </c>
      <c r="Q708" s="15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</v>
      </c>
    </row>
    <row r="709" spans="1:65">
      <c r="A709" s="30"/>
      <c r="B709" s="19" t="s">
        <v>223</v>
      </c>
      <c r="C709" s="9" t="s">
        <v>223</v>
      </c>
      <c r="D709" s="151" t="s">
        <v>225</v>
      </c>
      <c r="E709" s="152" t="s">
        <v>229</v>
      </c>
      <c r="F709" s="152" t="s">
        <v>230</v>
      </c>
      <c r="G709" s="152" t="s">
        <v>232</v>
      </c>
      <c r="H709" s="152" t="s">
        <v>233</v>
      </c>
      <c r="I709" s="152" t="s">
        <v>234</v>
      </c>
      <c r="J709" s="152" t="s">
        <v>235</v>
      </c>
      <c r="K709" s="152" t="s">
        <v>236</v>
      </c>
      <c r="L709" s="152" t="s">
        <v>276</v>
      </c>
      <c r="M709" s="152" t="s">
        <v>239</v>
      </c>
      <c r="N709" s="152" t="s">
        <v>240</v>
      </c>
      <c r="O709" s="152" t="s">
        <v>243</v>
      </c>
      <c r="P709" s="152" t="s">
        <v>246</v>
      </c>
      <c r="Q709" s="15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 t="s">
        <v>3</v>
      </c>
    </row>
    <row r="710" spans="1:65">
      <c r="A710" s="30"/>
      <c r="B710" s="19"/>
      <c r="C710" s="9"/>
      <c r="D710" s="10" t="s">
        <v>290</v>
      </c>
      <c r="E710" s="11" t="s">
        <v>290</v>
      </c>
      <c r="F710" s="11" t="s">
        <v>291</v>
      </c>
      <c r="G710" s="11" t="s">
        <v>290</v>
      </c>
      <c r="H710" s="11" t="s">
        <v>291</v>
      </c>
      <c r="I710" s="11" t="s">
        <v>291</v>
      </c>
      <c r="J710" s="11" t="s">
        <v>291</v>
      </c>
      <c r="K710" s="11" t="s">
        <v>291</v>
      </c>
      <c r="L710" s="11" t="s">
        <v>291</v>
      </c>
      <c r="M710" s="11" t="s">
        <v>290</v>
      </c>
      <c r="N710" s="11" t="s">
        <v>290</v>
      </c>
      <c r="O710" s="11" t="s">
        <v>290</v>
      </c>
      <c r="P710" s="11" t="s">
        <v>291</v>
      </c>
      <c r="Q710" s="15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3</v>
      </c>
    </row>
    <row r="711" spans="1:65">
      <c r="A711" s="30"/>
      <c r="B711" s="19"/>
      <c r="C711" s="9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15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3</v>
      </c>
    </row>
    <row r="712" spans="1:65">
      <c r="A712" s="30"/>
      <c r="B712" s="18">
        <v>1</v>
      </c>
      <c r="C712" s="14">
        <v>1</v>
      </c>
      <c r="D712" s="215" t="s">
        <v>208</v>
      </c>
      <c r="E712" s="216" t="s">
        <v>105</v>
      </c>
      <c r="F712" s="215" t="s">
        <v>209</v>
      </c>
      <c r="G712" s="216">
        <v>8.0000000000000002E-3</v>
      </c>
      <c r="H712" s="215" t="s">
        <v>208</v>
      </c>
      <c r="I712" s="215" t="s">
        <v>208</v>
      </c>
      <c r="J712" s="215" t="s">
        <v>208</v>
      </c>
      <c r="K712" s="215" t="s">
        <v>208</v>
      </c>
      <c r="L712" s="215" t="s">
        <v>208</v>
      </c>
      <c r="M712" s="232">
        <v>1.5439775965835219E-3</v>
      </c>
      <c r="N712" s="216" t="s">
        <v>296</v>
      </c>
      <c r="O712" s="215" t="s">
        <v>301</v>
      </c>
      <c r="P712" s="216" t="s">
        <v>302</v>
      </c>
      <c r="Q712" s="204"/>
      <c r="R712" s="205"/>
      <c r="S712" s="205"/>
      <c r="T712" s="205"/>
      <c r="U712" s="205"/>
      <c r="V712" s="205"/>
      <c r="W712" s="205"/>
      <c r="X712" s="205"/>
      <c r="Y712" s="205"/>
      <c r="Z712" s="205"/>
      <c r="AA712" s="205"/>
      <c r="AB712" s="205"/>
      <c r="AC712" s="205"/>
      <c r="AD712" s="205"/>
      <c r="AE712" s="205"/>
      <c r="AF712" s="205"/>
      <c r="AG712" s="205"/>
      <c r="AH712" s="205"/>
      <c r="AI712" s="205"/>
      <c r="AJ712" s="205"/>
      <c r="AK712" s="205"/>
      <c r="AL712" s="205"/>
      <c r="AM712" s="205"/>
      <c r="AN712" s="205"/>
      <c r="AO712" s="205"/>
      <c r="AP712" s="205"/>
      <c r="AQ712" s="205"/>
      <c r="AR712" s="205"/>
      <c r="AS712" s="205"/>
      <c r="AT712" s="205"/>
      <c r="AU712" s="205"/>
      <c r="AV712" s="205"/>
      <c r="AW712" s="205"/>
      <c r="AX712" s="205"/>
      <c r="AY712" s="205"/>
      <c r="AZ712" s="205"/>
      <c r="BA712" s="205"/>
      <c r="BB712" s="205"/>
      <c r="BC712" s="205"/>
      <c r="BD712" s="205"/>
      <c r="BE712" s="205"/>
      <c r="BF712" s="205"/>
      <c r="BG712" s="205"/>
      <c r="BH712" s="205"/>
      <c r="BI712" s="205"/>
      <c r="BJ712" s="205"/>
      <c r="BK712" s="205"/>
      <c r="BL712" s="205"/>
      <c r="BM712" s="217">
        <v>1</v>
      </c>
    </row>
    <row r="713" spans="1:65">
      <c r="A713" s="30"/>
      <c r="B713" s="19">
        <v>1</v>
      </c>
      <c r="C713" s="9">
        <v>2</v>
      </c>
      <c r="D713" s="24" t="s">
        <v>208</v>
      </c>
      <c r="E713" s="218" t="s">
        <v>105</v>
      </c>
      <c r="F713" s="24">
        <v>1E-3</v>
      </c>
      <c r="G713" s="218">
        <v>8.0000000000000002E-3</v>
      </c>
      <c r="H713" s="24" t="s">
        <v>208</v>
      </c>
      <c r="I713" s="24" t="s">
        <v>208</v>
      </c>
      <c r="J713" s="24" t="s">
        <v>208</v>
      </c>
      <c r="K713" s="24" t="s">
        <v>208</v>
      </c>
      <c r="L713" s="24" t="s">
        <v>208</v>
      </c>
      <c r="M713" s="24">
        <v>5.1461631416832652E-4</v>
      </c>
      <c r="N713" s="218" t="s">
        <v>296</v>
      </c>
      <c r="O713" s="24" t="s">
        <v>301</v>
      </c>
      <c r="P713" s="218" t="s">
        <v>302</v>
      </c>
      <c r="Q713" s="204"/>
      <c r="R713" s="205"/>
      <c r="S713" s="205"/>
      <c r="T713" s="205"/>
      <c r="U713" s="205"/>
      <c r="V713" s="205"/>
      <c r="W713" s="205"/>
      <c r="X713" s="205"/>
      <c r="Y713" s="205"/>
      <c r="Z713" s="205"/>
      <c r="AA713" s="205"/>
      <c r="AB713" s="205"/>
      <c r="AC713" s="205"/>
      <c r="AD713" s="205"/>
      <c r="AE713" s="205"/>
      <c r="AF713" s="205"/>
      <c r="AG713" s="205"/>
      <c r="AH713" s="205"/>
      <c r="AI713" s="205"/>
      <c r="AJ713" s="205"/>
      <c r="AK713" s="205"/>
      <c r="AL713" s="205"/>
      <c r="AM713" s="205"/>
      <c r="AN713" s="205"/>
      <c r="AO713" s="205"/>
      <c r="AP713" s="205"/>
      <c r="AQ713" s="205"/>
      <c r="AR713" s="205"/>
      <c r="AS713" s="205"/>
      <c r="AT713" s="205"/>
      <c r="AU713" s="205"/>
      <c r="AV713" s="205"/>
      <c r="AW713" s="205"/>
      <c r="AX713" s="205"/>
      <c r="AY713" s="205"/>
      <c r="AZ713" s="205"/>
      <c r="BA713" s="205"/>
      <c r="BB713" s="205"/>
      <c r="BC713" s="205"/>
      <c r="BD713" s="205"/>
      <c r="BE713" s="205"/>
      <c r="BF713" s="205"/>
      <c r="BG713" s="205"/>
      <c r="BH713" s="205"/>
      <c r="BI713" s="205"/>
      <c r="BJ713" s="205"/>
      <c r="BK713" s="205"/>
      <c r="BL713" s="205"/>
      <c r="BM713" s="217">
        <v>33</v>
      </c>
    </row>
    <row r="714" spans="1:65">
      <c r="A714" s="30"/>
      <c r="B714" s="19">
        <v>1</v>
      </c>
      <c r="C714" s="9">
        <v>3</v>
      </c>
      <c r="D714" s="24" t="s">
        <v>208</v>
      </c>
      <c r="E714" s="218" t="s">
        <v>105</v>
      </c>
      <c r="F714" s="24" t="s">
        <v>209</v>
      </c>
      <c r="G714" s="218">
        <v>8.0000000000000002E-3</v>
      </c>
      <c r="H714" s="24" t="s">
        <v>208</v>
      </c>
      <c r="I714" s="24" t="s">
        <v>208</v>
      </c>
      <c r="J714" s="24" t="s">
        <v>208</v>
      </c>
      <c r="K714" s="24" t="s">
        <v>208</v>
      </c>
      <c r="L714" s="24" t="s">
        <v>208</v>
      </c>
      <c r="M714" s="24">
        <v>6.4327039271040601E-4</v>
      </c>
      <c r="N714" s="218" t="s">
        <v>296</v>
      </c>
      <c r="O714" s="24" t="s">
        <v>301</v>
      </c>
      <c r="P714" s="218" t="s">
        <v>302</v>
      </c>
      <c r="Q714" s="204"/>
      <c r="R714" s="205"/>
      <c r="S714" s="205"/>
      <c r="T714" s="205"/>
      <c r="U714" s="205"/>
      <c r="V714" s="205"/>
      <c r="W714" s="205"/>
      <c r="X714" s="205"/>
      <c r="Y714" s="205"/>
      <c r="Z714" s="205"/>
      <c r="AA714" s="205"/>
      <c r="AB714" s="205"/>
      <c r="AC714" s="205"/>
      <c r="AD714" s="205"/>
      <c r="AE714" s="205"/>
      <c r="AF714" s="205"/>
      <c r="AG714" s="205"/>
      <c r="AH714" s="205"/>
      <c r="AI714" s="205"/>
      <c r="AJ714" s="205"/>
      <c r="AK714" s="205"/>
      <c r="AL714" s="205"/>
      <c r="AM714" s="205"/>
      <c r="AN714" s="205"/>
      <c r="AO714" s="205"/>
      <c r="AP714" s="205"/>
      <c r="AQ714" s="205"/>
      <c r="AR714" s="205"/>
      <c r="AS714" s="205"/>
      <c r="AT714" s="205"/>
      <c r="AU714" s="205"/>
      <c r="AV714" s="205"/>
      <c r="AW714" s="205"/>
      <c r="AX714" s="205"/>
      <c r="AY714" s="205"/>
      <c r="AZ714" s="205"/>
      <c r="BA714" s="205"/>
      <c r="BB714" s="205"/>
      <c r="BC714" s="205"/>
      <c r="BD714" s="205"/>
      <c r="BE714" s="205"/>
      <c r="BF714" s="205"/>
      <c r="BG714" s="205"/>
      <c r="BH714" s="205"/>
      <c r="BI714" s="205"/>
      <c r="BJ714" s="205"/>
      <c r="BK714" s="205"/>
      <c r="BL714" s="205"/>
      <c r="BM714" s="217">
        <v>16</v>
      </c>
    </row>
    <row r="715" spans="1:65">
      <c r="A715" s="30"/>
      <c r="B715" s="19">
        <v>1</v>
      </c>
      <c r="C715" s="9">
        <v>4</v>
      </c>
      <c r="D715" s="24" t="s">
        <v>208</v>
      </c>
      <c r="E715" s="218" t="s">
        <v>105</v>
      </c>
      <c r="F715" s="24" t="s">
        <v>209</v>
      </c>
      <c r="G715" s="218">
        <v>8.0000000000000002E-3</v>
      </c>
      <c r="H715" s="24" t="s">
        <v>208</v>
      </c>
      <c r="I715" s="24" t="s">
        <v>208</v>
      </c>
      <c r="J715" s="24" t="s">
        <v>208</v>
      </c>
      <c r="K715" s="24" t="s">
        <v>208</v>
      </c>
      <c r="L715" s="24" t="s">
        <v>208</v>
      </c>
      <c r="M715" s="24">
        <v>3.8596223562624475E-4</v>
      </c>
      <c r="N715" s="218" t="s">
        <v>296</v>
      </c>
      <c r="O715" s="24" t="s">
        <v>301</v>
      </c>
      <c r="P715" s="218" t="s">
        <v>302</v>
      </c>
      <c r="Q715" s="204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205"/>
      <c r="AT715" s="205"/>
      <c r="AU715" s="205"/>
      <c r="AV715" s="205"/>
      <c r="AW715" s="205"/>
      <c r="AX715" s="205"/>
      <c r="AY715" s="205"/>
      <c r="AZ715" s="205"/>
      <c r="BA715" s="205"/>
      <c r="BB715" s="205"/>
      <c r="BC715" s="205"/>
      <c r="BD715" s="205"/>
      <c r="BE715" s="205"/>
      <c r="BF715" s="205"/>
      <c r="BG715" s="205"/>
      <c r="BH715" s="205"/>
      <c r="BI715" s="205"/>
      <c r="BJ715" s="205"/>
      <c r="BK715" s="205"/>
      <c r="BL715" s="205"/>
      <c r="BM715" s="217" t="s">
        <v>208</v>
      </c>
    </row>
    <row r="716" spans="1:65">
      <c r="A716" s="30"/>
      <c r="B716" s="19">
        <v>1</v>
      </c>
      <c r="C716" s="9">
        <v>5</v>
      </c>
      <c r="D716" s="24" t="s">
        <v>208</v>
      </c>
      <c r="E716" s="218" t="s">
        <v>105</v>
      </c>
      <c r="F716" s="24" t="s">
        <v>209</v>
      </c>
      <c r="G716" s="218">
        <v>8.0000000000000002E-3</v>
      </c>
      <c r="H716" s="24" t="s">
        <v>208</v>
      </c>
      <c r="I716" s="24" t="s">
        <v>208</v>
      </c>
      <c r="J716" s="24" t="s">
        <v>208</v>
      </c>
      <c r="K716" s="24" t="s">
        <v>208</v>
      </c>
      <c r="L716" s="24" t="s">
        <v>208</v>
      </c>
      <c r="M716" s="24">
        <v>1.1578867068787321E-3</v>
      </c>
      <c r="N716" s="218" t="s">
        <v>296</v>
      </c>
      <c r="O716" s="24" t="s">
        <v>301</v>
      </c>
      <c r="P716" s="218" t="s">
        <v>302</v>
      </c>
      <c r="Q716" s="204"/>
      <c r="R716" s="205"/>
      <c r="S716" s="205"/>
      <c r="T716" s="205"/>
      <c r="U716" s="205"/>
      <c r="V716" s="205"/>
      <c r="W716" s="205"/>
      <c r="X716" s="205"/>
      <c r="Y716" s="205"/>
      <c r="Z716" s="205"/>
      <c r="AA716" s="205"/>
      <c r="AB716" s="205"/>
      <c r="AC716" s="205"/>
      <c r="AD716" s="205"/>
      <c r="AE716" s="205"/>
      <c r="AF716" s="205"/>
      <c r="AG716" s="205"/>
      <c r="AH716" s="205"/>
      <c r="AI716" s="205"/>
      <c r="AJ716" s="205"/>
      <c r="AK716" s="205"/>
      <c r="AL716" s="205"/>
      <c r="AM716" s="205"/>
      <c r="AN716" s="205"/>
      <c r="AO716" s="205"/>
      <c r="AP716" s="205"/>
      <c r="AQ716" s="205"/>
      <c r="AR716" s="205"/>
      <c r="AS716" s="205"/>
      <c r="AT716" s="205"/>
      <c r="AU716" s="205"/>
      <c r="AV716" s="205"/>
      <c r="AW716" s="205"/>
      <c r="AX716" s="205"/>
      <c r="AY716" s="205"/>
      <c r="AZ716" s="205"/>
      <c r="BA716" s="205"/>
      <c r="BB716" s="205"/>
      <c r="BC716" s="205"/>
      <c r="BD716" s="205"/>
      <c r="BE716" s="205"/>
      <c r="BF716" s="205"/>
      <c r="BG716" s="205"/>
      <c r="BH716" s="205"/>
      <c r="BI716" s="205"/>
      <c r="BJ716" s="205"/>
      <c r="BK716" s="205"/>
      <c r="BL716" s="205"/>
      <c r="BM716" s="217">
        <v>51</v>
      </c>
    </row>
    <row r="717" spans="1:65">
      <c r="A717" s="30"/>
      <c r="B717" s="19">
        <v>1</v>
      </c>
      <c r="C717" s="9">
        <v>6</v>
      </c>
      <c r="D717" s="24" t="s">
        <v>208</v>
      </c>
      <c r="E717" s="218" t="s">
        <v>105</v>
      </c>
      <c r="F717" s="24" t="s">
        <v>209</v>
      </c>
      <c r="G717" s="219">
        <v>1.0999999999999999E-2</v>
      </c>
      <c r="H717" s="24" t="s">
        <v>208</v>
      </c>
      <c r="I717" s="24" t="s">
        <v>208</v>
      </c>
      <c r="J717" s="24" t="s">
        <v>208</v>
      </c>
      <c r="K717" s="24" t="s">
        <v>208</v>
      </c>
      <c r="L717" s="24" t="s">
        <v>208</v>
      </c>
      <c r="M717" s="24">
        <v>6.4327039271040601E-4</v>
      </c>
      <c r="N717" s="218" t="s">
        <v>296</v>
      </c>
      <c r="O717" s="24" t="s">
        <v>301</v>
      </c>
      <c r="P717" s="218" t="s">
        <v>302</v>
      </c>
      <c r="Q717" s="204"/>
      <c r="R717" s="205"/>
      <c r="S717" s="205"/>
      <c r="T717" s="205"/>
      <c r="U717" s="205"/>
      <c r="V717" s="205"/>
      <c r="W717" s="205"/>
      <c r="X717" s="205"/>
      <c r="Y717" s="205"/>
      <c r="Z717" s="205"/>
      <c r="AA717" s="205"/>
      <c r="AB717" s="205"/>
      <c r="AC717" s="205"/>
      <c r="AD717" s="205"/>
      <c r="AE717" s="205"/>
      <c r="AF717" s="205"/>
      <c r="AG717" s="205"/>
      <c r="AH717" s="205"/>
      <c r="AI717" s="205"/>
      <c r="AJ717" s="205"/>
      <c r="AK717" s="205"/>
      <c r="AL717" s="205"/>
      <c r="AM717" s="205"/>
      <c r="AN717" s="205"/>
      <c r="AO717" s="205"/>
      <c r="AP717" s="205"/>
      <c r="AQ717" s="205"/>
      <c r="AR717" s="205"/>
      <c r="AS717" s="205"/>
      <c r="AT717" s="205"/>
      <c r="AU717" s="205"/>
      <c r="AV717" s="205"/>
      <c r="AW717" s="205"/>
      <c r="AX717" s="205"/>
      <c r="AY717" s="205"/>
      <c r="AZ717" s="205"/>
      <c r="BA717" s="205"/>
      <c r="BB717" s="205"/>
      <c r="BC717" s="205"/>
      <c r="BD717" s="205"/>
      <c r="BE717" s="205"/>
      <c r="BF717" s="205"/>
      <c r="BG717" s="205"/>
      <c r="BH717" s="205"/>
      <c r="BI717" s="205"/>
      <c r="BJ717" s="205"/>
      <c r="BK717" s="205"/>
      <c r="BL717" s="205"/>
      <c r="BM717" s="56"/>
    </row>
    <row r="718" spans="1:65">
      <c r="A718" s="30"/>
      <c r="B718" s="20" t="s">
        <v>257</v>
      </c>
      <c r="C718" s="12"/>
      <c r="D718" s="220" t="s">
        <v>644</v>
      </c>
      <c r="E718" s="220" t="s">
        <v>644</v>
      </c>
      <c r="F718" s="220">
        <v>1E-3</v>
      </c>
      <c r="G718" s="220">
        <v>8.5000000000000006E-3</v>
      </c>
      <c r="H718" s="220" t="s">
        <v>644</v>
      </c>
      <c r="I718" s="220" t="s">
        <v>644</v>
      </c>
      <c r="J718" s="220" t="s">
        <v>644</v>
      </c>
      <c r="K718" s="220" t="s">
        <v>644</v>
      </c>
      <c r="L718" s="220" t="s">
        <v>644</v>
      </c>
      <c r="M718" s="220">
        <v>8.1483060644627287E-4</v>
      </c>
      <c r="N718" s="220" t="s">
        <v>644</v>
      </c>
      <c r="O718" s="220" t="s">
        <v>644</v>
      </c>
      <c r="P718" s="220" t="s">
        <v>644</v>
      </c>
      <c r="Q718" s="204"/>
      <c r="R718" s="205"/>
      <c r="S718" s="205"/>
      <c r="T718" s="205"/>
      <c r="U718" s="205"/>
      <c r="V718" s="205"/>
      <c r="W718" s="205"/>
      <c r="X718" s="205"/>
      <c r="Y718" s="205"/>
      <c r="Z718" s="205"/>
      <c r="AA718" s="205"/>
      <c r="AB718" s="205"/>
      <c r="AC718" s="205"/>
      <c r="AD718" s="205"/>
      <c r="AE718" s="205"/>
      <c r="AF718" s="205"/>
      <c r="AG718" s="205"/>
      <c r="AH718" s="205"/>
      <c r="AI718" s="205"/>
      <c r="AJ718" s="205"/>
      <c r="AK718" s="205"/>
      <c r="AL718" s="205"/>
      <c r="AM718" s="205"/>
      <c r="AN718" s="205"/>
      <c r="AO718" s="205"/>
      <c r="AP718" s="205"/>
      <c r="AQ718" s="205"/>
      <c r="AR718" s="205"/>
      <c r="AS718" s="205"/>
      <c r="AT718" s="205"/>
      <c r="AU718" s="205"/>
      <c r="AV718" s="205"/>
      <c r="AW718" s="205"/>
      <c r="AX718" s="205"/>
      <c r="AY718" s="205"/>
      <c r="AZ718" s="205"/>
      <c r="BA718" s="205"/>
      <c r="BB718" s="205"/>
      <c r="BC718" s="205"/>
      <c r="BD718" s="205"/>
      <c r="BE718" s="205"/>
      <c r="BF718" s="205"/>
      <c r="BG718" s="205"/>
      <c r="BH718" s="205"/>
      <c r="BI718" s="205"/>
      <c r="BJ718" s="205"/>
      <c r="BK718" s="205"/>
      <c r="BL718" s="205"/>
      <c r="BM718" s="56"/>
    </row>
    <row r="719" spans="1:65">
      <c r="A719" s="30"/>
      <c r="B719" s="3" t="s">
        <v>258</v>
      </c>
      <c r="C719" s="29"/>
      <c r="D719" s="24" t="s">
        <v>644</v>
      </c>
      <c r="E719" s="24" t="s">
        <v>644</v>
      </c>
      <c r="F719" s="24">
        <v>1E-3</v>
      </c>
      <c r="G719" s="24">
        <v>8.0000000000000002E-3</v>
      </c>
      <c r="H719" s="24" t="s">
        <v>644</v>
      </c>
      <c r="I719" s="24" t="s">
        <v>644</v>
      </c>
      <c r="J719" s="24" t="s">
        <v>644</v>
      </c>
      <c r="K719" s="24" t="s">
        <v>644</v>
      </c>
      <c r="L719" s="24" t="s">
        <v>644</v>
      </c>
      <c r="M719" s="24">
        <v>6.4327039271040601E-4</v>
      </c>
      <c r="N719" s="24" t="s">
        <v>644</v>
      </c>
      <c r="O719" s="24" t="s">
        <v>644</v>
      </c>
      <c r="P719" s="24" t="s">
        <v>644</v>
      </c>
      <c r="Q719" s="204"/>
      <c r="R719" s="205"/>
      <c r="S719" s="205"/>
      <c r="T719" s="205"/>
      <c r="U719" s="205"/>
      <c r="V719" s="205"/>
      <c r="W719" s="205"/>
      <c r="X719" s="205"/>
      <c r="Y719" s="205"/>
      <c r="Z719" s="205"/>
      <c r="AA719" s="205"/>
      <c r="AB719" s="205"/>
      <c r="AC719" s="205"/>
      <c r="AD719" s="205"/>
      <c r="AE719" s="205"/>
      <c r="AF719" s="205"/>
      <c r="AG719" s="205"/>
      <c r="AH719" s="205"/>
      <c r="AI719" s="205"/>
      <c r="AJ719" s="205"/>
      <c r="AK719" s="205"/>
      <c r="AL719" s="205"/>
      <c r="AM719" s="205"/>
      <c r="AN719" s="205"/>
      <c r="AO719" s="205"/>
      <c r="AP719" s="205"/>
      <c r="AQ719" s="205"/>
      <c r="AR719" s="205"/>
      <c r="AS719" s="205"/>
      <c r="AT719" s="205"/>
      <c r="AU719" s="205"/>
      <c r="AV719" s="205"/>
      <c r="AW719" s="205"/>
      <c r="AX719" s="205"/>
      <c r="AY719" s="205"/>
      <c r="AZ719" s="205"/>
      <c r="BA719" s="205"/>
      <c r="BB719" s="205"/>
      <c r="BC719" s="205"/>
      <c r="BD719" s="205"/>
      <c r="BE719" s="205"/>
      <c r="BF719" s="205"/>
      <c r="BG719" s="205"/>
      <c r="BH719" s="205"/>
      <c r="BI719" s="205"/>
      <c r="BJ719" s="205"/>
      <c r="BK719" s="205"/>
      <c r="BL719" s="205"/>
      <c r="BM719" s="56"/>
    </row>
    <row r="720" spans="1:65">
      <c r="A720" s="30"/>
      <c r="B720" s="3" t="s">
        <v>259</v>
      </c>
      <c r="C720" s="29"/>
      <c r="D720" s="24" t="s">
        <v>644</v>
      </c>
      <c r="E720" s="24" t="s">
        <v>644</v>
      </c>
      <c r="F720" s="24" t="s">
        <v>644</v>
      </c>
      <c r="G720" s="24">
        <v>1.2247448713915887E-3</v>
      </c>
      <c r="H720" s="24" t="s">
        <v>644</v>
      </c>
      <c r="I720" s="24" t="s">
        <v>644</v>
      </c>
      <c r="J720" s="24" t="s">
        <v>644</v>
      </c>
      <c r="K720" s="24" t="s">
        <v>644</v>
      </c>
      <c r="L720" s="24" t="s">
        <v>644</v>
      </c>
      <c r="M720" s="24">
        <v>4.4323026429207225E-4</v>
      </c>
      <c r="N720" s="24" t="s">
        <v>644</v>
      </c>
      <c r="O720" s="24" t="s">
        <v>644</v>
      </c>
      <c r="P720" s="24" t="s">
        <v>644</v>
      </c>
      <c r="Q720" s="204"/>
      <c r="R720" s="205"/>
      <c r="S720" s="205"/>
      <c r="T720" s="205"/>
      <c r="U720" s="205"/>
      <c r="V720" s="205"/>
      <c r="W720" s="205"/>
      <c r="X720" s="205"/>
      <c r="Y720" s="205"/>
      <c r="Z720" s="205"/>
      <c r="AA720" s="205"/>
      <c r="AB720" s="205"/>
      <c r="AC720" s="205"/>
      <c r="AD720" s="205"/>
      <c r="AE720" s="205"/>
      <c r="AF720" s="205"/>
      <c r="AG720" s="205"/>
      <c r="AH720" s="205"/>
      <c r="AI720" s="205"/>
      <c r="AJ720" s="205"/>
      <c r="AK720" s="205"/>
      <c r="AL720" s="205"/>
      <c r="AM720" s="205"/>
      <c r="AN720" s="205"/>
      <c r="AO720" s="205"/>
      <c r="AP720" s="205"/>
      <c r="AQ720" s="205"/>
      <c r="AR720" s="205"/>
      <c r="AS720" s="205"/>
      <c r="AT720" s="205"/>
      <c r="AU720" s="205"/>
      <c r="AV720" s="205"/>
      <c r="AW720" s="205"/>
      <c r="AX720" s="205"/>
      <c r="AY720" s="205"/>
      <c r="AZ720" s="205"/>
      <c r="BA720" s="205"/>
      <c r="BB720" s="205"/>
      <c r="BC720" s="205"/>
      <c r="BD720" s="205"/>
      <c r="BE720" s="205"/>
      <c r="BF720" s="205"/>
      <c r="BG720" s="205"/>
      <c r="BH720" s="205"/>
      <c r="BI720" s="205"/>
      <c r="BJ720" s="205"/>
      <c r="BK720" s="205"/>
      <c r="BL720" s="205"/>
      <c r="BM720" s="56"/>
    </row>
    <row r="721" spans="1:65">
      <c r="A721" s="30"/>
      <c r="B721" s="3" t="s">
        <v>85</v>
      </c>
      <c r="C721" s="29"/>
      <c r="D721" s="13" t="s">
        <v>644</v>
      </c>
      <c r="E721" s="13" t="s">
        <v>644</v>
      </c>
      <c r="F721" s="13" t="s">
        <v>644</v>
      </c>
      <c r="G721" s="13">
        <v>0.14408763192842219</v>
      </c>
      <c r="H721" s="13" t="s">
        <v>644</v>
      </c>
      <c r="I721" s="13" t="s">
        <v>644</v>
      </c>
      <c r="J721" s="13" t="s">
        <v>644</v>
      </c>
      <c r="K721" s="13" t="s">
        <v>644</v>
      </c>
      <c r="L721" s="13" t="s">
        <v>644</v>
      </c>
      <c r="M721" s="13">
        <v>0.54395387309410959</v>
      </c>
      <c r="N721" s="13" t="s">
        <v>644</v>
      </c>
      <c r="O721" s="13" t="s">
        <v>644</v>
      </c>
      <c r="P721" s="13" t="s">
        <v>644</v>
      </c>
      <c r="Q721" s="15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260</v>
      </c>
      <c r="C722" s="29"/>
      <c r="D722" s="13" t="s">
        <v>644</v>
      </c>
      <c r="E722" s="13" t="s">
        <v>644</v>
      </c>
      <c r="F722" s="13" t="s">
        <v>644</v>
      </c>
      <c r="G722" s="13" t="s">
        <v>644</v>
      </c>
      <c r="H722" s="13" t="s">
        <v>644</v>
      </c>
      <c r="I722" s="13" t="s">
        <v>644</v>
      </c>
      <c r="J722" s="13" t="s">
        <v>644</v>
      </c>
      <c r="K722" s="13" t="s">
        <v>644</v>
      </c>
      <c r="L722" s="13" t="s">
        <v>644</v>
      </c>
      <c r="M722" s="13" t="s">
        <v>644</v>
      </c>
      <c r="N722" s="13" t="s">
        <v>644</v>
      </c>
      <c r="O722" s="13" t="s">
        <v>644</v>
      </c>
      <c r="P722" s="13" t="s">
        <v>644</v>
      </c>
      <c r="Q722" s="15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46" t="s">
        <v>261</v>
      </c>
      <c r="C723" s="47"/>
      <c r="D723" s="45">
        <v>0</v>
      </c>
      <c r="E723" s="45">
        <v>14.57</v>
      </c>
      <c r="F723" s="45">
        <v>1.52</v>
      </c>
      <c r="G723" s="45">
        <v>27.31</v>
      </c>
      <c r="H723" s="45">
        <v>0</v>
      </c>
      <c r="I723" s="45">
        <v>0</v>
      </c>
      <c r="J723" s="45">
        <v>0</v>
      </c>
      <c r="K723" s="45">
        <v>0</v>
      </c>
      <c r="L723" s="45">
        <v>0</v>
      </c>
      <c r="M723" s="45">
        <v>0.67</v>
      </c>
      <c r="N723" s="45">
        <v>87.4</v>
      </c>
      <c r="O723" s="45">
        <v>1.82</v>
      </c>
      <c r="P723" s="45">
        <v>5.46</v>
      </c>
      <c r="Q723" s="15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B724" s="31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BM724" s="55"/>
    </row>
    <row r="725" spans="1:65" ht="15">
      <c r="B725" s="8" t="s">
        <v>498</v>
      </c>
      <c r="BM725" s="28" t="s">
        <v>66</v>
      </c>
    </row>
    <row r="726" spans="1:65" ht="15">
      <c r="A726" s="25" t="s">
        <v>60</v>
      </c>
      <c r="B726" s="18" t="s">
        <v>109</v>
      </c>
      <c r="C726" s="15" t="s">
        <v>110</v>
      </c>
      <c r="D726" s="16" t="s">
        <v>222</v>
      </c>
      <c r="E726" s="17" t="s">
        <v>222</v>
      </c>
      <c r="F726" s="17" t="s">
        <v>222</v>
      </c>
      <c r="G726" s="17" t="s">
        <v>222</v>
      </c>
      <c r="H726" s="17" t="s">
        <v>222</v>
      </c>
      <c r="I726" s="17" t="s">
        <v>222</v>
      </c>
      <c r="J726" s="17" t="s">
        <v>222</v>
      </c>
      <c r="K726" s="17" t="s">
        <v>222</v>
      </c>
      <c r="L726" s="17" t="s">
        <v>222</v>
      </c>
      <c r="M726" s="17" t="s">
        <v>222</v>
      </c>
      <c r="N726" s="17" t="s">
        <v>222</v>
      </c>
      <c r="O726" s="17" t="s">
        <v>222</v>
      </c>
      <c r="P726" s="17" t="s">
        <v>222</v>
      </c>
      <c r="Q726" s="17" t="s">
        <v>222</v>
      </c>
      <c r="R726" s="17" t="s">
        <v>222</v>
      </c>
      <c r="S726" s="17" t="s">
        <v>222</v>
      </c>
      <c r="T726" s="15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</v>
      </c>
    </row>
    <row r="727" spans="1:65">
      <c r="A727" s="30"/>
      <c r="B727" s="19" t="s">
        <v>223</v>
      </c>
      <c r="C727" s="9" t="s">
        <v>223</v>
      </c>
      <c r="D727" s="151" t="s">
        <v>225</v>
      </c>
      <c r="E727" s="152" t="s">
        <v>226</v>
      </c>
      <c r="F727" s="152" t="s">
        <v>229</v>
      </c>
      <c r="G727" s="152" t="s">
        <v>230</v>
      </c>
      <c r="H727" s="152" t="s">
        <v>232</v>
      </c>
      <c r="I727" s="152" t="s">
        <v>233</v>
      </c>
      <c r="J727" s="152" t="s">
        <v>234</v>
      </c>
      <c r="K727" s="152" t="s">
        <v>235</v>
      </c>
      <c r="L727" s="152" t="s">
        <v>236</v>
      </c>
      <c r="M727" s="152" t="s">
        <v>276</v>
      </c>
      <c r="N727" s="152" t="s">
        <v>240</v>
      </c>
      <c r="O727" s="152" t="s">
        <v>241</v>
      </c>
      <c r="P727" s="152" t="s">
        <v>242</v>
      </c>
      <c r="Q727" s="152" t="s">
        <v>243</v>
      </c>
      <c r="R727" s="152" t="s">
        <v>244</v>
      </c>
      <c r="S727" s="152" t="s">
        <v>246</v>
      </c>
      <c r="T727" s="15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 t="s">
        <v>1</v>
      </c>
    </row>
    <row r="728" spans="1:65">
      <c r="A728" s="30"/>
      <c r="B728" s="19"/>
      <c r="C728" s="9"/>
      <c r="D728" s="10" t="s">
        <v>113</v>
      </c>
      <c r="E728" s="11" t="s">
        <v>113</v>
      </c>
      <c r="F728" s="11" t="s">
        <v>290</v>
      </c>
      <c r="G728" s="11" t="s">
        <v>291</v>
      </c>
      <c r="H728" s="11" t="s">
        <v>290</v>
      </c>
      <c r="I728" s="11" t="s">
        <v>291</v>
      </c>
      <c r="J728" s="11" t="s">
        <v>291</v>
      </c>
      <c r="K728" s="11" t="s">
        <v>291</v>
      </c>
      <c r="L728" s="11" t="s">
        <v>291</v>
      </c>
      <c r="M728" s="11" t="s">
        <v>291</v>
      </c>
      <c r="N728" s="11" t="s">
        <v>113</v>
      </c>
      <c r="O728" s="11" t="s">
        <v>291</v>
      </c>
      <c r="P728" s="11" t="s">
        <v>113</v>
      </c>
      <c r="Q728" s="11" t="s">
        <v>290</v>
      </c>
      <c r="R728" s="11" t="s">
        <v>290</v>
      </c>
      <c r="S728" s="11" t="s">
        <v>291</v>
      </c>
      <c r="T728" s="15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3</v>
      </c>
    </row>
    <row r="729" spans="1:65">
      <c r="A729" s="30"/>
      <c r="B729" s="19"/>
      <c r="C729" s="9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15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3</v>
      </c>
    </row>
    <row r="730" spans="1:65">
      <c r="A730" s="30"/>
      <c r="B730" s="18">
        <v>1</v>
      </c>
      <c r="C730" s="14">
        <v>1</v>
      </c>
      <c r="D730" s="215">
        <v>2.3599999999999999E-2</v>
      </c>
      <c r="E730" s="215">
        <v>2.2963499999999998E-2</v>
      </c>
      <c r="F730" s="215">
        <v>2.5063494197619048E-2</v>
      </c>
      <c r="G730" s="215">
        <v>0.02</v>
      </c>
      <c r="H730" s="215">
        <v>0.03</v>
      </c>
      <c r="I730" s="215">
        <v>0.03</v>
      </c>
      <c r="J730" s="215">
        <v>0.02</v>
      </c>
      <c r="K730" s="215">
        <v>0.02</v>
      </c>
      <c r="L730" s="215">
        <v>0.03</v>
      </c>
      <c r="M730" s="215">
        <v>0.03</v>
      </c>
      <c r="N730" s="215">
        <v>2.3E-2</v>
      </c>
      <c r="O730" s="216">
        <v>0.03</v>
      </c>
      <c r="P730" s="215">
        <v>2.3800000000000002E-2</v>
      </c>
      <c r="Q730" s="215">
        <v>2.5099999999999997E-2</v>
      </c>
      <c r="R730" s="215">
        <v>0.02</v>
      </c>
      <c r="S730" s="216" t="s">
        <v>296</v>
      </c>
      <c r="T730" s="204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217">
        <v>1</v>
      </c>
    </row>
    <row r="731" spans="1:65">
      <c r="A731" s="30"/>
      <c r="B731" s="19">
        <v>1</v>
      </c>
      <c r="C731" s="9">
        <v>2</v>
      </c>
      <c r="D731" s="24">
        <v>2.3699999999999999E-2</v>
      </c>
      <c r="E731" s="24">
        <v>2.28077E-2</v>
      </c>
      <c r="F731" s="24">
        <v>2.4694944816666668E-2</v>
      </c>
      <c r="G731" s="24">
        <v>0.02</v>
      </c>
      <c r="H731" s="24">
        <v>0.03</v>
      </c>
      <c r="I731" s="24">
        <v>0.03</v>
      </c>
      <c r="J731" s="24">
        <v>0.03</v>
      </c>
      <c r="K731" s="24">
        <v>0.02</v>
      </c>
      <c r="L731" s="24">
        <v>0.03</v>
      </c>
      <c r="M731" s="24">
        <v>0.03</v>
      </c>
      <c r="N731" s="24">
        <v>2.3E-2</v>
      </c>
      <c r="O731" s="218">
        <v>0.04</v>
      </c>
      <c r="P731" s="24">
        <v>2.3800000000000002E-2</v>
      </c>
      <c r="Q731" s="24">
        <v>2.5300000000000003E-2</v>
      </c>
      <c r="R731" s="24">
        <v>0.02</v>
      </c>
      <c r="S731" s="218" t="s">
        <v>296</v>
      </c>
      <c r="T731" s="204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217">
        <v>14</v>
      </c>
    </row>
    <row r="732" spans="1:65">
      <c r="A732" s="30"/>
      <c r="B732" s="19">
        <v>1</v>
      </c>
      <c r="C732" s="9">
        <v>3</v>
      </c>
      <c r="D732" s="24">
        <v>2.3699999999999999E-2</v>
      </c>
      <c r="E732" s="24">
        <v>2.2645599999999998E-2</v>
      </c>
      <c r="F732" s="219">
        <v>2.6582130719047619E-2</v>
      </c>
      <c r="G732" s="24">
        <v>0.02</v>
      </c>
      <c r="H732" s="24">
        <v>0.03</v>
      </c>
      <c r="I732" s="24">
        <v>0.03</v>
      </c>
      <c r="J732" s="24">
        <v>0.03</v>
      </c>
      <c r="K732" s="24">
        <v>0.02</v>
      </c>
      <c r="L732" s="24">
        <v>0.03</v>
      </c>
      <c r="M732" s="24">
        <v>0.03</v>
      </c>
      <c r="N732" s="24">
        <v>2.3E-2</v>
      </c>
      <c r="O732" s="218">
        <v>0.03</v>
      </c>
      <c r="P732" s="24">
        <v>2.3599999999999999E-2</v>
      </c>
      <c r="Q732" s="24">
        <v>2.46E-2</v>
      </c>
      <c r="R732" s="24">
        <v>0.02</v>
      </c>
      <c r="S732" s="218" t="s">
        <v>296</v>
      </c>
      <c r="T732" s="204"/>
      <c r="U732" s="205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05"/>
      <c r="AT732" s="205"/>
      <c r="AU732" s="205"/>
      <c r="AV732" s="205"/>
      <c r="AW732" s="205"/>
      <c r="AX732" s="205"/>
      <c r="AY732" s="205"/>
      <c r="AZ732" s="205"/>
      <c r="BA732" s="205"/>
      <c r="BB732" s="205"/>
      <c r="BC732" s="205"/>
      <c r="BD732" s="205"/>
      <c r="BE732" s="205"/>
      <c r="BF732" s="205"/>
      <c r="BG732" s="205"/>
      <c r="BH732" s="205"/>
      <c r="BI732" s="205"/>
      <c r="BJ732" s="205"/>
      <c r="BK732" s="205"/>
      <c r="BL732" s="205"/>
      <c r="BM732" s="217">
        <v>16</v>
      </c>
    </row>
    <row r="733" spans="1:65">
      <c r="A733" s="30"/>
      <c r="B733" s="19">
        <v>1</v>
      </c>
      <c r="C733" s="9">
        <v>4</v>
      </c>
      <c r="D733" s="24">
        <v>2.3800000000000002E-2</v>
      </c>
      <c r="E733" s="24">
        <v>2.3113700000000001E-2</v>
      </c>
      <c r="F733" s="24">
        <v>2.4501211230952377E-2</v>
      </c>
      <c r="G733" s="24">
        <v>0.02</v>
      </c>
      <c r="H733" s="24">
        <v>0.03</v>
      </c>
      <c r="I733" s="24">
        <v>0.03</v>
      </c>
      <c r="J733" s="24">
        <v>0.02</v>
      </c>
      <c r="K733" s="24">
        <v>0.02</v>
      </c>
      <c r="L733" s="24">
        <v>0.03</v>
      </c>
      <c r="M733" s="24">
        <v>0.02</v>
      </c>
      <c r="N733" s="24">
        <v>2.3E-2</v>
      </c>
      <c r="O733" s="218">
        <v>0.04</v>
      </c>
      <c r="P733" s="24">
        <v>2.4399999999999998E-2</v>
      </c>
      <c r="Q733" s="24">
        <v>2.41E-2</v>
      </c>
      <c r="R733" s="24">
        <v>0.02</v>
      </c>
      <c r="S733" s="218" t="s">
        <v>296</v>
      </c>
      <c r="T733" s="204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17">
        <v>2.4425660761870749E-2</v>
      </c>
    </row>
    <row r="734" spans="1:65">
      <c r="A734" s="30"/>
      <c r="B734" s="19">
        <v>1</v>
      </c>
      <c r="C734" s="9">
        <v>5</v>
      </c>
      <c r="D734" s="24">
        <v>2.3699999999999999E-2</v>
      </c>
      <c r="E734" s="24">
        <v>2.3032900000000002E-2</v>
      </c>
      <c r="F734" s="24">
        <v>2.4781082504761905E-2</v>
      </c>
      <c r="G734" s="24">
        <v>0.02</v>
      </c>
      <c r="H734" s="24">
        <v>0.03</v>
      </c>
      <c r="I734" s="24">
        <v>0.02</v>
      </c>
      <c r="J734" s="24">
        <v>0.03</v>
      </c>
      <c r="K734" s="24">
        <v>0.02</v>
      </c>
      <c r="L734" s="24">
        <v>0.03</v>
      </c>
      <c r="M734" s="24">
        <v>0.03</v>
      </c>
      <c r="N734" s="24">
        <v>2.3E-2</v>
      </c>
      <c r="O734" s="218">
        <v>0.04</v>
      </c>
      <c r="P734" s="24">
        <v>2.5000000000000001E-2</v>
      </c>
      <c r="Q734" s="219">
        <v>3.2000000000000001E-2</v>
      </c>
      <c r="R734" s="24">
        <v>0.02</v>
      </c>
      <c r="S734" s="218" t="s">
        <v>296</v>
      </c>
      <c r="T734" s="204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17">
        <v>52</v>
      </c>
    </row>
    <row r="735" spans="1:65">
      <c r="A735" s="30"/>
      <c r="B735" s="19">
        <v>1</v>
      </c>
      <c r="C735" s="9">
        <v>6</v>
      </c>
      <c r="D735" s="24">
        <v>2.35E-2</v>
      </c>
      <c r="E735" s="24">
        <v>2.2911400000000002E-2</v>
      </c>
      <c r="F735" s="24">
        <v>2.5043187247619048E-2</v>
      </c>
      <c r="G735" s="24">
        <v>0.02</v>
      </c>
      <c r="H735" s="24">
        <v>0.03</v>
      </c>
      <c r="I735" s="24">
        <v>0.02</v>
      </c>
      <c r="J735" s="24">
        <v>0.02</v>
      </c>
      <c r="K735" s="24">
        <v>0.02</v>
      </c>
      <c r="L735" s="24">
        <v>0.03</v>
      </c>
      <c r="M735" s="24">
        <v>0.02</v>
      </c>
      <c r="N735" s="24">
        <v>2.3E-2</v>
      </c>
      <c r="O735" s="218">
        <v>0.04</v>
      </c>
      <c r="P735" s="24">
        <v>2.3699999999999999E-2</v>
      </c>
      <c r="Q735" s="24">
        <v>2.6800000000000001E-2</v>
      </c>
      <c r="R735" s="219">
        <v>0.01</v>
      </c>
      <c r="S735" s="218" t="s">
        <v>296</v>
      </c>
      <c r="T735" s="204"/>
      <c r="U735" s="205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56"/>
    </row>
    <row r="736" spans="1:65">
      <c r="A736" s="30"/>
      <c r="B736" s="20" t="s">
        <v>257</v>
      </c>
      <c r="C736" s="12"/>
      <c r="D736" s="220">
        <v>2.3666666666666666E-2</v>
      </c>
      <c r="E736" s="220">
        <v>2.2912466666666669E-2</v>
      </c>
      <c r="F736" s="220">
        <v>2.5111008452777778E-2</v>
      </c>
      <c r="G736" s="220">
        <v>0.02</v>
      </c>
      <c r="H736" s="220">
        <v>0.03</v>
      </c>
      <c r="I736" s="220">
        <v>2.6666666666666661E-2</v>
      </c>
      <c r="J736" s="220">
        <v>2.4999999999999998E-2</v>
      </c>
      <c r="K736" s="220">
        <v>0.02</v>
      </c>
      <c r="L736" s="220">
        <v>0.03</v>
      </c>
      <c r="M736" s="220">
        <v>2.6666666666666668E-2</v>
      </c>
      <c r="N736" s="220">
        <v>2.2999999999999996E-2</v>
      </c>
      <c r="O736" s="220">
        <v>3.6666666666666674E-2</v>
      </c>
      <c r="P736" s="220">
        <v>2.4049999999999998E-2</v>
      </c>
      <c r="Q736" s="220">
        <v>2.6316666666666665E-2</v>
      </c>
      <c r="R736" s="220">
        <v>1.8333333333333333E-2</v>
      </c>
      <c r="S736" s="220" t="s">
        <v>644</v>
      </c>
      <c r="T736" s="204"/>
      <c r="U736" s="205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56"/>
    </row>
    <row r="737" spans="1:65">
      <c r="A737" s="30"/>
      <c r="B737" s="3" t="s">
        <v>258</v>
      </c>
      <c r="C737" s="29"/>
      <c r="D737" s="24">
        <v>2.3699999999999999E-2</v>
      </c>
      <c r="E737" s="24">
        <v>2.2937449999999998E-2</v>
      </c>
      <c r="F737" s="24">
        <v>2.4912134876190477E-2</v>
      </c>
      <c r="G737" s="24">
        <v>0.02</v>
      </c>
      <c r="H737" s="24">
        <v>0.03</v>
      </c>
      <c r="I737" s="24">
        <v>0.03</v>
      </c>
      <c r="J737" s="24">
        <v>2.5000000000000001E-2</v>
      </c>
      <c r="K737" s="24">
        <v>0.02</v>
      </c>
      <c r="L737" s="24">
        <v>0.03</v>
      </c>
      <c r="M737" s="24">
        <v>0.03</v>
      </c>
      <c r="N737" s="24">
        <v>2.3E-2</v>
      </c>
      <c r="O737" s="24">
        <v>0.04</v>
      </c>
      <c r="P737" s="24">
        <v>2.3800000000000002E-2</v>
      </c>
      <c r="Q737" s="24">
        <v>2.52E-2</v>
      </c>
      <c r="R737" s="24">
        <v>0.02</v>
      </c>
      <c r="S737" s="24" t="s">
        <v>644</v>
      </c>
      <c r="T737" s="204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56"/>
    </row>
    <row r="738" spans="1:65">
      <c r="A738" s="30"/>
      <c r="B738" s="3" t="s">
        <v>259</v>
      </c>
      <c r="C738" s="29"/>
      <c r="D738" s="24">
        <v>1.0327955589886473E-4</v>
      </c>
      <c r="E738" s="24">
        <v>1.6721151475501607E-4</v>
      </c>
      <c r="F738" s="24">
        <v>7.5164762686268517E-4</v>
      </c>
      <c r="G738" s="24">
        <v>0</v>
      </c>
      <c r="H738" s="24">
        <v>0</v>
      </c>
      <c r="I738" s="24">
        <v>5.1639777949432572E-3</v>
      </c>
      <c r="J738" s="24">
        <v>5.4772255750516604E-3</v>
      </c>
      <c r="K738" s="24">
        <v>0</v>
      </c>
      <c r="L738" s="24">
        <v>0</v>
      </c>
      <c r="M738" s="24">
        <v>5.1639777949432242E-3</v>
      </c>
      <c r="N738" s="24">
        <v>3.8005887153050732E-18</v>
      </c>
      <c r="O738" s="24">
        <v>5.1639777949432242E-3</v>
      </c>
      <c r="P738" s="24">
        <v>5.4313902456001092E-4</v>
      </c>
      <c r="Q738" s="24">
        <v>2.929448184670053E-3</v>
      </c>
      <c r="R738" s="24">
        <v>4.0824829046386306E-3</v>
      </c>
      <c r="S738" s="24" t="s">
        <v>644</v>
      </c>
      <c r="T738" s="204"/>
      <c r="U738" s="205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56"/>
    </row>
    <row r="739" spans="1:65">
      <c r="A739" s="30"/>
      <c r="B739" s="3" t="s">
        <v>85</v>
      </c>
      <c r="C739" s="29"/>
      <c r="D739" s="13">
        <v>4.3639248971351291E-3</v>
      </c>
      <c r="E739" s="13">
        <v>7.297839957069196E-3</v>
      </c>
      <c r="F739" s="13">
        <v>2.9932992467275363E-2</v>
      </c>
      <c r="G739" s="13">
        <v>0</v>
      </c>
      <c r="H739" s="13">
        <v>0</v>
      </c>
      <c r="I739" s="13">
        <v>0.19364916731037218</v>
      </c>
      <c r="J739" s="13">
        <v>0.21908902300206642</v>
      </c>
      <c r="K739" s="13">
        <v>0</v>
      </c>
      <c r="L739" s="13">
        <v>0</v>
      </c>
      <c r="M739" s="13">
        <v>0.19364916731037091</v>
      </c>
      <c r="N739" s="13">
        <v>1.6524298762195972E-16</v>
      </c>
      <c r="O739" s="13">
        <v>0.14083575804390608</v>
      </c>
      <c r="P739" s="13">
        <v>2.258374322494848E-2</v>
      </c>
      <c r="Q739" s="13">
        <v>0.11131532050677846</v>
      </c>
      <c r="R739" s="13">
        <v>0.22268088570756167</v>
      </c>
      <c r="S739" s="13" t="s">
        <v>644</v>
      </c>
      <c r="T739" s="15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260</v>
      </c>
      <c r="C740" s="29"/>
      <c r="D740" s="13">
        <v>-3.1073636148623573E-2</v>
      </c>
      <c r="E740" s="13">
        <v>-6.1950999400033679E-2</v>
      </c>
      <c r="F740" s="13">
        <v>2.8058511808076725E-2</v>
      </c>
      <c r="G740" s="13">
        <v>-0.18118898829461139</v>
      </c>
      <c r="H740" s="13">
        <v>0.22821651755808281</v>
      </c>
      <c r="I740" s="13">
        <v>9.1748015607184596E-2</v>
      </c>
      <c r="J740" s="13">
        <v>2.3513764631735601E-2</v>
      </c>
      <c r="K740" s="13">
        <v>-0.18118898829461139</v>
      </c>
      <c r="L740" s="13">
        <v>0.22821651755808281</v>
      </c>
      <c r="M740" s="13">
        <v>9.1748015607184819E-2</v>
      </c>
      <c r="N740" s="13">
        <v>-5.8367336538803327E-2</v>
      </c>
      <c r="O740" s="13">
        <v>0.50115352145987924</v>
      </c>
      <c r="P740" s="13">
        <v>-1.5379758424270307E-2</v>
      </c>
      <c r="Q740" s="13">
        <v>7.7418822902340478E-2</v>
      </c>
      <c r="R740" s="13">
        <v>-0.24942323927006049</v>
      </c>
      <c r="S740" s="13" t="s">
        <v>644</v>
      </c>
      <c r="T740" s="15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46" t="s">
        <v>261</v>
      </c>
      <c r="C741" s="47"/>
      <c r="D741" s="45">
        <v>0.49</v>
      </c>
      <c r="E741" s="45">
        <v>0.77</v>
      </c>
      <c r="F741" s="45">
        <v>0.04</v>
      </c>
      <c r="G741" s="45">
        <v>1.84</v>
      </c>
      <c r="H741" s="45">
        <v>1.84</v>
      </c>
      <c r="I741" s="45">
        <v>0.61</v>
      </c>
      <c r="J741" s="45">
        <v>0</v>
      </c>
      <c r="K741" s="45">
        <v>1.84</v>
      </c>
      <c r="L741" s="45">
        <v>1.84</v>
      </c>
      <c r="M741" s="45">
        <v>0.61</v>
      </c>
      <c r="N741" s="45">
        <v>0.74</v>
      </c>
      <c r="O741" s="45">
        <v>4.29</v>
      </c>
      <c r="P741" s="45">
        <v>0.35</v>
      </c>
      <c r="Q741" s="45">
        <v>0.48</v>
      </c>
      <c r="R741" s="45">
        <v>2.4500000000000002</v>
      </c>
      <c r="S741" s="45">
        <v>0</v>
      </c>
      <c r="T741" s="15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B742" s="31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BM742" s="55"/>
    </row>
    <row r="743" spans="1:65" ht="15">
      <c r="B743" s="8" t="s">
        <v>499</v>
      </c>
      <c r="BM743" s="28" t="s">
        <v>66</v>
      </c>
    </row>
    <row r="744" spans="1:65" ht="15">
      <c r="A744" s="25" t="s">
        <v>6</v>
      </c>
      <c r="B744" s="18" t="s">
        <v>109</v>
      </c>
      <c r="C744" s="15" t="s">
        <v>110</v>
      </c>
      <c r="D744" s="16" t="s">
        <v>222</v>
      </c>
      <c r="E744" s="17" t="s">
        <v>222</v>
      </c>
      <c r="F744" s="17" t="s">
        <v>222</v>
      </c>
      <c r="G744" s="17" t="s">
        <v>222</v>
      </c>
      <c r="H744" s="17" t="s">
        <v>222</v>
      </c>
      <c r="I744" s="17" t="s">
        <v>222</v>
      </c>
      <c r="J744" s="17" t="s">
        <v>222</v>
      </c>
      <c r="K744" s="17" t="s">
        <v>222</v>
      </c>
      <c r="L744" s="17" t="s">
        <v>222</v>
      </c>
      <c r="M744" s="17" t="s">
        <v>222</v>
      </c>
      <c r="N744" s="17" t="s">
        <v>222</v>
      </c>
      <c r="O744" s="17" t="s">
        <v>222</v>
      </c>
      <c r="P744" s="17" t="s">
        <v>222</v>
      </c>
      <c r="Q744" s="17" t="s">
        <v>222</v>
      </c>
      <c r="R744" s="17" t="s">
        <v>222</v>
      </c>
      <c r="S744" s="17" t="s">
        <v>222</v>
      </c>
      <c r="T744" s="17" t="s">
        <v>222</v>
      </c>
      <c r="U744" s="15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 t="s">
        <v>223</v>
      </c>
      <c r="C745" s="9" t="s">
        <v>223</v>
      </c>
      <c r="D745" s="151" t="s">
        <v>225</v>
      </c>
      <c r="E745" s="152" t="s">
        <v>226</v>
      </c>
      <c r="F745" s="152" t="s">
        <v>229</v>
      </c>
      <c r="G745" s="152" t="s">
        <v>230</v>
      </c>
      <c r="H745" s="152" t="s">
        <v>232</v>
      </c>
      <c r="I745" s="152" t="s">
        <v>233</v>
      </c>
      <c r="J745" s="152" t="s">
        <v>234</v>
      </c>
      <c r="K745" s="152" t="s">
        <v>235</v>
      </c>
      <c r="L745" s="152" t="s">
        <v>236</v>
      </c>
      <c r="M745" s="152" t="s">
        <v>276</v>
      </c>
      <c r="N745" s="152" t="s">
        <v>239</v>
      </c>
      <c r="O745" s="152" t="s">
        <v>240</v>
      </c>
      <c r="P745" s="152" t="s">
        <v>241</v>
      </c>
      <c r="Q745" s="152" t="s">
        <v>242</v>
      </c>
      <c r="R745" s="152" t="s">
        <v>243</v>
      </c>
      <c r="S745" s="152" t="s">
        <v>244</v>
      </c>
      <c r="T745" s="152" t="s">
        <v>246</v>
      </c>
      <c r="U745" s="15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 t="s">
        <v>3</v>
      </c>
    </row>
    <row r="746" spans="1:65">
      <c r="A746" s="30"/>
      <c r="B746" s="19"/>
      <c r="C746" s="9"/>
      <c r="D746" s="10" t="s">
        <v>290</v>
      </c>
      <c r="E746" s="11" t="s">
        <v>277</v>
      </c>
      <c r="F746" s="11" t="s">
        <v>290</v>
      </c>
      <c r="G746" s="11" t="s">
        <v>291</v>
      </c>
      <c r="H746" s="11" t="s">
        <v>290</v>
      </c>
      <c r="I746" s="11" t="s">
        <v>291</v>
      </c>
      <c r="J746" s="11" t="s">
        <v>291</v>
      </c>
      <c r="K746" s="11" t="s">
        <v>291</v>
      </c>
      <c r="L746" s="11" t="s">
        <v>291</v>
      </c>
      <c r="M746" s="11" t="s">
        <v>291</v>
      </c>
      <c r="N746" s="11" t="s">
        <v>290</v>
      </c>
      <c r="O746" s="11" t="s">
        <v>290</v>
      </c>
      <c r="P746" s="11" t="s">
        <v>291</v>
      </c>
      <c r="Q746" s="11" t="s">
        <v>290</v>
      </c>
      <c r="R746" s="11" t="s">
        <v>290</v>
      </c>
      <c r="S746" s="11" t="s">
        <v>290</v>
      </c>
      <c r="T746" s="11" t="s">
        <v>291</v>
      </c>
      <c r="U746" s="15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2</v>
      </c>
    </row>
    <row r="747" spans="1:65">
      <c r="A747" s="30"/>
      <c r="B747" s="19"/>
      <c r="C747" s="9"/>
      <c r="D747" s="26"/>
      <c r="E747" s="26" t="s">
        <v>293</v>
      </c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15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2</v>
      </c>
    </row>
    <row r="748" spans="1:65">
      <c r="A748" s="30"/>
      <c r="B748" s="18">
        <v>1</v>
      </c>
      <c r="C748" s="14">
        <v>1</v>
      </c>
      <c r="D748" s="147">
        <v>8.3000000000000007</v>
      </c>
      <c r="E748" s="22">
        <v>7.7708737007713911</v>
      </c>
      <c r="F748" s="147" t="s">
        <v>94</v>
      </c>
      <c r="G748" s="22">
        <v>7.9</v>
      </c>
      <c r="H748" s="22">
        <v>3.39</v>
      </c>
      <c r="I748" s="22">
        <v>4.04</v>
      </c>
      <c r="J748" s="147">
        <v>8.83</v>
      </c>
      <c r="K748" s="22">
        <v>3.98</v>
      </c>
      <c r="L748" s="22">
        <v>3.77</v>
      </c>
      <c r="M748" s="22">
        <v>4.32</v>
      </c>
      <c r="N748" s="147">
        <v>9.7210508531663198</v>
      </c>
      <c r="O748" s="22">
        <v>5.2</v>
      </c>
      <c r="P748" s="22">
        <v>4.8099999999999996</v>
      </c>
      <c r="Q748" s="22">
        <v>5.0999999999999996</v>
      </c>
      <c r="R748" s="22">
        <v>4.32</v>
      </c>
      <c r="S748" s="22">
        <v>7.6</v>
      </c>
      <c r="T748" s="22">
        <v>4.7</v>
      </c>
      <c r="U748" s="15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1</v>
      </c>
    </row>
    <row r="749" spans="1:65">
      <c r="A749" s="30"/>
      <c r="B749" s="19">
        <v>1</v>
      </c>
      <c r="C749" s="9">
        <v>2</v>
      </c>
      <c r="D749" s="149">
        <v>7.96</v>
      </c>
      <c r="E749" s="11">
        <v>7.8183832851000412</v>
      </c>
      <c r="F749" s="149" t="s">
        <v>94</v>
      </c>
      <c r="G749" s="11">
        <v>9.4</v>
      </c>
      <c r="H749" s="11">
        <v>3.32</v>
      </c>
      <c r="I749" s="11">
        <v>4.1900000000000004</v>
      </c>
      <c r="J749" s="149">
        <v>6.67</v>
      </c>
      <c r="K749" s="11">
        <v>3.97</v>
      </c>
      <c r="L749" s="11">
        <v>3.54</v>
      </c>
      <c r="M749" s="11">
        <v>4.24</v>
      </c>
      <c r="N749" s="149">
        <v>9.4345766674248992</v>
      </c>
      <c r="O749" s="11">
        <v>4.5</v>
      </c>
      <c r="P749" s="11">
        <v>4.67</v>
      </c>
      <c r="Q749" s="11">
        <v>5.0599999999999996</v>
      </c>
      <c r="R749" s="11">
        <v>4.43</v>
      </c>
      <c r="S749" s="11">
        <v>7.08</v>
      </c>
      <c r="T749" s="11">
        <v>4.2</v>
      </c>
      <c r="U749" s="15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9</v>
      </c>
    </row>
    <row r="750" spans="1:65">
      <c r="A750" s="30"/>
      <c r="B750" s="19">
        <v>1</v>
      </c>
      <c r="C750" s="9">
        <v>3</v>
      </c>
      <c r="D750" s="149">
        <v>8.31</v>
      </c>
      <c r="E750" s="11">
        <v>7.7749080102197805</v>
      </c>
      <c r="F750" s="149" t="s">
        <v>94</v>
      </c>
      <c r="G750" s="11">
        <v>6.8</v>
      </c>
      <c r="H750" s="11">
        <v>3.4</v>
      </c>
      <c r="I750" s="11">
        <v>4.07</v>
      </c>
      <c r="J750" s="149">
        <v>16.600000000000001</v>
      </c>
      <c r="K750" s="11">
        <v>4.03</v>
      </c>
      <c r="L750" s="11">
        <v>3.81</v>
      </c>
      <c r="M750" s="11">
        <v>4.0999999999999996</v>
      </c>
      <c r="N750" s="149">
        <v>9.1766499494571008</v>
      </c>
      <c r="O750" s="11">
        <v>4.3</v>
      </c>
      <c r="P750" s="11">
        <v>4.7699999999999996</v>
      </c>
      <c r="Q750" s="11">
        <v>7.94</v>
      </c>
      <c r="R750" s="11">
        <v>4.25</v>
      </c>
      <c r="S750" s="11">
        <v>6.02</v>
      </c>
      <c r="T750" s="11">
        <v>4.7</v>
      </c>
      <c r="U750" s="15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16</v>
      </c>
    </row>
    <row r="751" spans="1:65">
      <c r="A751" s="30"/>
      <c r="B751" s="19">
        <v>1</v>
      </c>
      <c r="C751" s="9">
        <v>4</v>
      </c>
      <c r="D751" s="148">
        <v>10.42</v>
      </c>
      <c r="E751" s="11">
        <v>7.7939336961293995</v>
      </c>
      <c r="F751" s="149" t="s">
        <v>94</v>
      </c>
      <c r="G751" s="11">
        <v>8.8000000000000007</v>
      </c>
      <c r="H751" s="11">
        <v>3.24</v>
      </c>
      <c r="I751" s="11">
        <v>4.1900000000000004</v>
      </c>
      <c r="J751" s="149">
        <v>6.49</v>
      </c>
      <c r="K751" s="11">
        <v>4.1900000000000004</v>
      </c>
      <c r="L751" s="11">
        <v>3.81</v>
      </c>
      <c r="M751" s="11">
        <v>4.26</v>
      </c>
      <c r="N751" s="149">
        <v>9.4598473634286009</v>
      </c>
      <c r="O751" s="11">
        <v>4.5</v>
      </c>
      <c r="P751" s="11">
        <v>4.87</v>
      </c>
      <c r="Q751" s="148">
        <v>45.82</v>
      </c>
      <c r="R751" s="11">
        <v>4.8099999999999996</v>
      </c>
      <c r="S751" s="11">
        <v>6.49</v>
      </c>
      <c r="T751" s="11">
        <v>4.5999999999999996</v>
      </c>
      <c r="U751" s="15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5.1463402168284045</v>
      </c>
    </row>
    <row r="752" spans="1:65">
      <c r="A752" s="30"/>
      <c r="B752" s="19">
        <v>1</v>
      </c>
      <c r="C752" s="9">
        <v>5</v>
      </c>
      <c r="D752" s="149">
        <v>8.43</v>
      </c>
      <c r="E752" s="11">
        <v>7.8057920424971208</v>
      </c>
      <c r="F752" s="149" t="s">
        <v>94</v>
      </c>
      <c r="G752" s="11">
        <v>9.1</v>
      </c>
      <c r="H752" s="11">
        <v>3.33</v>
      </c>
      <c r="I752" s="11">
        <v>4.03</v>
      </c>
      <c r="J752" s="148">
        <v>22.9</v>
      </c>
      <c r="K752" s="11">
        <v>4.01</v>
      </c>
      <c r="L752" s="11">
        <v>3.8500000000000005</v>
      </c>
      <c r="M752" s="11">
        <v>4.21</v>
      </c>
      <c r="N752" s="149">
        <v>8.8974812406300003</v>
      </c>
      <c r="O752" s="11">
        <v>5.0999999999999996</v>
      </c>
      <c r="P752" s="11">
        <v>4.8</v>
      </c>
      <c r="Q752" s="148">
        <v>15.1</v>
      </c>
      <c r="R752" s="11">
        <v>4.62</v>
      </c>
      <c r="S752" s="11">
        <v>6.86</v>
      </c>
      <c r="T752" s="11">
        <v>6.2</v>
      </c>
      <c r="U752" s="15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53</v>
      </c>
    </row>
    <row r="753" spans="1:65">
      <c r="A753" s="30"/>
      <c r="B753" s="19">
        <v>1</v>
      </c>
      <c r="C753" s="9">
        <v>6</v>
      </c>
      <c r="D753" s="149">
        <v>9.1199999999999992</v>
      </c>
      <c r="E753" s="11">
        <v>7.8256461778977888</v>
      </c>
      <c r="F753" s="149" t="s">
        <v>94</v>
      </c>
      <c r="G753" s="11">
        <v>7.3</v>
      </c>
      <c r="H753" s="11">
        <v>3.36</v>
      </c>
      <c r="I753" s="11">
        <v>4.12</v>
      </c>
      <c r="J753" s="149">
        <v>6.06</v>
      </c>
      <c r="K753" s="11">
        <v>4.09</v>
      </c>
      <c r="L753" s="11">
        <v>3.79</v>
      </c>
      <c r="M753" s="11">
        <v>4.26</v>
      </c>
      <c r="N753" s="149">
        <v>9.4421772439213392</v>
      </c>
      <c r="O753" s="11">
        <v>4.5999999999999996</v>
      </c>
      <c r="P753" s="11">
        <v>4.84</v>
      </c>
      <c r="Q753" s="11">
        <v>6.03</v>
      </c>
      <c r="R753" s="11">
        <v>4.09</v>
      </c>
      <c r="S753" s="11">
        <v>6.39</v>
      </c>
      <c r="T753" s="11">
        <v>3.9</v>
      </c>
      <c r="U753" s="15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30"/>
      <c r="B754" s="20" t="s">
        <v>257</v>
      </c>
      <c r="C754" s="12"/>
      <c r="D754" s="23">
        <v>8.7566666666666659</v>
      </c>
      <c r="E754" s="23">
        <v>7.7982561521025877</v>
      </c>
      <c r="F754" s="23" t="s">
        <v>644</v>
      </c>
      <c r="G754" s="23">
        <v>8.2166666666666668</v>
      </c>
      <c r="H754" s="23">
        <v>3.34</v>
      </c>
      <c r="I754" s="23">
        <v>4.1066666666666674</v>
      </c>
      <c r="J754" s="23">
        <v>11.258333333333333</v>
      </c>
      <c r="K754" s="23">
        <v>4.0449999999999999</v>
      </c>
      <c r="L754" s="23">
        <v>3.7616666666666667</v>
      </c>
      <c r="M754" s="23">
        <v>4.2316666666666665</v>
      </c>
      <c r="N754" s="23">
        <v>9.3552972196713764</v>
      </c>
      <c r="O754" s="23">
        <v>4.7</v>
      </c>
      <c r="P754" s="23">
        <v>4.7933333333333339</v>
      </c>
      <c r="Q754" s="23">
        <v>14.174999999999999</v>
      </c>
      <c r="R754" s="23">
        <v>4.42</v>
      </c>
      <c r="S754" s="23">
        <v>6.7399999999999993</v>
      </c>
      <c r="T754" s="23">
        <v>4.7166666666666668</v>
      </c>
      <c r="U754" s="15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30"/>
      <c r="B755" s="3" t="s">
        <v>258</v>
      </c>
      <c r="C755" s="29"/>
      <c r="D755" s="11">
        <v>8.370000000000001</v>
      </c>
      <c r="E755" s="11">
        <v>7.7998628693132606</v>
      </c>
      <c r="F755" s="11" t="s">
        <v>644</v>
      </c>
      <c r="G755" s="11">
        <v>8.3500000000000014</v>
      </c>
      <c r="H755" s="11">
        <v>3.3449999999999998</v>
      </c>
      <c r="I755" s="11">
        <v>4.0950000000000006</v>
      </c>
      <c r="J755" s="11">
        <v>7.75</v>
      </c>
      <c r="K755" s="11">
        <v>4.0199999999999996</v>
      </c>
      <c r="L755" s="11">
        <v>3.8</v>
      </c>
      <c r="M755" s="11">
        <v>4.25</v>
      </c>
      <c r="N755" s="11">
        <v>9.4383769556731192</v>
      </c>
      <c r="O755" s="11">
        <v>4.55</v>
      </c>
      <c r="P755" s="11">
        <v>4.8049999999999997</v>
      </c>
      <c r="Q755" s="11">
        <v>6.9850000000000003</v>
      </c>
      <c r="R755" s="11">
        <v>4.375</v>
      </c>
      <c r="S755" s="11">
        <v>6.6750000000000007</v>
      </c>
      <c r="T755" s="11">
        <v>4.6500000000000004</v>
      </c>
      <c r="U755" s="15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3" t="s">
        <v>259</v>
      </c>
      <c r="C756" s="29"/>
      <c r="D756" s="24">
        <v>0.89979256868828728</v>
      </c>
      <c r="E756" s="24">
        <v>2.247542051096077E-2</v>
      </c>
      <c r="F756" s="24" t="s">
        <v>644</v>
      </c>
      <c r="G756" s="24">
        <v>1.0457851914550431</v>
      </c>
      <c r="H756" s="24">
        <v>5.8309518948452939E-2</v>
      </c>
      <c r="I756" s="24">
        <v>7.1740272279011336E-2</v>
      </c>
      <c r="J756" s="24">
        <v>6.9393239344093658</v>
      </c>
      <c r="K756" s="24">
        <v>8.2885463140408511E-2</v>
      </c>
      <c r="L756" s="24">
        <v>0.11178849076119904</v>
      </c>
      <c r="M756" s="24">
        <v>7.3869253865642179E-2</v>
      </c>
      <c r="N756" s="24">
        <v>0.28286043917268228</v>
      </c>
      <c r="O756" s="24">
        <v>0.36331804249169908</v>
      </c>
      <c r="P756" s="24">
        <v>6.9474215840602843E-2</v>
      </c>
      <c r="Q756" s="24">
        <v>15.955668271808614</v>
      </c>
      <c r="R756" s="24">
        <v>0.26076809620810587</v>
      </c>
      <c r="S756" s="24">
        <v>0.56089214649520636</v>
      </c>
      <c r="T756" s="24">
        <v>0.79351538527408139</v>
      </c>
      <c r="U756" s="15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85</v>
      </c>
      <c r="C757" s="29"/>
      <c r="D757" s="13">
        <v>0.10275514678587218</v>
      </c>
      <c r="E757" s="13">
        <v>2.8821085217752029E-3</v>
      </c>
      <c r="F757" s="13" t="s">
        <v>644</v>
      </c>
      <c r="G757" s="13">
        <v>0.1272760882095387</v>
      </c>
      <c r="H757" s="13">
        <v>1.7457939804926031E-2</v>
      </c>
      <c r="I757" s="13">
        <v>1.7469222145863147E-2</v>
      </c>
      <c r="J757" s="13">
        <v>0.61637222215331156</v>
      </c>
      <c r="K757" s="13">
        <v>2.0490843792437208E-2</v>
      </c>
      <c r="L757" s="13">
        <v>2.9717808797837583E-2</v>
      </c>
      <c r="M757" s="13">
        <v>1.7456302607083619E-2</v>
      </c>
      <c r="N757" s="13">
        <v>3.0235323638666642E-2</v>
      </c>
      <c r="O757" s="13">
        <v>7.7301711168446613E-2</v>
      </c>
      <c r="P757" s="13">
        <v>1.4493925418762762E-2</v>
      </c>
      <c r="Q757" s="13">
        <v>1.1256203366355284</v>
      </c>
      <c r="R757" s="13">
        <v>5.8997306834413094E-2</v>
      </c>
      <c r="S757" s="13">
        <v>8.3218419361306584E-2</v>
      </c>
      <c r="T757" s="13">
        <v>0.16823647744326814</v>
      </c>
      <c r="U757" s="15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260</v>
      </c>
      <c r="C758" s="29"/>
      <c r="D758" s="13">
        <v>0.70153279762433574</v>
      </c>
      <c r="E758" s="13">
        <v>0.51530132551331986</v>
      </c>
      <c r="F758" s="13" t="s">
        <v>644</v>
      </c>
      <c r="G758" s="13">
        <v>0.59660386225503936</v>
      </c>
      <c r="H758" s="13">
        <v>-0.35099510345657237</v>
      </c>
      <c r="I758" s="13">
        <v>-0.20202192361127436</v>
      </c>
      <c r="J758" s="13">
        <v>1.1876387605543184</v>
      </c>
      <c r="K758" s="13">
        <v>-0.21400454894665721</v>
      </c>
      <c r="L758" s="13">
        <v>-0.26905985454165848</v>
      </c>
      <c r="M758" s="13">
        <v>-0.17773281820171516</v>
      </c>
      <c r="N758" s="13">
        <v>0.81785440245084984</v>
      </c>
      <c r="O758" s="13">
        <v>-8.6729636600565763E-2</v>
      </c>
      <c r="P758" s="13">
        <v>-6.8593771228094624E-2</v>
      </c>
      <c r="Q758" s="13">
        <v>1.7543845534440381</v>
      </c>
      <c r="R758" s="13">
        <v>-0.14113723271797896</v>
      </c>
      <c r="S758" s="13">
        <v>0.30966856368344375</v>
      </c>
      <c r="T758" s="13">
        <v>-8.3491089212624492E-2</v>
      </c>
      <c r="U758" s="15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46" t="s">
        <v>261</v>
      </c>
      <c r="C759" s="47"/>
      <c r="D759" s="45">
        <v>2.59</v>
      </c>
      <c r="E759" s="45">
        <v>1.96</v>
      </c>
      <c r="F759" s="45">
        <v>0.14000000000000001</v>
      </c>
      <c r="G759" s="45">
        <v>2.2400000000000002</v>
      </c>
      <c r="H759" s="45">
        <v>0.95</v>
      </c>
      <c r="I759" s="45">
        <v>0.45</v>
      </c>
      <c r="J759" s="45">
        <v>4.2300000000000004</v>
      </c>
      <c r="K759" s="45">
        <v>0.49</v>
      </c>
      <c r="L759" s="45">
        <v>0.67</v>
      </c>
      <c r="M759" s="45">
        <v>0.37</v>
      </c>
      <c r="N759" s="45">
        <v>2.98</v>
      </c>
      <c r="O759" s="45">
        <v>0.06</v>
      </c>
      <c r="P759" s="45">
        <v>0</v>
      </c>
      <c r="Q759" s="45">
        <v>6.13</v>
      </c>
      <c r="R759" s="45">
        <v>0.24</v>
      </c>
      <c r="S759" s="45">
        <v>1.27</v>
      </c>
      <c r="T759" s="45">
        <v>0.05</v>
      </c>
      <c r="U759" s="15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B760" s="31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BM760" s="55"/>
    </row>
    <row r="761" spans="1:65" ht="15">
      <c r="B761" s="8" t="s">
        <v>500</v>
      </c>
      <c r="BM761" s="28" t="s">
        <v>66</v>
      </c>
    </row>
    <row r="762" spans="1:65" ht="15">
      <c r="A762" s="25" t="s">
        <v>9</v>
      </c>
      <c r="B762" s="18" t="s">
        <v>109</v>
      </c>
      <c r="C762" s="15" t="s">
        <v>110</v>
      </c>
      <c r="D762" s="16" t="s">
        <v>222</v>
      </c>
      <c r="E762" s="17" t="s">
        <v>222</v>
      </c>
      <c r="F762" s="17" t="s">
        <v>222</v>
      </c>
      <c r="G762" s="17" t="s">
        <v>222</v>
      </c>
      <c r="H762" s="17" t="s">
        <v>222</v>
      </c>
      <c r="I762" s="17" t="s">
        <v>222</v>
      </c>
      <c r="J762" s="17" t="s">
        <v>222</v>
      </c>
      <c r="K762" s="17" t="s">
        <v>222</v>
      </c>
      <c r="L762" s="17" t="s">
        <v>222</v>
      </c>
      <c r="M762" s="17" t="s">
        <v>222</v>
      </c>
      <c r="N762" s="17" t="s">
        <v>222</v>
      </c>
      <c r="O762" s="17" t="s">
        <v>222</v>
      </c>
      <c r="P762" s="17" t="s">
        <v>222</v>
      </c>
      <c r="Q762" s="17" t="s">
        <v>222</v>
      </c>
      <c r="R762" s="17" t="s">
        <v>222</v>
      </c>
      <c r="S762" s="17" t="s">
        <v>222</v>
      </c>
      <c r="T762" s="15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</v>
      </c>
    </row>
    <row r="763" spans="1:65">
      <c r="A763" s="30"/>
      <c r="B763" s="19" t="s">
        <v>223</v>
      </c>
      <c r="C763" s="9" t="s">
        <v>223</v>
      </c>
      <c r="D763" s="151" t="s">
        <v>225</v>
      </c>
      <c r="E763" s="152" t="s">
        <v>226</v>
      </c>
      <c r="F763" s="152" t="s">
        <v>229</v>
      </c>
      <c r="G763" s="152" t="s">
        <v>230</v>
      </c>
      <c r="H763" s="152" t="s">
        <v>232</v>
      </c>
      <c r="I763" s="152" t="s">
        <v>233</v>
      </c>
      <c r="J763" s="152" t="s">
        <v>234</v>
      </c>
      <c r="K763" s="152" t="s">
        <v>235</v>
      </c>
      <c r="L763" s="152" t="s">
        <v>236</v>
      </c>
      <c r="M763" s="152" t="s">
        <v>276</v>
      </c>
      <c r="N763" s="152" t="s">
        <v>239</v>
      </c>
      <c r="O763" s="152" t="s">
        <v>240</v>
      </c>
      <c r="P763" s="152" t="s">
        <v>241</v>
      </c>
      <c r="Q763" s="152" t="s">
        <v>242</v>
      </c>
      <c r="R763" s="152" t="s">
        <v>244</v>
      </c>
      <c r="S763" s="152" t="s">
        <v>246</v>
      </c>
      <c r="T763" s="15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 t="s">
        <v>3</v>
      </c>
    </row>
    <row r="764" spans="1:65">
      <c r="A764" s="30"/>
      <c r="B764" s="19"/>
      <c r="C764" s="9"/>
      <c r="D764" s="10" t="s">
        <v>290</v>
      </c>
      <c r="E764" s="11" t="s">
        <v>113</v>
      </c>
      <c r="F764" s="11" t="s">
        <v>290</v>
      </c>
      <c r="G764" s="11" t="s">
        <v>291</v>
      </c>
      <c r="H764" s="11" t="s">
        <v>290</v>
      </c>
      <c r="I764" s="11" t="s">
        <v>291</v>
      </c>
      <c r="J764" s="11" t="s">
        <v>291</v>
      </c>
      <c r="K764" s="11" t="s">
        <v>291</v>
      </c>
      <c r="L764" s="11" t="s">
        <v>291</v>
      </c>
      <c r="M764" s="11" t="s">
        <v>291</v>
      </c>
      <c r="N764" s="11" t="s">
        <v>290</v>
      </c>
      <c r="O764" s="11" t="s">
        <v>113</v>
      </c>
      <c r="P764" s="11" t="s">
        <v>291</v>
      </c>
      <c r="Q764" s="11" t="s">
        <v>113</v>
      </c>
      <c r="R764" s="11" t="s">
        <v>290</v>
      </c>
      <c r="S764" s="11" t="s">
        <v>291</v>
      </c>
      <c r="T764" s="15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2</v>
      </c>
    </row>
    <row r="765" spans="1:65">
      <c r="A765" s="30"/>
      <c r="B765" s="19"/>
      <c r="C765" s="9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15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3</v>
      </c>
    </row>
    <row r="766" spans="1:65">
      <c r="A766" s="30"/>
      <c r="B766" s="18">
        <v>1</v>
      </c>
      <c r="C766" s="14">
        <v>1</v>
      </c>
      <c r="D766" s="22">
        <v>9.4</v>
      </c>
      <c r="E766" s="22">
        <v>9.7020000000000017</v>
      </c>
      <c r="F766" s="22">
        <v>9.2860812467923992</v>
      </c>
      <c r="G766" s="147">
        <v>9</v>
      </c>
      <c r="H766" s="22">
        <v>8.5</v>
      </c>
      <c r="I766" s="22">
        <v>8.6999999999999993</v>
      </c>
      <c r="J766" s="22">
        <v>9.4</v>
      </c>
      <c r="K766" s="22">
        <v>9.1</v>
      </c>
      <c r="L766" s="22">
        <v>9.4</v>
      </c>
      <c r="M766" s="22">
        <v>8.6999999999999993</v>
      </c>
      <c r="N766" s="147">
        <v>88.15438538248786</v>
      </c>
      <c r="O766" s="147">
        <v>9</v>
      </c>
      <c r="P766" s="22">
        <v>8.5</v>
      </c>
      <c r="Q766" s="22">
        <v>9.1999999999999993</v>
      </c>
      <c r="R766" s="22">
        <v>8.4</v>
      </c>
      <c r="S766" s="22">
        <v>10.6</v>
      </c>
      <c r="T766" s="15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</v>
      </c>
    </row>
    <row r="767" spans="1:65">
      <c r="A767" s="30"/>
      <c r="B767" s="19">
        <v>1</v>
      </c>
      <c r="C767" s="9">
        <v>2</v>
      </c>
      <c r="D767" s="11">
        <v>9.4</v>
      </c>
      <c r="E767" s="11">
        <v>9.6910000000000007</v>
      </c>
      <c r="F767" s="11">
        <v>9.2498847636344923</v>
      </c>
      <c r="G767" s="149">
        <v>9</v>
      </c>
      <c r="H767" s="11">
        <v>9</v>
      </c>
      <c r="I767" s="11">
        <v>9.3000000000000007</v>
      </c>
      <c r="J767" s="11">
        <v>10.1</v>
      </c>
      <c r="K767" s="11">
        <v>9.3000000000000007</v>
      </c>
      <c r="L767" s="11">
        <v>9.1999999999999993</v>
      </c>
      <c r="M767" s="11">
        <v>8.5</v>
      </c>
      <c r="N767" s="149">
        <v>92.26290883163017</v>
      </c>
      <c r="O767" s="149">
        <v>9</v>
      </c>
      <c r="P767" s="11">
        <v>8.9</v>
      </c>
      <c r="Q767" s="11">
        <v>9.1</v>
      </c>
      <c r="R767" s="11">
        <v>8.44</v>
      </c>
      <c r="S767" s="11">
        <v>10.7</v>
      </c>
      <c r="T767" s="15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35</v>
      </c>
    </row>
    <row r="768" spans="1:65">
      <c r="A768" s="30"/>
      <c r="B768" s="19">
        <v>1</v>
      </c>
      <c r="C768" s="9">
        <v>3</v>
      </c>
      <c r="D768" s="11">
        <v>9.4</v>
      </c>
      <c r="E768" s="11">
        <v>9.7680000000000025</v>
      </c>
      <c r="F768" s="148">
        <v>9.9597011856622473</v>
      </c>
      <c r="G768" s="149">
        <v>10</v>
      </c>
      <c r="H768" s="11">
        <v>8.6</v>
      </c>
      <c r="I768" s="11">
        <v>8.6</v>
      </c>
      <c r="J768" s="11">
        <v>9.9</v>
      </c>
      <c r="K768" s="11">
        <v>9.4</v>
      </c>
      <c r="L768" s="11">
        <v>9.6</v>
      </c>
      <c r="M768" s="11">
        <v>8.5</v>
      </c>
      <c r="N768" s="149">
        <v>92.823107418846632</v>
      </c>
      <c r="O768" s="149">
        <v>9</v>
      </c>
      <c r="P768" s="11">
        <v>8.3000000000000007</v>
      </c>
      <c r="Q768" s="11">
        <v>9.3000000000000007</v>
      </c>
      <c r="R768" s="11">
        <v>8.52</v>
      </c>
      <c r="S768" s="11">
        <v>10.6</v>
      </c>
      <c r="T768" s="15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16</v>
      </c>
    </row>
    <row r="769" spans="1:65">
      <c r="A769" s="30"/>
      <c r="B769" s="19">
        <v>1</v>
      </c>
      <c r="C769" s="9">
        <v>4</v>
      </c>
      <c r="D769" s="11">
        <v>9.1999999999999993</v>
      </c>
      <c r="E769" s="11">
        <v>9.7790000000000017</v>
      </c>
      <c r="F769" s="11">
        <v>9.2143198017554475</v>
      </c>
      <c r="G769" s="149">
        <v>9</v>
      </c>
      <c r="H769" s="11">
        <v>8.8000000000000007</v>
      </c>
      <c r="I769" s="11">
        <v>9</v>
      </c>
      <c r="J769" s="11">
        <v>9.6</v>
      </c>
      <c r="K769" s="11">
        <v>9.3000000000000007</v>
      </c>
      <c r="L769" s="11">
        <v>10</v>
      </c>
      <c r="M769" s="11">
        <v>8.6999999999999993</v>
      </c>
      <c r="N769" s="149">
        <v>90.553290719373393</v>
      </c>
      <c r="O769" s="149">
        <v>9</v>
      </c>
      <c r="P769" s="11">
        <v>8.1</v>
      </c>
      <c r="Q769" s="11">
        <v>9.3000000000000007</v>
      </c>
      <c r="R769" s="11">
        <v>8.4</v>
      </c>
      <c r="S769" s="11">
        <v>10.6</v>
      </c>
      <c r="T769" s="15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9.2515982319142207</v>
      </c>
    </row>
    <row r="770" spans="1:65">
      <c r="A770" s="30"/>
      <c r="B770" s="19">
        <v>1</v>
      </c>
      <c r="C770" s="9">
        <v>5</v>
      </c>
      <c r="D770" s="11">
        <v>9.4</v>
      </c>
      <c r="E770" s="11">
        <v>9.6910000000000007</v>
      </c>
      <c r="F770" s="11">
        <v>9.529655983175914</v>
      </c>
      <c r="G770" s="149">
        <v>9</v>
      </c>
      <c r="H770" s="11">
        <v>9.3000000000000007</v>
      </c>
      <c r="I770" s="11">
        <v>8.9</v>
      </c>
      <c r="J770" s="11">
        <v>9.5</v>
      </c>
      <c r="K770" s="11">
        <v>9.4</v>
      </c>
      <c r="L770" s="11">
        <v>9.6</v>
      </c>
      <c r="M770" s="11">
        <v>8.6999999999999993</v>
      </c>
      <c r="N770" s="149">
        <v>102.18653255383163</v>
      </c>
      <c r="O770" s="149">
        <v>9</v>
      </c>
      <c r="P770" s="11">
        <v>8.6</v>
      </c>
      <c r="Q770" s="11">
        <v>9.1999999999999993</v>
      </c>
      <c r="R770" s="11">
        <v>8.3699999999999992</v>
      </c>
      <c r="S770" s="11">
        <v>10.5</v>
      </c>
      <c r="T770" s="15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54</v>
      </c>
    </row>
    <row r="771" spans="1:65">
      <c r="A771" s="30"/>
      <c r="B771" s="19">
        <v>1</v>
      </c>
      <c r="C771" s="9">
        <v>6</v>
      </c>
      <c r="D771" s="11">
        <v>9.4</v>
      </c>
      <c r="E771" s="148">
        <v>10.263000000000002</v>
      </c>
      <c r="F771" s="11">
        <v>9.3596099457326822</v>
      </c>
      <c r="G771" s="149">
        <v>10</v>
      </c>
      <c r="H771" s="11">
        <v>9.1999999999999993</v>
      </c>
      <c r="I771" s="11">
        <v>9</v>
      </c>
      <c r="J771" s="11">
        <v>9.8000000000000007</v>
      </c>
      <c r="K771" s="11">
        <v>9.5</v>
      </c>
      <c r="L771" s="11">
        <v>9.6</v>
      </c>
      <c r="M771" s="11">
        <v>8.9</v>
      </c>
      <c r="N771" s="149">
        <v>100.98196098096405</v>
      </c>
      <c r="O771" s="149">
        <v>9</v>
      </c>
      <c r="P771" s="11">
        <v>8.9</v>
      </c>
      <c r="Q771" s="11">
        <v>9</v>
      </c>
      <c r="R771" s="11">
        <v>8.3699999999999992</v>
      </c>
      <c r="S771" s="11">
        <v>10.6</v>
      </c>
      <c r="T771" s="15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30"/>
      <c r="B772" s="20" t="s">
        <v>257</v>
      </c>
      <c r="C772" s="12"/>
      <c r="D772" s="23">
        <v>9.3666666666666671</v>
      </c>
      <c r="E772" s="23">
        <v>9.815666666666667</v>
      </c>
      <c r="F772" s="23">
        <v>9.4332088211255307</v>
      </c>
      <c r="G772" s="23">
        <v>9.3333333333333339</v>
      </c>
      <c r="H772" s="23">
        <v>8.9</v>
      </c>
      <c r="I772" s="23">
        <v>8.9166666666666661</v>
      </c>
      <c r="J772" s="23">
        <v>9.7166666666666668</v>
      </c>
      <c r="K772" s="23">
        <v>9.3333333333333321</v>
      </c>
      <c r="L772" s="23">
        <v>9.5666666666666682</v>
      </c>
      <c r="M772" s="23">
        <v>8.6666666666666661</v>
      </c>
      <c r="N772" s="23">
        <v>94.493697647855626</v>
      </c>
      <c r="O772" s="23">
        <v>9</v>
      </c>
      <c r="P772" s="23">
        <v>8.5499999999999989</v>
      </c>
      <c r="Q772" s="23">
        <v>9.1833333333333318</v>
      </c>
      <c r="R772" s="23">
        <v>8.4166666666666661</v>
      </c>
      <c r="S772" s="23">
        <v>10.6</v>
      </c>
      <c r="T772" s="15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30"/>
      <c r="B773" s="3" t="s">
        <v>258</v>
      </c>
      <c r="C773" s="29"/>
      <c r="D773" s="11">
        <v>9.4</v>
      </c>
      <c r="E773" s="11">
        <v>9.735000000000003</v>
      </c>
      <c r="F773" s="11">
        <v>9.3228455962625407</v>
      </c>
      <c r="G773" s="11">
        <v>9</v>
      </c>
      <c r="H773" s="11">
        <v>8.9</v>
      </c>
      <c r="I773" s="11">
        <v>8.9499999999999993</v>
      </c>
      <c r="J773" s="11">
        <v>9.6999999999999993</v>
      </c>
      <c r="K773" s="11">
        <v>9.3500000000000014</v>
      </c>
      <c r="L773" s="11">
        <v>9.6</v>
      </c>
      <c r="M773" s="11">
        <v>8.6999999999999993</v>
      </c>
      <c r="N773" s="11">
        <v>92.543008125238401</v>
      </c>
      <c r="O773" s="11">
        <v>9</v>
      </c>
      <c r="P773" s="11">
        <v>8.5500000000000007</v>
      </c>
      <c r="Q773" s="11">
        <v>9.1999999999999993</v>
      </c>
      <c r="R773" s="11">
        <v>8.4</v>
      </c>
      <c r="S773" s="11">
        <v>10.6</v>
      </c>
      <c r="T773" s="15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A774" s="30"/>
      <c r="B774" s="3" t="s">
        <v>259</v>
      </c>
      <c r="C774" s="29"/>
      <c r="D774" s="24">
        <v>8.1649658092773039E-2</v>
      </c>
      <c r="E774" s="24">
        <v>0.22258810989508571</v>
      </c>
      <c r="F774" s="24">
        <v>0.28109773938153726</v>
      </c>
      <c r="G774" s="24">
        <v>0.5163977794943222</v>
      </c>
      <c r="H774" s="24">
        <v>0.32249030993194205</v>
      </c>
      <c r="I774" s="24">
        <v>0.24832774042918943</v>
      </c>
      <c r="J774" s="24">
        <v>0.26394443859772199</v>
      </c>
      <c r="K774" s="24">
        <v>0.13662601021279477</v>
      </c>
      <c r="L774" s="24">
        <v>0.2658320271650253</v>
      </c>
      <c r="M774" s="24">
        <v>0.15055453054181622</v>
      </c>
      <c r="N774" s="24">
        <v>5.7403527275959592</v>
      </c>
      <c r="O774" s="24">
        <v>0</v>
      </c>
      <c r="P774" s="24">
        <v>0.32093613071762433</v>
      </c>
      <c r="Q774" s="24">
        <v>0.11690451944500151</v>
      </c>
      <c r="R774" s="24">
        <v>5.6803755744375461E-2</v>
      </c>
      <c r="S774" s="24">
        <v>6.3245553203367361E-2</v>
      </c>
      <c r="T774" s="204"/>
      <c r="U774" s="205"/>
      <c r="V774" s="205"/>
      <c r="W774" s="205"/>
      <c r="X774" s="205"/>
      <c r="Y774" s="205"/>
      <c r="Z774" s="205"/>
      <c r="AA774" s="205"/>
      <c r="AB774" s="205"/>
      <c r="AC774" s="205"/>
      <c r="AD774" s="205"/>
      <c r="AE774" s="205"/>
      <c r="AF774" s="205"/>
      <c r="AG774" s="205"/>
      <c r="AH774" s="205"/>
      <c r="AI774" s="205"/>
      <c r="AJ774" s="205"/>
      <c r="AK774" s="205"/>
      <c r="AL774" s="205"/>
      <c r="AM774" s="205"/>
      <c r="AN774" s="205"/>
      <c r="AO774" s="205"/>
      <c r="AP774" s="205"/>
      <c r="AQ774" s="205"/>
      <c r="AR774" s="205"/>
      <c r="AS774" s="205"/>
      <c r="AT774" s="205"/>
      <c r="AU774" s="205"/>
      <c r="AV774" s="205"/>
      <c r="AW774" s="205"/>
      <c r="AX774" s="205"/>
      <c r="AY774" s="205"/>
      <c r="AZ774" s="205"/>
      <c r="BA774" s="205"/>
      <c r="BB774" s="205"/>
      <c r="BC774" s="205"/>
      <c r="BD774" s="205"/>
      <c r="BE774" s="205"/>
      <c r="BF774" s="205"/>
      <c r="BG774" s="205"/>
      <c r="BH774" s="205"/>
      <c r="BI774" s="205"/>
      <c r="BJ774" s="205"/>
      <c r="BK774" s="205"/>
      <c r="BL774" s="205"/>
      <c r="BM774" s="56"/>
    </row>
    <row r="775" spans="1:65">
      <c r="A775" s="30"/>
      <c r="B775" s="3" t="s">
        <v>85</v>
      </c>
      <c r="C775" s="29"/>
      <c r="D775" s="13">
        <v>8.717045347982887E-3</v>
      </c>
      <c r="E775" s="13">
        <v>2.2676820378485316E-2</v>
      </c>
      <c r="F775" s="13">
        <v>2.9798740249661712E-2</v>
      </c>
      <c r="G775" s="13">
        <v>5.53283335172488E-2</v>
      </c>
      <c r="H775" s="13">
        <v>3.6234866284487868E-2</v>
      </c>
      <c r="I775" s="13">
        <v>2.7849840048133394E-2</v>
      </c>
      <c r="J775" s="13">
        <v>2.7164093166146343E-2</v>
      </c>
      <c r="K775" s="13">
        <v>1.4638501094228012E-2</v>
      </c>
      <c r="L775" s="13">
        <v>2.7787319912720411E-2</v>
      </c>
      <c r="M775" s="13">
        <v>1.7371676600978797E-2</v>
      </c>
      <c r="N775" s="13">
        <v>6.0748524721597946E-2</v>
      </c>
      <c r="O775" s="13">
        <v>0</v>
      </c>
      <c r="P775" s="13">
        <v>3.7536389557616887E-2</v>
      </c>
      <c r="Q775" s="13">
        <v>1.2730074712704341E-2</v>
      </c>
      <c r="R775" s="13">
        <v>6.7489610785396595E-3</v>
      </c>
      <c r="S775" s="13">
        <v>5.9665616229591855E-3</v>
      </c>
      <c r="T775" s="15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260</v>
      </c>
      <c r="C776" s="29"/>
      <c r="D776" s="13">
        <v>1.2437681778647347E-2</v>
      </c>
      <c r="E776" s="13">
        <v>6.0969836844691594E-2</v>
      </c>
      <c r="F776" s="13">
        <v>1.9630185472692574E-2</v>
      </c>
      <c r="G776" s="13">
        <v>8.8347007047020476E-3</v>
      </c>
      <c r="H776" s="13">
        <v>-3.8004053256587622E-2</v>
      </c>
      <c r="I776" s="13">
        <v>-3.6202562719615083E-2</v>
      </c>
      <c r="J776" s="13">
        <v>5.0268983055073768E-2</v>
      </c>
      <c r="K776" s="13">
        <v>8.8347007047018256E-3</v>
      </c>
      <c r="L776" s="13">
        <v>3.405556822231981E-2</v>
      </c>
      <c r="M776" s="13">
        <v>-6.3224920774205273E-2</v>
      </c>
      <c r="N776" s="13">
        <v>9.2137701269701822</v>
      </c>
      <c r="O776" s="13">
        <v>-2.7195110034751613E-2</v>
      </c>
      <c r="P776" s="13">
        <v>-7.5835354533014154E-2</v>
      </c>
      <c r="Q776" s="13">
        <v>-7.3787141280522439E-3</v>
      </c>
      <c r="R776" s="13">
        <v>-9.0247278828795574E-2</v>
      </c>
      <c r="S776" s="13">
        <v>0.14574798151462587</v>
      </c>
      <c r="T776" s="15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46" t="s">
        <v>261</v>
      </c>
      <c r="C777" s="47"/>
      <c r="D777" s="45">
        <v>0.05</v>
      </c>
      <c r="E777" s="45">
        <v>0.78</v>
      </c>
      <c r="F777" s="45">
        <v>0.16</v>
      </c>
      <c r="G777" s="45" t="s">
        <v>262</v>
      </c>
      <c r="H777" s="45">
        <v>0.7</v>
      </c>
      <c r="I777" s="45">
        <v>0.67</v>
      </c>
      <c r="J777" s="45">
        <v>0.62</v>
      </c>
      <c r="K777" s="45">
        <v>0</v>
      </c>
      <c r="L777" s="45">
        <v>0.38</v>
      </c>
      <c r="M777" s="45">
        <v>1.08</v>
      </c>
      <c r="N777" s="45" t="s">
        <v>262</v>
      </c>
      <c r="O777" s="45" t="s">
        <v>262</v>
      </c>
      <c r="P777" s="45">
        <v>1.27</v>
      </c>
      <c r="Q777" s="45">
        <v>0.24</v>
      </c>
      <c r="R777" s="45">
        <v>1.48</v>
      </c>
      <c r="S777" s="45">
        <v>2.0499999999999998</v>
      </c>
      <c r="T777" s="15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B778" s="31" t="s">
        <v>303</v>
      </c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BM778" s="55"/>
    </row>
    <row r="779" spans="1:65">
      <c r="BM779" s="55"/>
    </row>
    <row r="780" spans="1:65" ht="15">
      <c r="B780" s="8" t="s">
        <v>501</v>
      </c>
      <c r="BM780" s="28" t="s">
        <v>309</v>
      </c>
    </row>
    <row r="781" spans="1:65" ht="15">
      <c r="A781" s="25" t="s">
        <v>61</v>
      </c>
      <c r="B781" s="18" t="s">
        <v>109</v>
      </c>
      <c r="C781" s="15" t="s">
        <v>110</v>
      </c>
      <c r="D781" s="16" t="s">
        <v>222</v>
      </c>
      <c r="E781" s="17" t="s">
        <v>222</v>
      </c>
      <c r="F781" s="17" t="s">
        <v>222</v>
      </c>
      <c r="G781" s="17" t="s">
        <v>222</v>
      </c>
      <c r="H781" s="17" t="s">
        <v>222</v>
      </c>
      <c r="I781" s="17" t="s">
        <v>222</v>
      </c>
      <c r="J781" s="17" t="s">
        <v>222</v>
      </c>
      <c r="K781" s="17" t="s">
        <v>222</v>
      </c>
      <c r="L781" s="17" t="s">
        <v>222</v>
      </c>
      <c r="M781" s="17" t="s">
        <v>222</v>
      </c>
      <c r="N781" s="17" t="s">
        <v>222</v>
      </c>
      <c r="O781" s="17" t="s">
        <v>222</v>
      </c>
      <c r="P781" s="17" t="s">
        <v>222</v>
      </c>
      <c r="Q781" s="17" t="s">
        <v>222</v>
      </c>
      <c r="R781" s="15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</v>
      </c>
    </row>
    <row r="782" spans="1:65">
      <c r="A782" s="30"/>
      <c r="B782" s="19" t="s">
        <v>223</v>
      </c>
      <c r="C782" s="9" t="s">
        <v>223</v>
      </c>
      <c r="D782" s="151" t="s">
        <v>225</v>
      </c>
      <c r="E782" s="152" t="s">
        <v>229</v>
      </c>
      <c r="F782" s="152" t="s">
        <v>230</v>
      </c>
      <c r="G782" s="152" t="s">
        <v>232</v>
      </c>
      <c r="H782" s="152" t="s">
        <v>233</v>
      </c>
      <c r="I782" s="152" t="s">
        <v>234</v>
      </c>
      <c r="J782" s="152" t="s">
        <v>235</v>
      </c>
      <c r="K782" s="152" t="s">
        <v>236</v>
      </c>
      <c r="L782" s="152" t="s">
        <v>276</v>
      </c>
      <c r="M782" s="152" t="s">
        <v>239</v>
      </c>
      <c r="N782" s="152" t="s">
        <v>240</v>
      </c>
      <c r="O782" s="152" t="s">
        <v>241</v>
      </c>
      <c r="P782" s="152" t="s">
        <v>243</v>
      </c>
      <c r="Q782" s="152" t="s">
        <v>244</v>
      </c>
      <c r="R782" s="15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 t="s">
        <v>3</v>
      </c>
    </row>
    <row r="783" spans="1:65">
      <c r="A783" s="30"/>
      <c r="B783" s="19"/>
      <c r="C783" s="9"/>
      <c r="D783" s="10" t="s">
        <v>290</v>
      </c>
      <c r="E783" s="11" t="s">
        <v>290</v>
      </c>
      <c r="F783" s="11" t="s">
        <v>291</v>
      </c>
      <c r="G783" s="11" t="s">
        <v>290</v>
      </c>
      <c r="H783" s="11" t="s">
        <v>291</v>
      </c>
      <c r="I783" s="11" t="s">
        <v>291</v>
      </c>
      <c r="J783" s="11" t="s">
        <v>291</v>
      </c>
      <c r="K783" s="11" t="s">
        <v>291</v>
      </c>
      <c r="L783" s="11" t="s">
        <v>291</v>
      </c>
      <c r="M783" s="11" t="s">
        <v>290</v>
      </c>
      <c r="N783" s="11" t="s">
        <v>290</v>
      </c>
      <c r="O783" s="11" t="s">
        <v>291</v>
      </c>
      <c r="P783" s="11" t="s">
        <v>290</v>
      </c>
      <c r="Q783" s="11" t="s">
        <v>290</v>
      </c>
      <c r="R783" s="15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2</v>
      </c>
    </row>
    <row r="784" spans="1:65">
      <c r="A784" s="30"/>
      <c r="B784" s="19"/>
      <c r="C784" s="9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15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2</v>
      </c>
    </row>
    <row r="785" spans="1:65">
      <c r="A785" s="30"/>
      <c r="B785" s="18">
        <v>1</v>
      </c>
      <c r="C785" s="14">
        <v>1</v>
      </c>
      <c r="D785" s="22" t="s">
        <v>304</v>
      </c>
      <c r="E785" s="147" t="s">
        <v>103</v>
      </c>
      <c r="F785" s="22">
        <v>0.3</v>
      </c>
      <c r="G785" s="22">
        <v>1.1100000000000001</v>
      </c>
      <c r="H785" s="22">
        <v>1</v>
      </c>
      <c r="I785" s="22" t="s">
        <v>101</v>
      </c>
      <c r="J785" s="147">
        <v>2</v>
      </c>
      <c r="K785" s="22" t="s">
        <v>101</v>
      </c>
      <c r="L785" s="147" t="s">
        <v>101</v>
      </c>
      <c r="M785" s="22">
        <v>1.8275659470824099</v>
      </c>
      <c r="N785" s="147" t="s">
        <v>101</v>
      </c>
      <c r="O785" s="147" t="s">
        <v>102</v>
      </c>
      <c r="P785" s="22" t="s">
        <v>296</v>
      </c>
      <c r="Q785" s="147" t="s">
        <v>304</v>
      </c>
      <c r="R785" s="15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>
        <v>1</v>
      </c>
      <c r="C786" s="9">
        <v>2</v>
      </c>
      <c r="D786" s="11" t="s">
        <v>304</v>
      </c>
      <c r="E786" s="149" t="s">
        <v>103</v>
      </c>
      <c r="F786" s="11">
        <v>0.4</v>
      </c>
      <c r="G786" s="11">
        <v>1.1599999999999999</v>
      </c>
      <c r="H786" s="11">
        <v>1</v>
      </c>
      <c r="I786" s="11" t="s">
        <v>101</v>
      </c>
      <c r="J786" s="149">
        <v>2</v>
      </c>
      <c r="K786" s="11" t="s">
        <v>101</v>
      </c>
      <c r="L786" s="149" t="s">
        <v>101</v>
      </c>
      <c r="M786" s="148">
        <v>2.0002698849192901</v>
      </c>
      <c r="N786" s="149" t="s">
        <v>101</v>
      </c>
      <c r="O786" s="149" t="s">
        <v>102</v>
      </c>
      <c r="P786" s="11" t="s">
        <v>296</v>
      </c>
      <c r="Q786" s="149" t="s">
        <v>304</v>
      </c>
      <c r="R786" s="15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2</v>
      </c>
    </row>
    <row r="787" spans="1:65">
      <c r="A787" s="30"/>
      <c r="B787" s="19">
        <v>1</v>
      </c>
      <c r="C787" s="9">
        <v>3</v>
      </c>
      <c r="D787" s="11" t="s">
        <v>304</v>
      </c>
      <c r="E787" s="149" t="s">
        <v>103</v>
      </c>
      <c r="F787" s="11">
        <v>0.2</v>
      </c>
      <c r="G787" s="11">
        <v>1.19</v>
      </c>
      <c r="H787" s="11">
        <v>1</v>
      </c>
      <c r="I787" s="11" t="s">
        <v>101</v>
      </c>
      <c r="J787" s="149">
        <v>3</v>
      </c>
      <c r="K787" s="11">
        <v>1</v>
      </c>
      <c r="L787" s="149" t="s">
        <v>101</v>
      </c>
      <c r="M787" s="11">
        <v>1.81242344904525</v>
      </c>
      <c r="N787" s="149" t="s">
        <v>101</v>
      </c>
      <c r="O787" s="149" t="s">
        <v>102</v>
      </c>
      <c r="P787" s="11" t="s">
        <v>296</v>
      </c>
      <c r="Q787" s="149" t="s">
        <v>304</v>
      </c>
      <c r="R787" s="15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16</v>
      </c>
    </row>
    <row r="788" spans="1:65">
      <c r="A788" s="30"/>
      <c r="B788" s="19">
        <v>1</v>
      </c>
      <c r="C788" s="9">
        <v>4</v>
      </c>
      <c r="D788" s="11" t="s">
        <v>304</v>
      </c>
      <c r="E788" s="149" t="s">
        <v>103</v>
      </c>
      <c r="F788" s="11">
        <v>0.3</v>
      </c>
      <c r="G788" s="11">
        <v>1.0900000000000001</v>
      </c>
      <c r="H788" s="11">
        <v>1</v>
      </c>
      <c r="I788" s="11" t="s">
        <v>101</v>
      </c>
      <c r="J788" s="149">
        <v>2</v>
      </c>
      <c r="K788" s="11">
        <v>1</v>
      </c>
      <c r="L788" s="149" t="s">
        <v>101</v>
      </c>
      <c r="M788" s="11">
        <v>1.81197841072211</v>
      </c>
      <c r="N788" s="149" t="s">
        <v>101</v>
      </c>
      <c r="O788" s="149" t="s">
        <v>102</v>
      </c>
      <c r="P788" s="11">
        <v>0.82</v>
      </c>
      <c r="Q788" s="149" t="s">
        <v>304</v>
      </c>
      <c r="R788" s="15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0.75477860287619403</v>
      </c>
    </row>
    <row r="789" spans="1:65">
      <c r="A789" s="30"/>
      <c r="B789" s="19">
        <v>1</v>
      </c>
      <c r="C789" s="9">
        <v>5</v>
      </c>
      <c r="D789" s="148">
        <v>0.6</v>
      </c>
      <c r="E789" s="149" t="s">
        <v>103</v>
      </c>
      <c r="F789" s="11">
        <v>0.4</v>
      </c>
      <c r="G789" s="11">
        <v>1.1499999999999999</v>
      </c>
      <c r="H789" s="11">
        <v>1</v>
      </c>
      <c r="I789" s="11">
        <v>1</v>
      </c>
      <c r="J789" s="149">
        <v>2</v>
      </c>
      <c r="K789" s="11" t="s">
        <v>101</v>
      </c>
      <c r="L789" s="149" t="s">
        <v>101</v>
      </c>
      <c r="M789" s="11">
        <v>1.7493577227596899</v>
      </c>
      <c r="N789" s="149" t="s">
        <v>101</v>
      </c>
      <c r="O789" s="149" t="s">
        <v>102</v>
      </c>
      <c r="P789" s="11" t="s">
        <v>296</v>
      </c>
      <c r="Q789" s="149" t="s">
        <v>304</v>
      </c>
      <c r="R789" s="15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8</v>
      </c>
    </row>
    <row r="790" spans="1:65">
      <c r="A790" s="30"/>
      <c r="B790" s="19">
        <v>1</v>
      </c>
      <c r="C790" s="9">
        <v>6</v>
      </c>
      <c r="D790" s="11" t="s">
        <v>304</v>
      </c>
      <c r="E790" s="149" t="s">
        <v>103</v>
      </c>
      <c r="F790" s="11">
        <v>0.4</v>
      </c>
      <c r="G790" s="11">
        <v>1.06</v>
      </c>
      <c r="H790" s="11">
        <v>1</v>
      </c>
      <c r="I790" s="11" t="s">
        <v>101</v>
      </c>
      <c r="J790" s="149">
        <v>2</v>
      </c>
      <c r="K790" s="11" t="s">
        <v>101</v>
      </c>
      <c r="L790" s="149" t="s">
        <v>101</v>
      </c>
      <c r="M790" s="11">
        <v>1.7398185854382899</v>
      </c>
      <c r="N790" s="149" t="s">
        <v>101</v>
      </c>
      <c r="O790" s="149" t="s">
        <v>102</v>
      </c>
      <c r="P790" s="11">
        <v>0.82</v>
      </c>
      <c r="Q790" s="149" t="s">
        <v>304</v>
      </c>
      <c r="R790" s="15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20" t="s">
        <v>257</v>
      </c>
      <c r="C791" s="12"/>
      <c r="D791" s="23">
        <v>0.6</v>
      </c>
      <c r="E791" s="23" t="s">
        <v>644</v>
      </c>
      <c r="F791" s="23">
        <v>0.33333333333333331</v>
      </c>
      <c r="G791" s="23">
        <v>1.1266666666666667</v>
      </c>
      <c r="H791" s="23">
        <v>1</v>
      </c>
      <c r="I791" s="23">
        <v>1</v>
      </c>
      <c r="J791" s="23">
        <v>2.1666666666666665</v>
      </c>
      <c r="K791" s="23">
        <v>1</v>
      </c>
      <c r="L791" s="23" t="s">
        <v>644</v>
      </c>
      <c r="M791" s="23">
        <v>1.8235689999945066</v>
      </c>
      <c r="N791" s="23" t="s">
        <v>644</v>
      </c>
      <c r="O791" s="23" t="s">
        <v>644</v>
      </c>
      <c r="P791" s="23">
        <v>0.82</v>
      </c>
      <c r="Q791" s="23" t="s">
        <v>644</v>
      </c>
      <c r="R791" s="15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3" t="s">
        <v>258</v>
      </c>
      <c r="C792" s="29"/>
      <c r="D792" s="11">
        <v>0.6</v>
      </c>
      <c r="E792" s="11" t="s">
        <v>644</v>
      </c>
      <c r="F792" s="11">
        <v>0.35</v>
      </c>
      <c r="G792" s="11">
        <v>1.1299999999999999</v>
      </c>
      <c r="H792" s="11">
        <v>1</v>
      </c>
      <c r="I792" s="11">
        <v>1</v>
      </c>
      <c r="J792" s="11">
        <v>2</v>
      </c>
      <c r="K792" s="11">
        <v>1</v>
      </c>
      <c r="L792" s="11" t="s">
        <v>644</v>
      </c>
      <c r="M792" s="11">
        <v>1.8122009298836801</v>
      </c>
      <c r="N792" s="11" t="s">
        <v>644</v>
      </c>
      <c r="O792" s="11" t="s">
        <v>644</v>
      </c>
      <c r="P792" s="11">
        <v>0.82</v>
      </c>
      <c r="Q792" s="11" t="s">
        <v>644</v>
      </c>
      <c r="R792" s="15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3" t="s">
        <v>259</v>
      </c>
      <c r="C793" s="29"/>
      <c r="D793" s="24" t="s">
        <v>644</v>
      </c>
      <c r="E793" s="24" t="s">
        <v>644</v>
      </c>
      <c r="F793" s="24">
        <v>8.1649658092772734E-2</v>
      </c>
      <c r="G793" s="24">
        <v>4.8442405665559803E-2</v>
      </c>
      <c r="H793" s="24">
        <v>0</v>
      </c>
      <c r="I793" s="24" t="s">
        <v>644</v>
      </c>
      <c r="J793" s="24">
        <v>0.40824829046386274</v>
      </c>
      <c r="K793" s="24">
        <v>0</v>
      </c>
      <c r="L793" s="24" t="s">
        <v>644</v>
      </c>
      <c r="M793" s="24">
        <v>9.3828768500955964E-2</v>
      </c>
      <c r="N793" s="24" t="s">
        <v>644</v>
      </c>
      <c r="O793" s="24" t="s">
        <v>644</v>
      </c>
      <c r="P793" s="24">
        <v>0</v>
      </c>
      <c r="Q793" s="24" t="s">
        <v>644</v>
      </c>
      <c r="R793" s="15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85</v>
      </c>
      <c r="C794" s="29"/>
      <c r="D794" s="13" t="s">
        <v>644</v>
      </c>
      <c r="E794" s="13" t="s">
        <v>644</v>
      </c>
      <c r="F794" s="13">
        <v>0.24494897427831822</v>
      </c>
      <c r="G794" s="13">
        <v>4.2996218046354853E-2</v>
      </c>
      <c r="H794" s="13">
        <v>0</v>
      </c>
      <c r="I794" s="13" t="s">
        <v>644</v>
      </c>
      <c r="J794" s="13">
        <v>0.1884222879063982</v>
      </c>
      <c r="K794" s="13">
        <v>0</v>
      </c>
      <c r="L794" s="13" t="s">
        <v>644</v>
      </c>
      <c r="M794" s="13">
        <v>5.1453368916250831E-2</v>
      </c>
      <c r="N794" s="13" t="s">
        <v>644</v>
      </c>
      <c r="O794" s="13" t="s">
        <v>644</v>
      </c>
      <c r="P794" s="13">
        <v>0</v>
      </c>
      <c r="Q794" s="13" t="s">
        <v>644</v>
      </c>
      <c r="R794" s="15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260</v>
      </c>
      <c r="C795" s="29"/>
      <c r="D795" s="13">
        <v>-0.20506490550525358</v>
      </c>
      <c r="E795" s="13" t="s">
        <v>644</v>
      </c>
      <c r="F795" s="13">
        <v>-0.55836939194736313</v>
      </c>
      <c r="G795" s="13">
        <v>0.49271145521791282</v>
      </c>
      <c r="H795" s="13">
        <v>0.32489182415791085</v>
      </c>
      <c r="I795" s="13">
        <v>0.32489182415791085</v>
      </c>
      <c r="J795" s="13">
        <v>1.8705989523421396</v>
      </c>
      <c r="K795" s="13">
        <v>0.32489182415791085</v>
      </c>
      <c r="L795" s="13" t="s">
        <v>644</v>
      </c>
      <c r="M795" s="13">
        <v>1.4160316588805388</v>
      </c>
      <c r="N795" s="13" t="s">
        <v>644</v>
      </c>
      <c r="O795" s="13" t="s">
        <v>644</v>
      </c>
      <c r="P795" s="13">
        <v>8.6411295809486699E-2</v>
      </c>
      <c r="Q795" s="13" t="s">
        <v>644</v>
      </c>
      <c r="R795" s="15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46" t="s">
        <v>261</v>
      </c>
      <c r="C796" s="47"/>
      <c r="D796" s="45">
        <v>0.6</v>
      </c>
      <c r="E796" s="45">
        <v>3.56</v>
      </c>
      <c r="F796" s="45">
        <v>0.55000000000000004</v>
      </c>
      <c r="G796" s="45">
        <v>0.95</v>
      </c>
      <c r="H796" s="45">
        <v>0.71</v>
      </c>
      <c r="I796" s="45">
        <v>0.08</v>
      </c>
      <c r="J796" s="45">
        <v>2.93</v>
      </c>
      <c r="K796" s="45">
        <v>0.08</v>
      </c>
      <c r="L796" s="45">
        <v>0.24</v>
      </c>
      <c r="M796" s="45">
        <v>2.2799999999999998</v>
      </c>
      <c r="N796" s="45">
        <v>0.24</v>
      </c>
      <c r="O796" s="45">
        <v>0.71</v>
      </c>
      <c r="P796" s="45">
        <v>0.64</v>
      </c>
      <c r="Q796" s="45">
        <v>0.71</v>
      </c>
      <c r="R796" s="15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B797" s="31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BM797" s="55"/>
    </row>
    <row r="798" spans="1:65" ht="15">
      <c r="B798" s="8" t="s">
        <v>502</v>
      </c>
      <c r="BM798" s="28" t="s">
        <v>66</v>
      </c>
    </row>
    <row r="799" spans="1:65" ht="15">
      <c r="A799" s="25" t="s">
        <v>12</v>
      </c>
      <c r="B799" s="18" t="s">
        <v>109</v>
      </c>
      <c r="C799" s="15" t="s">
        <v>110</v>
      </c>
      <c r="D799" s="16" t="s">
        <v>222</v>
      </c>
      <c r="E799" s="17" t="s">
        <v>222</v>
      </c>
      <c r="F799" s="17" t="s">
        <v>222</v>
      </c>
      <c r="G799" s="17" t="s">
        <v>222</v>
      </c>
      <c r="H799" s="17" t="s">
        <v>222</v>
      </c>
      <c r="I799" s="17" t="s">
        <v>222</v>
      </c>
      <c r="J799" s="15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1</v>
      </c>
    </row>
    <row r="800" spans="1:65">
      <c r="A800" s="30"/>
      <c r="B800" s="19" t="s">
        <v>223</v>
      </c>
      <c r="C800" s="9" t="s">
        <v>223</v>
      </c>
      <c r="D800" s="151" t="s">
        <v>226</v>
      </c>
      <c r="E800" s="152" t="s">
        <v>229</v>
      </c>
      <c r="F800" s="152" t="s">
        <v>230</v>
      </c>
      <c r="G800" s="152" t="s">
        <v>232</v>
      </c>
      <c r="H800" s="152" t="s">
        <v>239</v>
      </c>
      <c r="I800" s="152" t="s">
        <v>242</v>
      </c>
      <c r="J800" s="15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 t="s">
        <v>3</v>
      </c>
    </row>
    <row r="801" spans="1:65">
      <c r="A801" s="30"/>
      <c r="B801" s="19"/>
      <c r="C801" s="9"/>
      <c r="D801" s="10" t="s">
        <v>290</v>
      </c>
      <c r="E801" s="11" t="s">
        <v>290</v>
      </c>
      <c r="F801" s="11" t="s">
        <v>291</v>
      </c>
      <c r="G801" s="11" t="s">
        <v>290</v>
      </c>
      <c r="H801" s="11" t="s">
        <v>290</v>
      </c>
      <c r="I801" s="11" t="s">
        <v>290</v>
      </c>
      <c r="J801" s="15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2</v>
      </c>
    </row>
    <row r="802" spans="1:65">
      <c r="A802" s="30"/>
      <c r="B802" s="19"/>
      <c r="C802" s="9"/>
      <c r="D802" s="26"/>
      <c r="E802" s="26"/>
      <c r="F802" s="26"/>
      <c r="G802" s="26"/>
      <c r="H802" s="26"/>
      <c r="I802" s="26"/>
      <c r="J802" s="15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3</v>
      </c>
    </row>
    <row r="803" spans="1:65">
      <c r="A803" s="30"/>
      <c r="B803" s="18">
        <v>1</v>
      </c>
      <c r="C803" s="14">
        <v>1</v>
      </c>
      <c r="D803" s="22">
        <v>4.9207298365906702</v>
      </c>
      <c r="E803" s="22">
        <v>5.1139082961491678</v>
      </c>
      <c r="F803" s="22">
        <v>5.2</v>
      </c>
      <c r="G803" s="22">
        <v>5.25</v>
      </c>
      <c r="H803" s="147">
        <v>3.8143331405838121</v>
      </c>
      <c r="I803" s="22">
        <v>4.9800000000000004</v>
      </c>
      <c r="J803" s="15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>
        <v>1</v>
      </c>
      <c r="C804" s="9">
        <v>2</v>
      </c>
      <c r="D804" s="11">
        <v>4.8868055639782337</v>
      </c>
      <c r="E804" s="11">
        <v>5.0942284455094908</v>
      </c>
      <c r="F804" s="11">
        <v>4.8</v>
      </c>
      <c r="G804" s="11">
        <v>5.59</v>
      </c>
      <c r="H804" s="149">
        <v>3.7444064196714124</v>
      </c>
      <c r="I804" s="11">
        <v>5.0599999999999996</v>
      </c>
      <c r="J804" s="15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36</v>
      </c>
    </row>
    <row r="805" spans="1:65">
      <c r="A805" s="30"/>
      <c r="B805" s="19">
        <v>1</v>
      </c>
      <c r="C805" s="9">
        <v>3</v>
      </c>
      <c r="D805" s="11">
        <v>5.0588462257276143</v>
      </c>
      <c r="E805" s="11">
        <v>5.272498373810981</v>
      </c>
      <c r="F805" s="11">
        <v>5.0999999999999996</v>
      </c>
      <c r="G805" s="11">
        <v>5.28</v>
      </c>
      <c r="H805" s="149">
        <v>3.8820327500239555</v>
      </c>
      <c r="I805" s="11">
        <v>4.9400000000000004</v>
      </c>
      <c r="J805" s="15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16</v>
      </c>
    </row>
    <row r="806" spans="1:65">
      <c r="A806" s="30"/>
      <c r="B806" s="19">
        <v>1</v>
      </c>
      <c r="C806" s="9">
        <v>4</v>
      </c>
      <c r="D806" s="11">
        <v>4.9215052270407345</v>
      </c>
      <c r="E806" s="11">
        <v>4.9207836917529679</v>
      </c>
      <c r="F806" s="11">
        <v>5.2</v>
      </c>
      <c r="G806" s="11">
        <v>5.28</v>
      </c>
      <c r="H806" s="149">
        <v>3.9228567978787443</v>
      </c>
      <c r="I806" s="11">
        <v>4.9800000000000004</v>
      </c>
      <c r="J806" s="15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5.1092210279081156</v>
      </c>
    </row>
    <row r="807" spans="1:65">
      <c r="A807" s="30"/>
      <c r="B807" s="19">
        <v>1</v>
      </c>
      <c r="C807" s="9">
        <v>5</v>
      </c>
      <c r="D807" s="11">
        <v>5.057224192481824</v>
      </c>
      <c r="E807" s="11">
        <v>5.1901850337324564</v>
      </c>
      <c r="F807" s="11">
        <v>5.3</v>
      </c>
      <c r="G807" s="11">
        <v>5.46</v>
      </c>
      <c r="H807" s="149">
        <v>4.1320790658414301</v>
      </c>
      <c r="I807" s="11">
        <v>4.93</v>
      </c>
      <c r="J807" s="15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55</v>
      </c>
    </row>
    <row r="808" spans="1:65">
      <c r="A808" s="30"/>
      <c r="B808" s="19">
        <v>1</v>
      </c>
      <c r="C808" s="9">
        <v>6</v>
      </c>
      <c r="D808" s="11">
        <v>5.1230187411451915</v>
      </c>
      <c r="E808" s="11">
        <v>5.1488972093241507</v>
      </c>
      <c r="F808" s="11">
        <v>4.9000000000000004</v>
      </c>
      <c r="G808" s="11">
        <v>5.34</v>
      </c>
      <c r="H808" s="149">
        <v>4.1164373493854489</v>
      </c>
      <c r="I808" s="148">
        <v>5.48</v>
      </c>
      <c r="J808" s="15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20" t="s">
        <v>257</v>
      </c>
      <c r="C809" s="12"/>
      <c r="D809" s="23">
        <v>4.9946882978273788</v>
      </c>
      <c r="E809" s="23">
        <v>5.1234168417132029</v>
      </c>
      <c r="F809" s="23">
        <v>5.083333333333333</v>
      </c>
      <c r="G809" s="23">
        <v>5.3666666666666671</v>
      </c>
      <c r="H809" s="23">
        <v>3.9353575872308006</v>
      </c>
      <c r="I809" s="23">
        <v>5.0616666666666665</v>
      </c>
      <c r="J809" s="15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3" t="s">
        <v>258</v>
      </c>
      <c r="C810" s="29"/>
      <c r="D810" s="11">
        <v>4.9893647097612792</v>
      </c>
      <c r="E810" s="11">
        <v>5.1314027527366592</v>
      </c>
      <c r="F810" s="11">
        <v>5.15</v>
      </c>
      <c r="G810" s="11">
        <v>5.3100000000000005</v>
      </c>
      <c r="H810" s="11">
        <v>3.9024447739513501</v>
      </c>
      <c r="I810" s="11">
        <v>4.9800000000000004</v>
      </c>
      <c r="J810" s="15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3" t="s">
        <v>259</v>
      </c>
      <c r="C811" s="29"/>
      <c r="D811" s="24">
        <v>9.6912311514956884E-2</v>
      </c>
      <c r="E811" s="24">
        <v>0.11775832215705612</v>
      </c>
      <c r="F811" s="24">
        <v>0.19407902170679514</v>
      </c>
      <c r="G811" s="24">
        <v>0.13261473020244258</v>
      </c>
      <c r="H811" s="24">
        <v>0.15849182533165596</v>
      </c>
      <c r="I811" s="24">
        <v>0.20999206334208612</v>
      </c>
      <c r="J811" s="204"/>
      <c r="K811" s="205"/>
      <c r="L811" s="205"/>
      <c r="M811" s="205"/>
      <c r="N811" s="205"/>
      <c r="O811" s="205"/>
      <c r="P811" s="205"/>
      <c r="Q811" s="205"/>
      <c r="R811" s="205"/>
      <c r="S811" s="205"/>
      <c r="T811" s="205"/>
      <c r="U811" s="205"/>
      <c r="V811" s="205"/>
      <c r="W811" s="205"/>
      <c r="X811" s="205"/>
      <c r="Y811" s="205"/>
      <c r="Z811" s="205"/>
      <c r="AA811" s="205"/>
      <c r="AB811" s="205"/>
      <c r="AC811" s="205"/>
      <c r="AD811" s="205"/>
      <c r="AE811" s="205"/>
      <c r="AF811" s="205"/>
      <c r="AG811" s="205"/>
      <c r="AH811" s="205"/>
      <c r="AI811" s="205"/>
      <c r="AJ811" s="205"/>
      <c r="AK811" s="205"/>
      <c r="AL811" s="205"/>
      <c r="AM811" s="205"/>
      <c r="AN811" s="205"/>
      <c r="AO811" s="205"/>
      <c r="AP811" s="205"/>
      <c r="AQ811" s="205"/>
      <c r="AR811" s="205"/>
      <c r="AS811" s="205"/>
      <c r="AT811" s="205"/>
      <c r="AU811" s="205"/>
      <c r="AV811" s="205"/>
      <c r="AW811" s="205"/>
      <c r="AX811" s="205"/>
      <c r="AY811" s="205"/>
      <c r="AZ811" s="205"/>
      <c r="BA811" s="205"/>
      <c r="BB811" s="205"/>
      <c r="BC811" s="205"/>
      <c r="BD811" s="205"/>
      <c r="BE811" s="205"/>
      <c r="BF811" s="205"/>
      <c r="BG811" s="205"/>
      <c r="BH811" s="205"/>
      <c r="BI811" s="205"/>
      <c r="BJ811" s="205"/>
      <c r="BK811" s="205"/>
      <c r="BL811" s="205"/>
      <c r="BM811" s="56"/>
    </row>
    <row r="812" spans="1:65">
      <c r="A812" s="30"/>
      <c r="B812" s="3" t="s">
        <v>85</v>
      </c>
      <c r="C812" s="29"/>
      <c r="D812" s="13">
        <v>1.9403074974090457E-2</v>
      </c>
      <c r="E812" s="13">
        <v>2.2984333657629797E-2</v>
      </c>
      <c r="F812" s="13">
        <v>3.8179479680025274E-2</v>
      </c>
      <c r="G812" s="13">
        <v>2.4710819292380601E-2</v>
      </c>
      <c r="H812" s="13">
        <v>4.0273805319730079E-2</v>
      </c>
      <c r="I812" s="13">
        <v>4.1486742840056524E-2</v>
      </c>
      <c r="J812" s="15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260</v>
      </c>
      <c r="C813" s="29"/>
      <c r="D813" s="13">
        <v>-2.2416867357102799E-2</v>
      </c>
      <c r="E813" s="13">
        <v>2.7784693062886667E-3</v>
      </c>
      <c r="F813" s="13">
        <v>-5.0668574393974986E-3</v>
      </c>
      <c r="G813" s="13">
        <v>5.0388432473816414E-2</v>
      </c>
      <c r="H813" s="13">
        <v>-0.22975389678099978</v>
      </c>
      <c r="I813" s="13">
        <v>-9.307556079819701E-3</v>
      </c>
      <c r="J813" s="15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46" t="s">
        <v>261</v>
      </c>
      <c r="C814" s="47"/>
      <c r="D814" s="45">
        <v>0.82</v>
      </c>
      <c r="E814" s="45">
        <v>0.53</v>
      </c>
      <c r="F814" s="45">
        <v>0.11</v>
      </c>
      <c r="G814" s="45">
        <v>3.08</v>
      </c>
      <c r="H814" s="45">
        <v>11.91</v>
      </c>
      <c r="I814" s="45">
        <v>0.11</v>
      </c>
      <c r="J814" s="15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B815" s="31"/>
      <c r="C815" s="20"/>
      <c r="D815" s="20"/>
      <c r="E815" s="20"/>
      <c r="F815" s="20"/>
      <c r="G815" s="20"/>
      <c r="H815" s="20"/>
      <c r="I815" s="20"/>
      <c r="BM815" s="55"/>
    </row>
    <row r="816" spans="1:65" ht="15">
      <c r="B816" s="8" t="s">
        <v>503</v>
      </c>
      <c r="BM816" s="28" t="s">
        <v>66</v>
      </c>
    </row>
    <row r="817" spans="1:65" ht="15">
      <c r="A817" s="25" t="s">
        <v>15</v>
      </c>
      <c r="B817" s="18" t="s">
        <v>109</v>
      </c>
      <c r="C817" s="15" t="s">
        <v>110</v>
      </c>
      <c r="D817" s="16" t="s">
        <v>222</v>
      </c>
      <c r="E817" s="17" t="s">
        <v>222</v>
      </c>
      <c r="F817" s="17" t="s">
        <v>222</v>
      </c>
      <c r="G817" s="17" t="s">
        <v>222</v>
      </c>
      <c r="H817" s="17" t="s">
        <v>222</v>
      </c>
      <c r="I817" s="17" t="s">
        <v>222</v>
      </c>
      <c r="J817" s="17" t="s">
        <v>222</v>
      </c>
      <c r="K817" s="17" t="s">
        <v>222</v>
      </c>
      <c r="L817" s="17" t="s">
        <v>222</v>
      </c>
      <c r="M817" s="17" t="s">
        <v>222</v>
      </c>
      <c r="N817" s="17" t="s">
        <v>222</v>
      </c>
      <c r="O817" s="17" t="s">
        <v>222</v>
      </c>
      <c r="P817" s="17" t="s">
        <v>222</v>
      </c>
      <c r="Q817" s="17" t="s">
        <v>222</v>
      </c>
      <c r="R817" s="17" t="s">
        <v>222</v>
      </c>
      <c r="S817" s="15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</v>
      </c>
    </row>
    <row r="818" spans="1:65">
      <c r="A818" s="30"/>
      <c r="B818" s="19" t="s">
        <v>223</v>
      </c>
      <c r="C818" s="9" t="s">
        <v>223</v>
      </c>
      <c r="D818" s="151" t="s">
        <v>225</v>
      </c>
      <c r="E818" s="152" t="s">
        <v>229</v>
      </c>
      <c r="F818" s="152" t="s">
        <v>230</v>
      </c>
      <c r="G818" s="152" t="s">
        <v>232</v>
      </c>
      <c r="H818" s="152" t="s">
        <v>233</v>
      </c>
      <c r="I818" s="152" t="s">
        <v>234</v>
      </c>
      <c r="J818" s="152" t="s">
        <v>235</v>
      </c>
      <c r="K818" s="152" t="s">
        <v>236</v>
      </c>
      <c r="L818" s="152" t="s">
        <v>276</v>
      </c>
      <c r="M818" s="152" t="s">
        <v>239</v>
      </c>
      <c r="N818" s="152" t="s">
        <v>240</v>
      </c>
      <c r="O818" s="152" t="s">
        <v>241</v>
      </c>
      <c r="P818" s="152" t="s">
        <v>242</v>
      </c>
      <c r="Q818" s="152" t="s">
        <v>244</v>
      </c>
      <c r="R818" s="152" t="s">
        <v>246</v>
      </c>
      <c r="S818" s="15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 t="s">
        <v>3</v>
      </c>
    </row>
    <row r="819" spans="1:65">
      <c r="A819" s="30"/>
      <c r="B819" s="19"/>
      <c r="C819" s="9"/>
      <c r="D819" s="10" t="s">
        <v>290</v>
      </c>
      <c r="E819" s="11" t="s">
        <v>290</v>
      </c>
      <c r="F819" s="11" t="s">
        <v>291</v>
      </c>
      <c r="G819" s="11" t="s">
        <v>290</v>
      </c>
      <c r="H819" s="11" t="s">
        <v>291</v>
      </c>
      <c r="I819" s="11" t="s">
        <v>291</v>
      </c>
      <c r="J819" s="11" t="s">
        <v>291</v>
      </c>
      <c r="K819" s="11" t="s">
        <v>291</v>
      </c>
      <c r="L819" s="11" t="s">
        <v>291</v>
      </c>
      <c r="M819" s="11" t="s">
        <v>290</v>
      </c>
      <c r="N819" s="11" t="s">
        <v>290</v>
      </c>
      <c r="O819" s="11" t="s">
        <v>291</v>
      </c>
      <c r="P819" s="11" t="s">
        <v>113</v>
      </c>
      <c r="Q819" s="11" t="s">
        <v>290</v>
      </c>
      <c r="R819" s="11" t="s">
        <v>291</v>
      </c>
      <c r="S819" s="15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2</v>
      </c>
    </row>
    <row r="820" spans="1:65">
      <c r="A820" s="30"/>
      <c r="B820" s="19"/>
      <c r="C820" s="9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15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3</v>
      </c>
    </row>
    <row r="821" spans="1:65">
      <c r="A821" s="30"/>
      <c r="B821" s="18">
        <v>1</v>
      </c>
      <c r="C821" s="14">
        <v>1</v>
      </c>
      <c r="D821" s="22">
        <v>6.3</v>
      </c>
      <c r="E821" s="22">
        <v>5.9037318294208196</v>
      </c>
      <c r="F821" s="147">
        <v>6</v>
      </c>
      <c r="G821" s="22">
        <v>6.1</v>
      </c>
      <c r="H821" s="22">
        <v>5.6</v>
      </c>
      <c r="I821" s="22">
        <v>5.7</v>
      </c>
      <c r="J821" s="22">
        <v>5.7</v>
      </c>
      <c r="K821" s="22">
        <v>5.9</v>
      </c>
      <c r="L821" s="22">
        <v>5.8</v>
      </c>
      <c r="M821" s="147">
        <v>3.0272381631347902</v>
      </c>
      <c r="N821" s="22">
        <v>6</v>
      </c>
      <c r="O821" s="22">
        <v>5.8</v>
      </c>
      <c r="P821" s="147">
        <v>6</v>
      </c>
      <c r="Q821" s="147">
        <v>8.1999999999999993</v>
      </c>
      <c r="R821" s="22">
        <v>6.5</v>
      </c>
      <c r="S821" s="15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>
        <v>1</v>
      </c>
      <c r="C822" s="9">
        <v>2</v>
      </c>
      <c r="D822" s="11">
        <v>6.3</v>
      </c>
      <c r="E822" s="11">
        <v>5.9860213195213658</v>
      </c>
      <c r="F822" s="149">
        <v>6</v>
      </c>
      <c r="G822" s="11">
        <v>5.8</v>
      </c>
      <c r="H822" s="11">
        <v>5.7</v>
      </c>
      <c r="I822" s="11">
        <v>6</v>
      </c>
      <c r="J822" s="11">
        <v>5.6</v>
      </c>
      <c r="K822" s="11">
        <v>5.7</v>
      </c>
      <c r="L822" s="11">
        <v>5.8</v>
      </c>
      <c r="M822" s="149">
        <v>3.7666550012987998</v>
      </c>
      <c r="N822" s="11">
        <v>5.6</v>
      </c>
      <c r="O822" s="11">
        <v>6.2</v>
      </c>
      <c r="P822" s="149">
        <v>6</v>
      </c>
      <c r="Q822" s="149">
        <v>7.95</v>
      </c>
      <c r="R822" s="11">
        <v>6.6</v>
      </c>
      <c r="S822" s="15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20</v>
      </c>
    </row>
    <row r="823" spans="1:65">
      <c r="A823" s="30"/>
      <c r="B823" s="19">
        <v>1</v>
      </c>
      <c r="C823" s="9">
        <v>3</v>
      </c>
      <c r="D823" s="11">
        <v>6.4</v>
      </c>
      <c r="E823" s="11">
        <v>6.3576816437686983</v>
      </c>
      <c r="F823" s="149">
        <v>6</v>
      </c>
      <c r="G823" s="11">
        <v>6.1</v>
      </c>
      <c r="H823" s="11">
        <v>5.5</v>
      </c>
      <c r="I823" s="11">
        <v>6</v>
      </c>
      <c r="J823" s="11">
        <v>5.8</v>
      </c>
      <c r="K823" s="11">
        <v>6.1</v>
      </c>
      <c r="L823" s="11">
        <v>5.5</v>
      </c>
      <c r="M823" s="149">
        <v>3.4789424317072499</v>
      </c>
      <c r="N823" s="11">
        <v>6</v>
      </c>
      <c r="O823" s="11">
        <v>5.9</v>
      </c>
      <c r="P823" s="149">
        <v>6</v>
      </c>
      <c r="Q823" s="149">
        <v>7.19</v>
      </c>
      <c r="R823" s="11">
        <v>6.1</v>
      </c>
      <c r="S823" s="15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16</v>
      </c>
    </row>
    <row r="824" spans="1:65">
      <c r="A824" s="30"/>
      <c r="B824" s="19">
        <v>1</v>
      </c>
      <c r="C824" s="9">
        <v>4</v>
      </c>
      <c r="D824" s="11">
        <v>6.5</v>
      </c>
      <c r="E824" s="11">
        <v>5.8713694113994181</v>
      </c>
      <c r="F824" s="149">
        <v>6</v>
      </c>
      <c r="G824" s="11">
        <v>6</v>
      </c>
      <c r="H824" s="11">
        <v>5.6</v>
      </c>
      <c r="I824" s="11">
        <v>5.8</v>
      </c>
      <c r="J824" s="11">
        <v>5.7</v>
      </c>
      <c r="K824" s="11">
        <v>6.1</v>
      </c>
      <c r="L824" s="11">
        <v>5.8</v>
      </c>
      <c r="M824" s="149">
        <v>3.6073657013784901</v>
      </c>
      <c r="N824" s="11">
        <v>5.8</v>
      </c>
      <c r="O824" s="11">
        <v>6.1</v>
      </c>
      <c r="P824" s="149">
        <v>7</v>
      </c>
      <c r="Q824" s="149">
        <v>7.6</v>
      </c>
      <c r="R824" s="11">
        <v>6.3</v>
      </c>
      <c r="S824" s="15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5.9530561636260417</v>
      </c>
    </row>
    <row r="825" spans="1:65">
      <c r="A825" s="30"/>
      <c r="B825" s="19">
        <v>1</v>
      </c>
      <c r="C825" s="9">
        <v>5</v>
      </c>
      <c r="D825" s="11">
        <v>6.4</v>
      </c>
      <c r="E825" s="11">
        <v>6.2794014554087649</v>
      </c>
      <c r="F825" s="149">
        <v>6</v>
      </c>
      <c r="G825" s="11">
        <v>5.8</v>
      </c>
      <c r="H825" s="11">
        <v>5.5</v>
      </c>
      <c r="I825" s="11">
        <v>5.7</v>
      </c>
      <c r="J825" s="11">
        <v>5.8</v>
      </c>
      <c r="K825" s="11">
        <v>6.1</v>
      </c>
      <c r="L825" s="11">
        <v>5.8</v>
      </c>
      <c r="M825" s="149">
        <v>2.89500805730296</v>
      </c>
      <c r="N825" s="11">
        <v>5.8</v>
      </c>
      <c r="O825" s="11">
        <v>6.3</v>
      </c>
      <c r="P825" s="149">
        <v>6</v>
      </c>
      <c r="Q825" s="149">
        <v>7.46</v>
      </c>
      <c r="R825" s="11">
        <v>6.6</v>
      </c>
      <c r="S825" s="15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56</v>
      </c>
    </row>
    <row r="826" spans="1:65">
      <c r="A826" s="30"/>
      <c r="B826" s="19">
        <v>1</v>
      </c>
      <c r="C826" s="9">
        <v>6</v>
      </c>
      <c r="D826" s="11">
        <v>6.4</v>
      </c>
      <c r="E826" s="11">
        <v>6.2035011397996689</v>
      </c>
      <c r="F826" s="149">
        <v>6</v>
      </c>
      <c r="G826" s="11">
        <v>5.7</v>
      </c>
      <c r="H826" s="11">
        <v>5.6</v>
      </c>
      <c r="I826" s="11">
        <v>5.7</v>
      </c>
      <c r="J826" s="11">
        <v>5.8</v>
      </c>
      <c r="K826" s="11">
        <v>6.3</v>
      </c>
      <c r="L826" s="11">
        <v>5.8</v>
      </c>
      <c r="M826" s="149">
        <v>3.6788292491168701</v>
      </c>
      <c r="N826" s="11">
        <v>5.7</v>
      </c>
      <c r="O826" s="11">
        <v>5.8</v>
      </c>
      <c r="P826" s="149">
        <v>5</v>
      </c>
      <c r="Q826" s="149">
        <v>8.1199999999999992</v>
      </c>
      <c r="R826" s="11">
        <v>5.9</v>
      </c>
      <c r="S826" s="15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20" t="s">
        <v>257</v>
      </c>
      <c r="C827" s="12"/>
      <c r="D827" s="23">
        <v>6.3833333333333329</v>
      </c>
      <c r="E827" s="23">
        <v>6.1002844665531226</v>
      </c>
      <c r="F827" s="23">
        <v>6</v>
      </c>
      <c r="G827" s="23">
        <v>5.916666666666667</v>
      </c>
      <c r="H827" s="23">
        <v>5.583333333333333</v>
      </c>
      <c r="I827" s="23">
        <v>5.8166666666666664</v>
      </c>
      <c r="J827" s="23">
        <v>5.7333333333333334</v>
      </c>
      <c r="K827" s="23">
        <v>6.0333333333333341</v>
      </c>
      <c r="L827" s="23">
        <v>5.75</v>
      </c>
      <c r="M827" s="23">
        <v>3.4090064339898603</v>
      </c>
      <c r="N827" s="23">
        <v>5.8166666666666673</v>
      </c>
      <c r="O827" s="23">
        <v>6.0166666666666666</v>
      </c>
      <c r="P827" s="23">
        <v>6</v>
      </c>
      <c r="Q827" s="23">
        <v>7.753333333333333</v>
      </c>
      <c r="R827" s="23">
        <v>6.333333333333333</v>
      </c>
      <c r="S827" s="15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3" t="s">
        <v>258</v>
      </c>
      <c r="C828" s="29"/>
      <c r="D828" s="11">
        <v>6.4</v>
      </c>
      <c r="E828" s="11">
        <v>6.0947612296605174</v>
      </c>
      <c r="F828" s="11">
        <v>6</v>
      </c>
      <c r="G828" s="11">
        <v>5.9</v>
      </c>
      <c r="H828" s="11">
        <v>5.6</v>
      </c>
      <c r="I828" s="11">
        <v>5.75</v>
      </c>
      <c r="J828" s="11">
        <v>5.75</v>
      </c>
      <c r="K828" s="11">
        <v>6.1</v>
      </c>
      <c r="L828" s="11">
        <v>5.8</v>
      </c>
      <c r="M828" s="11">
        <v>3.5431540665428702</v>
      </c>
      <c r="N828" s="11">
        <v>5.8</v>
      </c>
      <c r="O828" s="11">
        <v>6</v>
      </c>
      <c r="P828" s="11">
        <v>6</v>
      </c>
      <c r="Q828" s="11">
        <v>7.7750000000000004</v>
      </c>
      <c r="R828" s="11">
        <v>6.4</v>
      </c>
      <c r="S828" s="15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3" t="s">
        <v>259</v>
      </c>
      <c r="C829" s="29"/>
      <c r="D829" s="24">
        <v>7.5277265270908222E-2</v>
      </c>
      <c r="E829" s="24">
        <v>0.20643691170942768</v>
      </c>
      <c r="F829" s="24">
        <v>0</v>
      </c>
      <c r="G829" s="24">
        <v>0.17224014243685068</v>
      </c>
      <c r="H829" s="24">
        <v>7.5277265270908111E-2</v>
      </c>
      <c r="I829" s="24">
        <v>0.14719601443879737</v>
      </c>
      <c r="J829" s="24">
        <v>8.1649658092772609E-2</v>
      </c>
      <c r="K829" s="24">
        <v>0.20655911179772871</v>
      </c>
      <c r="L829" s="24">
        <v>0.12247448713915884</v>
      </c>
      <c r="M829" s="24">
        <v>0.3619103855556845</v>
      </c>
      <c r="N829" s="24">
        <v>0.16020819787597229</v>
      </c>
      <c r="O829" s="24">
        <v>0.21369760566432808</v>
      </c>
      <c r="P829" s="24">
        <v>0.63245553203367588</v>
      </c>
      <c r="Q829" s="24">
        <v>0.39988331631447988</v>
      </c>
      <c r="R829" s="24">
        <v>0.28751811537130417</v>
      </c>
      <c r="S829" s="204"/>
      <c r="T829" s="205"/>
      <c r="U829" s="205"/>
      <c r="V829" s="205"/>
      <c r="W829" s="205"/>
      <c r="X829" s="205"/>
      <c r="Y829" s="205"/>
      <c r="Z829" s="205"/>
      <c r="AA829" s="205"/>
      <c r="AB829" s="205"/>
      <c r="AC829" s="205"/>
      <c r="AD829" s="205"/>
      <c r="AE829" s="205"/>
      <c r="AF829" s="205"/>
      <c r="AG829" s="205"/>
      <c r="AH829" s="205"/>
      <c r="AI829" s="205"/>
      <c r="AJ829" s="205"/>
      <c r="AK829" s="205"/>
      <c r="AL829" s="205"/>
      <c r="AM829" s="205"/>
      <c r="AN829" s="205"/>
      <c r="AO829" s="205"/>
      <c r="AP829" s="205"/>
      <c r="AQ829" s="205"/>
      <c r="AR829" s="205"/>
      <c r="AS829" s="205"/>
      <c r="AT829" s="205"/>
      <c r="AU829" s="205"/>
      <c r="AV829" s="205"/>
      <c r="AW829" s="205"/>
      <c r="AX829" s="205"/>
      <c r="AY829" s="205"/>
      <c r="AZ829" s="205"/>
      <c r="BA829" s="205"/>
      <c r="BB829" s="205"/>
      <c r="BC829" s="205"/>
      <c r="BD829" s="205"/>
      <c r="BE829" s="205"/>
      <c r="BF829" s="205"/>
      <c r="BG829" s="205"/>
      <c r="BH829" s="205"/>
      <c r="BI829" s="205"/>
      <c r="BJ829" s="205"/>
      <c r="BK829" s="205"/>
      <c r="BL829" s="205"/>
      <c r="BM829" s="56"/>
    </row>
    <row r="830" spans="1:65">
      <c r="A830" s="30"/>
      <c r="B830" s="3" t="s">
        <v>85</v>
      </c>
      <c r="C830" s="29"/>
      <c r="D830" s="13">
        <v>1.1792783071160558E-2</v>
      </c>
      <c r="E830" s="13">
        <v>3.3840538558699687E-2</v>
      </c>
      <c r="F830" s="13">
        <v>0</v>
      </c>
      <c r="G830" s="13">
        <v>2.9111009989326874E-2</v>
      </c>
      <c r="H830" s="13">
        <v>1.3482495272401453E-2</v>
      </c>
      <c r="I830" s="13">
        <v>2.5305905061111297E-2</v>
      </c>
      <c r="J830" s="13">
        <v>1.424121943478592E-2</v>
      </c>
      <c r="K830" s="13">
        <v>3.4236316872551714E-2</v>
      </c>
      <c r="L830" s="13">
        <v>2.1299910806810235E-2</v>
      </c>
      <c r="M830" s="13">
        <v>0.1061630104147703</v>
      </c>
      <c r="N830" s="13">
        <v>2.7542956654894948E-2</v>
      </c>
      <c r="O830" s="13">
        <v>3.5517607589639018E-2</v>
      </c>
      <c r="P830" s="13">
        <v>0.10540925533894598</v>
      </c>
      <c r="Q830" s="13">
        <v>5.1575664185014601E-2</v>
      </c>
      <c r="R830" s="13">
        <v>4.5397597163890135E-2</v>
      </c>
      <c r="S830" s="15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260</v>
      </c>
      <c r="C831" s="29"/>
      <c r="D831" s="13">
        <v>7.2278365579068637E-2</v>
      </c>
      <c r="E831" s="13">
        <v>2.473154945633893E-2</v>
      </c>
      <c r="F831" s="13">
        <v>7.8856699959914955E-3</v>
      </c>
      <c r="G831" s="13">
        <v>-6.1127420872860716E-3</v>
      </c>
      <c r="H831" s="13">
        <v>-6.2106390420396784E-2</v>
      </c>
      <c r="I831" s="13">
        <v>-2.2910836587219374E-2</v>
      </c>
      <c r="J831" s="13">
        <v>-3.6909248670496941E-2</v>
      </c>
      <c r="K831" s="13">
        <v>1.3485034829302744E-2</v>
      </c>
      <c r="L831" s="13">
        <v>-3.4109566253841428E-2</v>
      </c>
      <c r="M831" s="13">
        <v>-0.42735187770958061</v>
      </c>
      <c r="N831" s="13">
        <v>-2.2910836587219263E-2</v>
      </c>
      <c r="O831" s="13">
        <v>1.068535241264712E-2</v>
      </c>
      <c r="P831" s="13">
        <v>7.8856699959914955E-3</v>
      </c>
      <c r="Q831" s="13">
        <v>0.30241226022815337</v>
      </c>
      <c r="R831" s="13">
        <v>6.3879318329102208E-2</v>
      </c>
      <c r="S831" s="15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46" t="s">
        <v>261</v>
      </c>
      <c r="C832" s="47"/>
      <c r="D832" s="45">
        <v>1.72</v>
      </c>
      <c r="E832" s="45">
        <v>0.68</v>
      </c>
      <c r="F832" s="45" t="s">
        <v>262</v>
      </c>
      <c r="G832" s="45">
        <v>0</v>
      </c>
      <c r="H832" s="45">
        <v>1.23</v>
      </c>
      <c r="I832" s="45">
        <v>0.37</v>
      </c>
      <c r="J832" s="45">
        <v>0.67</v>
      </c>
      <c r="K832" s="45">
        <v>0.43</v>
      </c>
      <c r="L832" s="45">
        <v>0.61</v>
      </c>
      <c r="M832" s="45">
        <v>9.2200000000000006</v>
      </c>
      <c r="N832" s="45">
        <v>0.37</v>
      </c>
      <c r="O832" s="45">
        <v>0.37</v>
      </c>
      <c r="P832" s="45" t="s">
        <v>262</v>
      </c>
      <c r="Q832" s="45">
        <v>6.76</v>
      </c>
      <c r="R832" s="45">
        <v>1.53</v>
      </c>
      <c r="S832" s="15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B833" s="31" t="s">
        <v>305</v>
      </c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BM833" s="55"/>
    </row>
    <row r="834" spans="1:65">
      <c r="BM834" s="55"/>
    </row>
    <row r="835" spans="1:65" ht="15">
      <c r="B835" s="8" t="s">
        <v>504</v>
      </c>
      <c r="BM835" s="28" t="s">
        <v>66</v>
      </c>
    </row>
    <row r="836" spans="1:65" ht="15">
      <c r="A836" s="25" t="s">
        <v>18</v>
      </c>
      <c r="B836" s="18" t="s">
        <v>109</v>
      </c>
      <c r="C836" s="15" t="s">
        <v>110</v>
      </c>
      <c r="D836" s="16" t="s">
        <v>222</v>
      </c>
      <c r="E836" s="17" t="s">
        <v>222</v>
      </c>
      <c r="F836" s="17" t="s">
        <v>222</v>
      </c>
      <c r="G836" s="17" t="s">
        <v>222</v>
      </c>
      <c r="H836" s="17" t="s">
        <v>222</v>
      </c>
      <c r="I836" s="17" t="s">
        <v>222</v>
      </c>
      <c r="J836" s="17" t="s">
        <v>222</v>
      </c>
      <c r="K836" s="17" t="s">
        <v>222</v>
      </c>
      <c r="L836" s="17" t="s">
        <v>222</v>
      </c>
      <c r="M836" s="17" t="s">
        <v>222</v>
      </c>
      <c r="N836" s="17" t="s">
        <v>222</v>
      </c>
      <c r="O836" s="17" t="s">
        <v>222</v>
      </c>
      <c r="P836" s="17" t="s">
        <v>222</v>
      </c>
      <c r="Q836" s="17" t="s">
        <v>222</v>
      </c>
      <c r="R836" s="17" t="s">
        <v>222</v>
      </c>
      <c r="S836" s="17" t="s">
        <v>222</v>
      </c>
      <c r="T836" s="15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9" t="s">
        <v>223</v>
      </c>
      <c r="C837" s="9" t="s">
        <v>223</v>
      </c>
      <c r="D837" s="151" t="s">
        <v>225</v>
      </c>
      <c r="E837" s="152" t="s">
        <v>226</v>
      </c>
      <c r="F837" s="152" t="s">
        <v>229</v>
      </c>
      <c r="G837" s="152" t="s">
        <v>230</v>
      </c>
      <c r="H837" s="152" t="s">
        <v>232</v>
      </c>
      <c r="I837" s="152" t="s">
        <v>233</v>
      </c>
      <c r="J837" s="152" t="s">
        <v>234</v>
      </c>
      <c r="K837" s="152" t="s">
        <v>235</v>
      </c>
      <c r="L837" s="152" t="s">
        <v>236</v>
      </c>
      <c r="M837" s="152" t="s">
        <v>276</v>
      </c>
      <c r="N837" s="152" t="s">
        <v>239</v>
      </c>
      <c r="O837" s="152" t="s">
        <v>240</v>
      </c>
      <c r="P837" s="152" t="s">
        <v>241</v>
      </c>
      <c r="Q837" s="152" t="s">
        <v>242</v>
      </c>
      <c r="R837" s="152" t="s">
        <v>244</v>
      </c>
      <c r="S837" s="152" t="s">
        <v>246</v>
      </c>
      <c r="T837" s="15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 t="s">
        <v>3</v>
      </c>
    </row>
    <row r="838" spans="1:65">
      <c r="A838" s="30"/>
      <c r="B838" s="19"/>
      <c r="C838" s="9"/>
      <c r="D838" s="10" t="s">
        <v>290</v>
      </c>
      <c r="E838" s="11" t="s">
        <v>113</v>
      </c>
      <c r="F838" s="11" t="s">
        <v>290</v>
      </c>
      <c r="G838" s="11" t="s">
        <v>291</v>
      </c>
      <c r="H838" s="11" t="s">
        <v>290</v>
      </c>
      <c r="I838" s="11" t="s">
        <v>291</v>
      </c>
      <c r="J838" s="11" t="s">
        <v>291</v>
      </c>
      <c r="K838" s="11" t="s">
        <v>291</v>
      </c>
      <c r="L838" s="11" t="s">
        <v>291</v>
      </c>
      <c r="M838" s="11" t="s">
        <v>291</v>
      </c>
      <c r="N838" s="11" t="s">
        <v>290</v>
      </c>
      <c r="O838" s="11" t="s">
        <v>290</v>
      </c>
      <c r="P838" s="11" t="s">
        <v>291</v>
      </c>
      <c r="Q838" s="11" t="s">
        <v>113</v>
      </c>
      <c r="R838" s="11" t="s">
        <v>290</v>
      </c>
      <c r="S838" s="11" t="s">
        <v>291</v>
      </c>
      <c r="T838" s="15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0</v>
      </c>
    </row>
    <row r="839" spans="1:65">
      <c r="A839" s="30"/>
      <c r="B839" s="19"/>
      <c r="C839" s="9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15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0</v>
      </c>
    </row>
    <row r="840" spans="1:65">
      <c r="A840" s="30"/>
      <c r="B840" s="18">
        <v>1</v>
      </c>
      <c r="C840" s="14">
        <v>1</v>
      </c>
      <c r="D840" s="206">
        <v>156.13</v>
      </c>
      <c r="E840" s="206">
        <v>163.52799999999999</v>
      </c>
      <c r="F840" s="206">
        <v>152.68686384623729</v>
      </c>
      <c r="G840" s="206">
        <v>161</v>
      </c>
      <c r="H840" s="206">
        <v>163</v>
      </c>
      <c r="I840" s="206">
        <v>157</v>
      </c>
      <c r="J840" s="206">
        <v>160</v>
      </c>
      <c r="K840" s="206">
        <v>157.5</v>
      </c>
      <c r="L840" s="206">
        <v>153.5</v>
      </c>
      <c r="M840" s="206">
        <v>159</v>
      </c>
      <c r="N840" s="207">
        <v>194.42435280207999</v>
      </c>
      <c r="O840" s="206">
        <v>155</v>
      </c>
      <c r="P840" s="206">
        <v>152.80000000000001</v>
      </c>
      <c r="Q840" s="206">
        <v>158</v>
      </c>
      <c r="R840" s="207">
        <v>146.4</v>
      </c>
      <c r="S840" s="206">
        <v>162</v>
      </c>
      <c r="T840" s="208"/>
      <c r="U840" s="209"/>
      <c r="V840" s="209"/>
      <c r="W840" s="209"/>
      <c r="X840" s="209"/>
      <c r="Y840" s="209"/>
      <c r="Z840" s="209"/>
      <c r="AA840" s="209"/>
      <c r="AB840" s="209"/>
      <c r="AC840" s="209"/>
      <c r="AD840" s="209"/>
      <c r="AE840" s="209"/>
      <c r="AF840" s="209"/>
      <c r="AG840" s="209"/>
      <c r="AH840" s="209"/>
      <c r="AI840" s="209"/>
      <c r="AJ840" s="209"/>
      <c r="AK840" s="209"/>
      <c r="AL840" s="209"/>
      <c r="AM840" s="209"/>
      <c r="AN840" s="209"/>
      <c r="AO840" s="209"/>
      <c r="AP840" s="209"/>
      <c r="AQ840" s="209"/>
      <c r="AR840" s="209"/>
      <c r="AS840" s="209"/>
      <c r="AT840" s="209"/>
      <c r="AU840" s="209"/>
      <c r="AV840" s="209"/>
      <c r="AW840" s="209"/>
      <c r="AX840" s="209"/>
      <c r="AY840" s="209"/>
      <c r="AZ840" s="209"/>
      <c r="BA840" s="209"/>
      <c r="BB840" s="209"/>
      <c r="BC840" s="209"/>
      <c r="BD840" s="209"/>
      <c r="BE840" s="209"/>
      <c r="BF840" s="209"/>
      <c r="BG840" s="209"/>
      <c r="BH840" s="209"/>
      <c r="BI840" s="209"/>
      <c r="BJ840" s="209"/>
      <c r="BK840" s="209"/>
      <c r="BL840" s="209"/>
      <c r="BM840" s="210">
        <v>1</v>
      </c>
    </row>
    <row r="841" spans="1:65">
      <c r="A841" s="30"/>
      <c r="B841" s="19">
        <v>1</v>
      </c>
      <c r="C841" s="9">
        <v>2</v>
      </c>
      <c r="D841" s="211">
        <v>155.57</v>
      </c>
      <c r="E841" s="211">
        <v>164.63900000000001</v>
      </c>
      <c r="F841" s="211">
        <v>156.35388725621044</v>
      </c>
      <c r="G841" s="211">
        <v>161</v>
      </c>
      <c r="H841" s="211">
        <v>164</v>
      </c>
      <c r="I841" s="211">
        <v>161</v>
      </c>
      <c r="J841" s="211">
        <v>167</v>
      </c>
      <c r="K841" s="211">
        <v>156.5</v>
      </c>
      <c r="L841" s="211">
        <v>152.5</v>
      </c>
      <c r="M841" s="211">
        <v>158</v>
      </c>
      <c r="N841" s="212">
        <v>192.218511547048</v>
      </c>
      <c r="O841" s="211">
        <v>154</v>
      </c>
      <c r="P841" s="211">
        <v>160.5</v>
      </c>
      <c r="Q841" s="211">
        <v>158</v>
      </c>
      <c r="R841" s="212">
        <v>147.5</v>
      </c>
      <c r="S841" s="211">
        <v>163</v>
      </c>
      <c r="T841" s="208"/>
      <c r="U841" s="209"/>
      <c r="V841" s="209"/>
      <c r="W841" s="209"/>
      <c r="X841" s="209"/>
      <c r="Y841" s="209"/>
      <c r="Z841" s="209"/>
      <c r="AA841" s="209"/>
      <c r="AB841" s="209"/>
      <c r="AC841" s="209"/>
      <c r="AD841" s="209"/>
      <c r="AE841" s="209"/>
      <c r="AF841" s="209"/>
      <c r="AG841" s="209"/>
      <c r="AH841" s="209"/>
      <c r="AI841" s="209"/>
      <c r="AJ841" s="209"/>
      <c r="AK841" s="209"/>
      <c r="AL841" s="209"/>
      <c r="AM841" s="209"/>
      <c r="AN841" s="209"/>
      <c r="AO841" s="209"/>
      <c r="AP841" s="209"/>
      <c r="AQ841" s="209"/>
      <c r="AR841" s="209"/>
      <c r="AS841" s="209"/>
      <c r="AT841" s="209"/>
      <c r="AU841" s="209"/>
      <c r="AV841" s="209"/>
      <c r="AW841" s="209"/>
      <c r="AX841" s="209"/>
      <c r="AY841" s="209"/>
      <c r="AZ841" s="209"/>
      <c r="BA841" s="209"/>
      <c r="BB841" s="209"/>
      <c r="BC841" s="209"/>
      <c r="BD841" s="209"/>
      <c r="BE841" s="209"/>
      <c r="BF841" s="209"/>
      <c r="BG841" s="209"/>
      <c r="BH841" s="209"/>
      <c r="BI841" s="209"/>
      <c r="BJ841" s="209"/>
      <c r="BK841" s="209"/>
      <c r="BL841" s="209"/>
      <c r="BM841" s="210">
        <v>21</v>
      </c>
    </row>
    <row r="842" spans="1:65">
      <c r="A842" s="30"/>
      <c r="B842" s="19">
        <v>1</v>
      </c>
      <c r="C842" s="9">
        <v>3</v>
      </c>
      <c r="D842" s="211">
        <v>158.30000000000001</v>
      </c>
      <c r="E842" s="211">
        <v>164.57300000000001</v>
      </c>
      <c r="F842" s="221">
        <v>165.57824320660774</v>
      </c>
      <c r="G842" s="211">
        <v>159</v>
      </c>
      <c r="H842" s="211">
        <v>161</v>
      </c>
      <c r="I842" s="211">
        <v>156</v>
      </c>
      <c r="J842" s="211">
        <v>165.5</v>
      </c>
      <c r="K842" s="211">
        <v>158</v>
      </c>
      <c r="L842" s="211">
        <v>157</v>
      </c>
      <c r="M842" s="211">
        <v>157.5</v>
      </c>
      <c r="N842" s="212">
        <v>183.250383055437</v>
      </c>
      <c r="O842" s="211">
        <v>156</v>
      </c>
      <c r="P842" s="211">
        <v>154.30000000000001</v>
      </c>
      <c r="Q842" s="211">
        <v>161</v>
      </c>
      <c r="R842" s="212">
        <v>149.5</v>
      </c>
      <c r="S842" s="211">
        <v>163</v>
      </c>
      <c r="T842" s="208"/>
      <c r="U842" s="209"/>
      <c r="V842" s="209"/>
      <c r="W842" s="209"/>
      <c r="X842" s="209"/>
      <c r="Y842" s="209"/>
      <c r="Z842" s="209"/>
      <c r="AA842" s="209"/>
      <c r="AB842" s="209"/>
      <c r="AC842" s="209"/>
      <c r="AD842" s="209"/>
      <c r="AE842" s="209"/>
      <c r="AF842" s="209"/>
      <c r="AG842" s="209"/>
      <c r="AH842" s="209"/>
      <c r="AI842" s="209"/>
      <c r="AJ842" s="209"/>
      <c r="AK842" s="209"/>
      <c r="AL842" s="209"/>
      <c r="AM842" s="209"/>
      <c r="AN842" s="209"/>
      <c r="AO842" s="209"/>
      <c r="AP842" s="209"/>
      <c r="AQ842" s="209"/>
      <c r="AR842" s="209"/>
      <c r="AS842" s="209"/>
      <c r="AT842" s="209"/>
      <c r="AU842" s="209"/>
      <c r="AV842" s="209"/>
      <c r="AW842" s="209"/>
      <c r="AX842" s="209"/>
      <c r="AY842" s="209"/>
      <c r="AZ842" s="209"/>
      <c r="BA842" s="209"/>
      <c r="BB842" s="209"/>
      <c r="BC842" s="209"/>
      <c r="BD842" s="209"/>
      <c r="BE842" s="209"/>
      <c r="BF842" s="209"/>
      <c r="BG842" s="209"/>
      <c r="BH842" s="209"/>
      <c r="BI842" s="209"/>
      <c r="BJ842" s="209"/>
      <c r="BK842" s="209"/>
      <c r="BL842" s="209"/>
      <c r="BM842" s="210">
        <v>16</v>
      </c>
    </row>
    <row r="843" spans="1:65">
      <c r="A843" s="30"/>
      <c r="B843" s="19">
        <v>1</v>
      </c>
      <c r="C843" s="9">
        <v>4</v>
      </c>
      <c r="D843" s="211">
        <v>155.97</v>
      </c>
      <c r="E843" s="211">
        <v>164.13300000000001</v>
      </c>
      <c r="F843" s="211">
        <v>155.84313346437855</v>
      </c>
      <c r="G843" s="211">
        <v>160</v>
      </c>
      <c r="H843" s="211">
        <v>165</v>
      </c>
      <c r="I843" s="211">
        <v>159</v>
      </c>
      <c r="J843" s="211">
        <v>159.5</v>
      </c>
      <c r="K843" s="211">
        <v>158</v>
      </c>
      <c r="L843" s="211">
        <v>156.5</v>
      </c>
      <c r="M843" s="211">
        <v>156.5</v>
      </c>
      <c r="N843" s="212">
        <v>181.160533698233</v>
      </c>
      <c r="O843" s="211">
        <v>155</v>
      </c>
      <c r="P843" s="211">
        <v>155</v>
      </c>
      <c r="Q843" s="211">
        <v>161</v>
      </c>
      <c r="R843" s="212">
        <v>148.80000000000001</v>
      </c>
      <c r="S843" s="211">
        <v>163</v>
      </c>
      <c r="T843" s="208"/>
      <c r="U843" s="209"/>
      <c r="V843" s="209"/>
      <c r="W843" s="209"/>
      <c r="X843" s="209"/>
      <c r="Y843" s="209"/>
      <c r="Z843" s="209"/>
      <c r="AA843" s="209"/>
      <c r="AB843" s="209"/>
      <c r="AC843" s="209"/>
      <c r="AD843" s="209"/>
      <c r="AE843" s="209"/>
      <c r="AF843" s="209"/>
      <c r="AG843" s="209"/>
      <c r="AH843" s="209"/>
      <c r="AI843" s="209"/>
      <c r="AJ843" s="209"/>
      <c r="AK843" s="209"/>
      <c r="AL843" s="209"/>
      <c r="AM843" s="209"/>
      <c r="AN843" s="209"/>
      <c r="AO843" s="209"/>
      <c r="AP843" s="209"/>
      <c r="AQ843" s="209"/>
      <c r="AR843" s="209"/>
      <c r="AS843" s="209"/>
      <c r="AT843" s="209"/>
      <c r="AU843" s="209"/>
      <c r="AV843" s="209"/>
      <c r="AW843" s="209"/>
      <c r="AX843" s="209"/>
      <c r="AY843" s="209"/>
      <c r="AZ843" s="209"/>
      <c r="BA843" s="209"/>
      <c r="BB843" s="209"/>
      <c r="BC843" s="209"/>
      <c r="BD843" s="209"/>
      <c r="BE843" s="209"/>
      <c r="BF843" s="209"/>
      <c r="BG843" s="209"/>
      <c r="BH843" s="209"/>
      <c r="BI843" s="209"/>
      <c r="BJ843" s="209"/>
      <c r="BK843" s="209"/>
      <c r="BL843" s="209"/>
      <c r="BM843" s="210">
        <v>158.93164326096385</v>
      </c>
    </row>
    <row r="844" spans="1:65">
      <c r="A844" s="30"/>
      <c r="B844" s="19">
        <v>1</v>
      </c>
      <c r="C844" s="9">
        <v>5</v>
      </c>
      <c r="D844" s="211">
        <v>160.38999999999999</v>
      </c>
      <c r="E844" s="211">
        <v>164.22100000000003</v>
      </c>
      <c r="F844" s="211">
        <v>159.66815171556485</v>
      </c>
      <c r="G844" s="211">
        <v>155</v>
      </c>
      <c r="H844" s="211">
        <v>162</v>
      </c>
      <c r="I844" s="211">
        <v>160.5</v>
      </c>
      <c r="J844" s="211">
        <v>163.5</v>
      </c>
      <c r="K844" s="211">
        <v>159</v>
      </c>
      <c r="L844" s="211">
        <v>156.5</v>
      </c>
      <c r="M844" s="211">
        <v>157.5</v>
      </c>
      <c r="N844" s="212">
        <v>191.398989780459</v>
      </c>
      <c r="O844" s="211">
        <v>153</v>
      </c>
      <c r="P844" s="211">
        <v>158.6</v>
      </c>
      <c r="Q844" s="211">
        <v>158</v>
      </c>
      <c r="R844" s="212">
        <v>145.5</v>
      </c>
      <c r="S844" s="211">
        <v>162</v>
      </c>
      <c r="T844" s="208"/>
      <c r="U844" s="209"/>
      <c r="V844" s="209"/>
      <c r="W844" s="209"/>
      <c r="X844" s="209"/>
      <c r="Y844" s="209"/>
      <c r="Z844" s="209"/>
      <c r="AA844" s="209"/>
      <c r="AB844" s="209"/>
      <c r="AC844" s="209"/>
      <c r="AD844" s="209"/>
      <c r="AE844" s="209"/>
      <c r="AF844" s="209"/>
      <c r="AG844" s="209"/>
      <c r="AH844" s="209"/>
      <c r="AI844" s="209"/>
      <c r="AJ844" s="209"/>
      <c r="AK844" s="209"/>
      <c r="AL844" s="209"/>
      <c r="AM844" s="209"/>
      <c r="AN844" s="209"/>
      <c r="AO844" s="209"/>
      <c r="AP844" s="209"/>
      <c r="AQ844" s="209"/>
      <c r="AR844" s="209"/>
      <c r="AS844" s="209"/>
      <c r="AT844" s="209"/>
      <c r="AU844" s="209"/>
      <c r="AV844" s="209"/>
      <c r="AW844" s="209"/>
      <c r="AX844" s="209"/>
      <c r="AY844" s="209"/>
      <c r="AZ844" s="209"/>
      <c r="BA844" s="209"/>
      <c r="BB844" s="209"/>
      <c r="BC844" s="209"/>
      <c r="BD844" s="209"/>
      <c r="BE844" s="209"/>
      <c r="BF844" s="209"/>
      <c r="BG844" s="209"/>
      <c r="BH844" s="209"/>
      <c r="BI844" s="209"/>
      <c r="BJ844" s="209"/>
      <c r="BK844" s="209"/>
      <c r="BL844" s="209"/>
      <c r="BM844" s="210">
        <v>57</v>
      </c>
    </row>
    <row r="845" spans="1:65">
      <c r="A845" s="30"/>
      <c r="B845" s="19">
        <v>1</v>
      </c>
      <c r="C845" s="9">
        <v>6</v>
      </c>
      <c r="D845" s="211">
        <v>157.80000000000001</v>
      </c>
      <c r="E845" s="211">
        <v>162.934</v>
      </c>
      <c r="F845" s="211">
        <v>155.67299198507612</v>
      </c>
      <c r="G845" s="211">
        <v>165</v>
      </c>
      <c r="H845" s="211">
        <v>161</v>
      </c>
      <c r="I845" s="211">
        <v>160.5</v>
      </c>
      <c r="J845" s="211">
        <v>161</v>
      </c>
      <c r="K845" s="211">
        <v>157</v>
      </c>
      <c r="L845" s="211">
        <v>157.5</v>
      </c>
      <c r="M845" s="211">
        <v>158.5</v>
      </c>
      <c r="N845" s="212">
        <v>193.654577599578</v>
      </c>
      <c r="O845" s="211">
        <v>155</v>
      </c>
      <c r="P845" s="211">
        <v>154.6</v>
      </c>
      <c r="Q845" s="211">
        <v>155</v>
      </c>
      <c r="R845" s="212">
        <v>146.6</v>
      </c>
      <c r="S845" s="211">
        <v>164</v>
      </c>
      <c r="T845" s="208"/>
      <c r="U845" s="209"/>
      <c r="V845" s="209"/>
      <c r="W845" s="209"/>
      <c r="X845" s="209"/>
      <c r="Y845" s="209"/>
      <c r="Z845" s="209"/>
      <c r="AA845" s="209"/>
      <c r="AB845" s="209"/>
      <c r="AC845" s="209"/>
      <c r="AD845" s="209"/>
      <c r="AE845" s="209"/>
      <c r="AF845" s="209"/>
      <c r="AG845" s="209"/>
      <c r="AH845" s="209"/>
      <c r="AI845" s="209"/>
      <c r="AJ845" s="209"/>
      <c r="AK845" s="209"/>
      <c r="AL845" s="209"/>
      <c r="AM845" s="209"/>
      <c r="AN845" s="209"/>
      <c r="AO845" s="209"/>
      <c r="AP845" s="209"/>
      <c r="AQ845" s="209"/>
      <c r="AR845" s="209"/>
      <c r="AS845" s="209"/>
      <c r="AT845" s="209"/>
      <c r="AU845" s="209"/>
      <c r="AV845" s="209"/>
      <c r="AW845" s="209"/>
      <c r="AX845" s="209"/>
      <c r="AY845" s="209"/>
      <c r="AZ845" s="209"/>
      <c r="BA845" s="209"/>
      <c r="BB845" s="209"/>
      <c r="BC845" s="209"/>
      <c r="BD845" s="209"/>
      <c r="BE845" s="209"/>
      <c r="BF845" s="209"/>
      <c r="BG845" s="209"/>
      <c r="BH845" s="209"/>
      <c r="BI845" s="209"/>
      <c r="BJ845" s="209"/>
      <c r="BK845" s="209"/>
      <c r="BL845" s="209"/>
      <c r="BM845" s="213"/>
    </row>
    <row r="846" spans="1:65">
      <c r="A846" s="30"/>
      <c r="B846" s="20" t="s">
        <v>257</v>
      </c>
      <c r="C846" s="12"/>
      <c r="D846" s="214">
        <v>157.36000000000001</v>
      </c>
      <c r="E846" s="214">
        <v>164.00466666666668</v>
      </c>
      <c r="F846" s="214">
        <v>157.6338785790125</v>
      </c>
      <c r="G846" s="214">
        <v>160.16666666666666</v>
      </c>
      <c r="H846" s="214">
        <v>162.66666666666666</v>
      </c>
      <c r="I846" s="214">
        <v>159</v>
      </c>
      <c r="J846" s="214">
        <v>162.75</v>
      </c>
      <c r="K846" s="214">
        <v>157.66666666666666</v>
      </c>
      <c r="L846" s="214">
        <v>155.58333333333334</v>
      </c>
      <c r="M846" s="214">
        <v>157.83333333333334</v>
      </c>
      <c r="N846" s="214">
        <v>189.35122474713918</v>
      </c>
      <c r="O846" s="214">
        <v>154.66666666666666</v>
      </c>
      <c r="P846" s="214">
        <v>155.96666666666667</v>
      </c>
      <c r="Q846" s="214">
        <v>158.5</v>
      </c>
      <c r="R846" s="214">
        <v>147.38333333333335</v>
      </c>
      <c r="S846" s="214">
        <v>162.83333333333334</v>
      </c>
      <c r="T846" s="208"/>
      <c r="U846" s="209"/>
      <c r="V846" s="209"/>
      <c r="W846" s="209"/>
      <c r="X846" s="209"/>
      <c r="Y846" s="209"/>
      <c r="Z846" s="209"/>
      <c r="AA846" s="209"/>
      <c r="AB846" s="209"/>
      <c r="AC846" s="209"/>
      <c r="AD846" s="209"/>
      <c r="AE846" s="209"/>
      <c r="AF846" s="209"/>
      <c r="AG846" s="209"/>
      <c r="AH846" s="209"/>
      <c r="AI846" s="209"/>
      <c r="AJ846" s="209"/>
      <c r="AK846" s="209"/>
      <c r="AL846" s="209"/>
      <c r="AM846" s="209"/>
      <c r="AN846" s="209"/>
      <c r="AO846" s="209"/>
      <c r="AP846" s="209"/>
      <c r="AQ846" s="209"/>
      <c r="AR846" s="209"/>
      <c r="AS846" s="209"/>
      <c r="AT846" s="209"/>
      <c r="AU846" s="209"/>
      <c r="AV846" s="209"/>
      <c r="AW846" s="209"/>
      <c r="AX846" s="209"/>
      <c r="AY846" s="209"/>
      <c r="AZ846" s="209"/>
      <c r="BA846" s="209"/>
      <c r="BB846" s="209"/>
      <c r="BC846" s="209"/>
      <c r="BD846" s="209"/>
      <c r="BE846" s="209"/>
      <c r="BF846" s="209"/>
      <c r="BG846" s="209"/>
      <c r="BH846" s="209"/>
      <c r="BI846" s="209"/>
      <c r="BJ846" s="209"/>
      <c r="BK846" s="209"/>
      <c r="BL846" s="209"/>
      <c r="BM846" s="213"/>
    </row>
    <row r="847" spans="1:65">
      <c r="A847" s="30"/>
      <c r="B847" s="3" t="s">
        <v>258</v>
      </c>
      <c r="C847" s="29"/>
      <c r="D847" s="211">
        <v>156.965</v>
      </c>
      <c r="E847" s="211">
        <v>164.17700000000002</v>
      </c>
      <c r="F847" s="211">
        <v>156.09851036029448</v>
      </c>
      <c r="G847" s="211">
        <v>160.5</v>
      </c>
      <c r="H847" s="211">
        <v>162.5</v>
      </c>
      <c r="I847" s="211">
        <v>159.75</v>
      </c>
      <c r="J847" s="211">
        <v>162.25</v>
      </c>
      <c r="K847" s="211">
        <v>157.75</v>
      </c>
      <c r="L847" s="211">
        <v>156.5</v>
      </c>
      <c r="M847" s="211">
        <v>157.75</v>
      </c>
      <c r="N847" s="211">
        <v>191.8087506637535</v>
      </c>
      <c r="O847" s="211">
        <v>155</v>
      </c>
      <c r="P847" s="211">
        <v>154.80000000000001</v>
      </c>
      <c r="Q847" s="211">
        <v>158</v>
      </c>
      <c r="R847" s="211">
        <v>147.05000000000001</v>
      </c>
      <c r="S847" s="211">
        <v>163</v>
      </c>
      <c r="T847" s="208"/>
      <c r="U847" s="209"/>
      <c r="V847" s="209"/>
      <c r="W847" s="209"/>
      <c r="X847" s="209"/>
      <c r="Y847" s="209"/>
      <c r="Z847" s="209"/>
      <c r="AA847" s="209"/>
      <c r="AB847" s="209"/>
      <c r="AC847" s="209"/>
      <c r="AD847" s="209"/>
      <c r="AE847" s="209"/>
      <c r="AF847" s="209"/>
      <c r="AG847" s="209"/>
      <c r="AH847" s="209"/>
      <c r="AI847" s="209"/>
      <c r="AJ847" s="209"/>
      <c r="AK847" s="209"/>
      <c r="AL847" s="209"/>
      <c r="AM847" s="209"/>
      <c r="AN847" s="209"/>
      <c r="AO847" s="209"/>
      <c r="AP847" s="209"/>
      <c r="AQ847" s="209"/>
      <c r="AR847" s="209"/>
      <c r="AS847" s="209"/>
      <c r="AT847" s="209"/>
      <c r="AU847" s="209"/>
      <c r="AV847" s="209"/>
      <c r="AW847" s="209"/>
      <c r="AX847" s="209"/>
      <c r="AY847" s="209"/>
      <c r="AZ847" s="209"/>
      <c r="BA847" s="209"/>
      <c r="BB847" s="209"/>
      <c r="BC847" s="209"/>
      <c r="BD847" s="209"/>
      <c r="BE847" s="209"/>
      <c r="BF847" s="209"/>
      <c r="BG847" s="209"/>
      <c r="BH847" s="209"/>
      <c r="BI847" s="209"/>
      <c r="BJ847" s="209"/>
      <c r="BK847" s="209"/>
      <c r="BL847" s="209"/>
      <c r="BM847" s="213"/>
    </row>
    <row r="848" spans="1:65">
      <c r="A848" s="30"/>
      <c r="B848" s="3" t="s">
        <v>259</v>
      </c>
      <c r="C848" s="29"/>
      <c r="D848" s="211">
        <v>1.838869217753127</v>
      </c>
      <c r="E848" s="211">
        <v>0.65760008110300361</v>
      </c>
      <c r="F848" s="211">
        <v>4.4813920467393444</v>
      </c>
      <c r="G848" s="211">
        <v>3.2506409624359724</v>
      </c>
      <c r="H848" s="211">
        <v>1.6329931618554521</v>
      </c>
      <c r="I848" s="211">
        <v>2.0736441353327719</v>
      </c>
      <c r="J848" s="211">
        <v>3.0781487943242771</v>
      </c>
      <c r="K848" s="211">
        <v>0.87559503577091313</v>
      </c>
      <c r="L848" s="211">
        <v>2.0595306908775766</v>
      </c>
      <c r="M848" s="211">
        <v>0.87559503577091313</v>
      </c>
      <c r="N848" s="211">
        <v>5.6741138244642757</v>
      </c>
      <c r="O848" s="211">
        <v>1.0327955589886446</v>
      </c>
      <c r="P848" s="211">
        <v>2.9357565748315442</v>
      </c>
      <c r="Q848" s="211">
        <v>2.2583179581272428</v>
      </c>
      <c r="R848" s="211">
        <v>1.5250136611409988</v>
      </c>
      <c r="S848" s="211">
        <v>0.752772652709081</v>
      </c>
      <c r="T848" s="208"/>
      <c r="U848" s="209"/>
      <c r="V848" s="209"/>
      <c r="W848" s="209"/>
      <c r="X848" s="209"/>
      <c r="Y848" s="209"/>
      <c r="Z848" s="209"/>
      <c r="AA848" s="209"/>
      <c r="AB848" s="209"/>
      <c r="AC848" s="209"/>
      <c r="AD848" s="209"/>
      <c r="AE848" s="209"/>
      <c r="AF848" s="209"/>
      <c r="AG848" s="209"/>
      <c r="AH848" s="209"/>
      <c r="AI848" s="209"/>
      <c r="AJ848" s="209"/>
      <c r="AK848" s="209"/>
      <c r="AL848" s="209"/>
      <c r="AM848" s="209"/>
      <c r="AN848" s="209"/>
      <c r="AO848" s="209"/>
      <c r="AP848" s="209"/>
      <c r="AQ848" s="209"/>
      <c r="AR848" s="209"/>
      <c r="AS848" s="209"/>
      <c r="AT848" s="209"/>
      <c r="AU848" s="209"/>
      <c r="AV848" s="209"/>
      <c r="AW848" s="209"/>
      <c r="AX848" s="209"/>
      <c r="AY848" s="209"/>
      <c r="AZ848" s="209"/>
      <c r="BA848" s="209"/>
      <c r="BB848" s="209"/>
      <c r="BC848" s="209"/>
      <c r="BD848" s="209"/>
      <c r="BE848" s="209"/>
      <c r="BF848" s="209"/>
      <c r="BG848" s="209"/>
      <c r="BH848" s="209"/>
      <c r="BI848" s="209"/>
      <c r="BJ848" s="209"/>
      <c r="BK848" s="209"/>
      <c r="BL848" s="209"/>
      <c r="BM848" s="213"/>
    </row>
    <row r="849" spans="1:65">
      <c r="A849" s="30"/>
      <c r="B849" s="3" t="s">
        <v>85</v>
      </c>
      <c r="C849" s="29"/>
      <c r="D849" s="13">
        <v>1.1685747443779402E-2</v>
      </c>
      <c r="E849" s="13">
        <v>4.0096424965732902E-3</v>
      </c>
      <c r="F849" s="13">
        <v>2.8429117440595668E-2</v>
      </c>
      <c r="G849" s="13">
        <v>2.0295365010006072E-2</v>
      </c>
      <c r="H849" s="13">
        <v>1.0038892388455649E-2</v>
      </c>
      <c r="I849" s="13">
        <v>1.3041787014671522E-2</v>
      </c>
      <c r="J849" s="13">
        <v>1.8913356647153778E-2</v>
      </c>
      <c r="K849" s="13">
        <v>5.5534568864962783E-3</v>
      </c>
      <c r="L849" s="13">
        <v>1.3237476320584316E-2</v>
      </c>
      <c r="M849" s="13">
        <v>5.5475926236805478E-3</v>
      </c>
      <c r="N849" s="13">
        <v>2.9966079342985622E-2</v>
      </c>
      <c r="O849" s="13">
        <v>6.6775574934610643E-3</v>
      </c>
      <c r="P849" s="13">
        <v>1.8822974405844479E-2</v>
      </c>
      <c r="Q849" s="13">
        <v>1.4248062827301216E-2</v>
      </c>
      <c r="R849" s="13">
        <v>1.0347259942153107E-2</v>
      </c>
      <c r="S849" s="13">
        <v>4.6229640903321248E-3</v>
      </c>
      <c r="T849" s="15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260</v>
      </c>
      <c r="C850" s="29"/>
      <c r="D850" s="13">
        <v>-9.8888001704180439E-3</v>
      </c>
      <c r="E850" s="13">
        <v>3.1919530318911926E-2</v>
      </c>
      <c r="F850" s="13">
        <v>-8.1655525314140442E-3</v>
      </c>
      <c r="G850" s="13">
        <v>7.7707835920057811E-3</v>
      </c>
      <c r="H850" s="13">
        <v>2.350081663454473E-2</v>
      </c>
      <c r="I850" s="13">
        <v>4.3010150548750126E-4</v>
      </c>
      <c r="J850" s="13">
        <v>2.4025151069296147E-2</v>
      </c>
      <c r="K850" s="13">
        <v>-7.9592494505333899E-3</v>
      </c>
      <c r="L850" s="13">
        <v>-2.106761031931581E-2</v>
      </c>
      <c r="M850" s="13">
        <v>-6.9105805810306675E-3</v>
      </c>
      <c r="N850" s="13">
        <v>0.19140040876709952</v>
      </c>
      <c r="O850" s="13">
        <v>-2.6835289101580284E-2</v>
      </c>
      <c r="P850" s="13">
        <v>-1.8655671919459937E-2</v>
      </c>
      <c r="Q850" s="13">
        <v>-2.7159051030203329E-3</v>
      </c>
      <c r="R850" s="13">
        <v>-7.2662118698844091E-2</v>
      </c>
      <c r="S850" s="13">
        <v>2.4549485504047563E-2</v>
      </c>
      <c r="T850" s="15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46" t="s">
        <v>261</v>
      </c>
      <c r="C851" s="47"/>
      <c r="D851" s="45">
        <v>0.23</v>
      </c>
      <c r="E851" s="45">
        <v>1.65</v>
      </c>
      <c r="F851" s="45">
        <v>0.15</v>
      </c>
      <c r="G851" s="45">
        <v>0.56000000000000005</v>
      </c>
      <c r="H851" s="45">
        <v>1.27</v>
      </c>
      <c r="I851" s="45">
        <v>0.23</v>
      </c>
      <c r="J851" s="45">
        <v>1.29</v>
      </c>
      <c r="K851" s="45">
        <v>0.14000000000000001</v>
      </c>
      <c r="L851" s="45">
        <v>0.73</v>
      </c>
      <c r="M851" s="45">
        <v>0.09</v>
      </c>
      <c r="N851" s="45">
        <v>8.7899999999999991</v>
      </c>
      <c r="O851" s="45">
        <v>0.99</v>
      </c>
      <c r="P851" s="45">
        <v>0.62</v>
      </c>
      <c r="Q851" s="45">
        <v>0.09</v>
      </c>
      <c r="R851" s="45">
        <v>3.04</v>
      </c>
      <c r="S851" s="45">
        <v>1.32</v>
      </c>
      <c r="T851" s="15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B852" s="31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BM852" s="55"/>
    </row>
    <row r="853" spans="1:65" ht="15">
      <c r="B853" s="8" t="s">
        <v>505</v>
      </c>
      <c r="BM853" s="28" t="s">
        <v>66</v>
      </c>
    </row>
    <row r="854" spans="1:65" ht="15">
      <c r="A854" s="25" t="s">
        <v>21</v>
      </c>
      <c r="B854" s="18" t="s">
        <v>109</v>
      </c>
      <c r="C854" s="15" t="s">
        <v>110</v>
      </c>
      <c r="D854" s="16" t="s">
        <v>222</v>
      </c>
      <c r="E854" s="17" t="s">
        <v>222</v>
      </c>
      <c r="F854" s="17" t="s">
        <v>222</v>
      </c>
      <c r="G854" s="17" t="s">
        <v>222</v>
      </c>
      <c r="H854" s="17" t="s">
        <v>222</v>
      </c>
      <c r="I854" s="17" t="s">
        <v>222</v>
      </c>
      <c r="J854" s="17" t="s">
        <v>222</v>
      </c>
      <c r="K854" s="17" t="s">
        <v>222</v>
      </c>
      <c r="L854" s="17" t="s">
        <v>222</v>
      </c>
      <c r="M854" s="17" t="s">
        <v>222</v>
      </c>
      <c r="N854" s="17" t="s">
        <v>222</v>
      </c>
      <c r="O854" s="17" t="s">
        <v>222</v>
      </c>
      <c r="P854" s="17" t="s">
        <v>222</v>
      </c>
      <c r="Q854" s="17" t="s">
        <v>222</v>
      </c>
      <c r="R854" s="17" t="s">
        <v>222</v>
      </c>
      <c r="S854" s="15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</v>
      </c>
    </row>
    <row r="855" spans="1:65">
      <c r="A855" s="30"/>
      <c r="B855" s="19" t="s">
        <v>223</v>
      </c>
      <c r="C855" s="9" t="s">
        <v>223</v>
      </c>
      <c r="D855" s="151" t="s">
        <v>225</v>
      </c>
      <c r="E855" s="152" t="s">
        <v>229</v>
      </c>
      <c r="F855" s="152" t="s">
        <v>230</v>
      </c>
      <c r="G855" s="152" t="s">
        <v>232</v>
      </c>
      <c r="H855" s="152" t="s">
        <v>233</v>
      </c>
      <c r="I855" s="152" t="s">
        <v>234</v>
      </c>
      <c r="J855" s="152" t="s">
        <v>235</v>
      </c>
      <c r="K855" s="152" t="s">
        <v>236</v>
      </c>
      <c r="L855" s="152" t="s">
        <v>276</v>
      </c>
      <c r="M855" s="152" t="s">
        <v>239</v>
      </c>
      <c r="N855" s="152" t="s">
        <v>240</v>
      </c>
      <c r="O855" s="152" t="s">
        <v>241</v>
      </c>
      <c r="P855" s="152" t="s">
        <v>242</v>
      </c>
      <c r="Q855" s="152" t="s">
        <v>244</v>
      </c>
      <c r="R855" s="152" t="s">
        <v>246</v>
      </c>
      <c r="S855" s="15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 t="s">
        <v>3</v>
      </c>
    </row>
    <row r="856" spans="1:65">
      <c r="A856" s="30"/>
      <c r="B856" s="19"/>
      <c r="C856" s="9"/>
      <c r="D856" s="10" t="s">
        <v>290</v>
      </c>
      <c r="E856" s="11" t="s">
        <v>290</v>
      </c>
      <c r="F856" s="11" t="s">
        <v>291</v>
      </c>
      <c r="G856" s="11" t="s">
        <v>290</v>
      </c>
      <c r="H856" s="11" t="s">
        <v>291</v>
      </c>
      <c r="I856" s="11" t="s">
        <v>291</v>
      </c>
      <c r="J856" s="11" t="s">
        <v>291</v>
      </c>
      <c r="K856" s="11" t="s">
        <v>291</v>
      </c>
      <c r="L856" s="11" t="s">
        <v>291</v>
      </c>
      <c r="M856" s="11" t="s">
        <v>290</v>
      </c>
      <c r="N856" s="11" t="s">
        <v>290</v>
      </c>
      <c r="O856" s="11" t="s">
        <v>291</v>
      </c>
      <c r="P856" s="11" t="s">
        <v>290</v>
      </c>
      <c r="Q856" s="11" t="s">
        <v>290</v>
      </c>
      <c r="R856" s="11" t="s">
        <v>291</v>
      </c>
      <c r="S856" s="15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2</v>
      </c>
    </row>
    <row r="857" spans="1:65">
      <c r="A857" s="30"/>
      <c r="B857" s="19"/>
      <c r="C857" s="9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15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3</v>
      </c>
    </row>
    <row r="858" spans="1:65">
      <c r="A858" s="30"/>
      <c r="B858" s="18">
        <v>1</v>
      </c>
      <c r="C858" s="14">
        <v>1</v>
      </c>
      <c r="D858" s="147">
        <v>1.07</v>
      </c>
      <c r="E858" s="22">
        <v>0.92147273374620209</v>
      </c>
      <c r="F858" s="147">
        <v>1</v>
      </c>
      <c r="G858" s="147">
        <v>1.26</v>
      </c>
      <c r="H858" s="22">
        <v>0.9</v>
      </c>
      <c r="I858" s="22">
        <v>0.96</v>
      </c>
      <c r="J858" s="22">
        <v>0.95</v>
      </c>
      <c r="K858" s="22">
        <v>0.92</v>
      </c>
      <c r="L858" s="22">
        <v>0.94</v>
      </c>
      <c r="M858" s="22">
        <v>0.87337001839378048</v>
      </c>
      <c r="N858" s="147">
        <v>0.83</v>
      </c>
      <c r="O858" s="22">
        <v>0.9</v>
      </c>
      <c r="P858" s="22">
        <v>0.94</v>
      </c>
      <c r="Q858" s="22">
        <v>0.88</v>
      </c>
      <c r="R858" s="147">
        <v>1</v>
      </c>
      <c r="S858" s="15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>
        <v>1</v>
      </c>
      <c r="C859" s="9">
        <v>2</v>
      </c>
      <c r="D859" s="149">
        <v>1.0900000000000001</v>
      </c>
      <c r="E859" s="11">
        <v>0.92247940903825187</v>
      </c>
      <c r="F859" s="149">
        <v>1</v>
      </c>
      <c r="G859" s="149">
        <v>1.31</v>
      </c>
      <c r="H859" s="11">
        <v>0.91</v>
      </c>
      <c r="I859" s="11">
        <v>0.98</v>
      </c>
      <c r="J859" s="11">
        <v>0.96</v>
      </c>
      <c r="K859" s="11">
        <v>0.87</v>
      </c>
      <c r="L859" s="11">
        <v>0.92</v>
      </c>
      <c r="M859" s="148">
        <v>0.72847161872329946</v>
      </c>
      <c r="N859" s="149">
        <v>0.81</v>
      </c>
      <c r="O859" s="11">
        <v>0.98</v>
      </c>
      <c r="P859" s="11">
        <v>0.92</v>
      </c>
      <c r="Q859" s="11">
        <v>0.88</v>
      </c>
      <c r="R859" s="149">
        <v>1</v>
      </c>
      <c r="S859" s="15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22</v>
      </c>
    </row>
    <row r="860" spans="1:65">
      <c r="A860" s="30"/>
      <c r="B860" s="19">
        <v>1</v>
      </c>
      <c r="C860" s="9">
        <v>3</v>
      </c>
      <c r="D860" s="149">
        <v>1.1499999999999999</v>
      </c>
      <c r="E860" s="11">
        <v>0.95892540853707575</v>
      </c>
      <c r="F860" s="149">
        <v>1</v>
      </c>
      <c r="G860" s="149">
        <v>1.25</v>
      </c>
      <c r="H860" s="11">
        <v>0.89</v>
      </c>
      <c r="I860" s="11">
        <v>0.96</v>
      </c>
      <c r="J860" s="11">
        <v>0.94</v>
      </c>
      <c r="K860" s="11">
        <v>0.96</v>
      </c>
      <c r="L860" s="11">
        <v>0.93</v>
      </c>
      <c r="M860" s="11">
        <v>0.91236417720023255</v>
      </c>
      <c r="N860" s="149">
        <v>0.81</v>
      </c>
      <c r="O860" s="11">
        <v>1</v>
      </c>
      <c r="P860" s="11">
        <v>1.02</v>
      </c>
      <c r="Q860" s="11">
        <v>0.9</v>
      </c>
      <c r="R860" s="149">
        <v>1.1000000000000001</v>
      </c>
      <c r="S860" s="15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16</v>
      </c>
    </row>
    <row r="861" spans="1:65">
      <c r="A861" s="30"/>
      <c r="B861" s="19">
        <v>1</v>
      </c>
      <c r="C861" s="9">
        <v>4</v>
      </c>
      <c r="D861" s="149">
        <v>1.0900000000000001</v>
      </c>
      <c r="E861" s="11">
        <v>0.9649436313002322</v>
      </c>
      <c r="F861" s="149">
        <v>0.9</v>
      </c>
      <c r="G861" s="149">
        <v>1.24</v>
      </c>
      <c r="H861" s="11">
        <v>0.89</v>
      </c>
      <c r="I861" s="11">
        <v>0.96</v>
      </c>
      <c r="J861" s="11">
        <v>0.97000000000000008</v>
      </c>
      <c r="K861" s="11">
        <v>0.93</v>
      </c>
      <c r="L861" s="11">
        <v>0.92</v>
      </c>
      <c r="M861" s="11">
        <v>0.83045806576509151</v>
      </c>
      <c r="N861" s="149">
        <v>0.82</v>
      </c>
      <c r="O861" s="11">
        <v>0.9</v>
      </c>
      <c r="P861" s="11">
        <v>0.95</v>
      </c>
      <c r="Q861" s="11">
        <v>0.89</v>
      </c>
      <c r="R861" s="149">
        <v>1.1000000000000001</v>
      </c>
      <c r="S861" s="15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0.93065133400896338</v>
      </c>
    </row>
    <row r="862" spans="1:65">
      <c r="A862" s="30"/>
      <c r="B862" s="19">
        <v>1</v>
      </c>
      <c r="C862" s="9">
        <v>5</v>
      </c>
      <c r="D862" s="149">
        <v>1.1200000000000001</v>
      </c>
      <c r="E862" s="11">
        <v>0.99024920101019331</v>
      </c>
      <c r="F862" s="149">
        <v>1</v>
      </c>
      <c r="G862" s="149">
        <v>1.39</v>
      </c>
      <c r="H862" s="11">
        <v>0.92</v>
      </c>
      <c r="I862" s="11">
        <v>0.96</v>
      </c>
      <c r="J862" s="11">
        <v>0.94</v>
      </c>
      <c r="K862" s="11">
        <v>0.92</v>
      </c>
      <c r="L862" s="11">
        <v>0.93</v>
      </c>
      <c r="M862" s="11">
        <v>0.99269850320205766</v>
      </c>
      <c r="N862" s="149">
        <v>0.81</v>
      </c>
      <c r="O862" s="11">
        <v>1.01</v>
      </c>
      <c r="P862" s="11">
        <v>0.96</v>
      </c>
      <c r="Q862" s="11">
        <v>0.91</v>
      </c>
      <c r="R862" s="149">
        <v>1</v>
      </c>
      <c r="S862" s="15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58</v>
      </c>
    </row>
    <row r="863" spans="1:65">
      <c r="A863" s="30"/>
      <c r="B863" s="19">
        <v>1</v>
      </c>
      <c r="C863" s="9">
        <v>6</v>
      </c>
      <c r="D863" s="149">
        <v>1.08</v>
      </c>
      <c r="E863" s="11">
        <v>0.95867227558446222</v>
      </c>
      <c r="F863" s="149">
        <v>1</v>
      </c>
      <c r="G863" s="149">
        <v>1.35</v>
      </c>
      <c r="H863" s="11">
        <v>0.92</v>
      </c>
      <c r="I863" s="11">
        <v>0.93</v>
      </c>
      <c r="J863" s="11">
        <v>0.93</v>
      </c>
      <c r="K863" s="11">
        <v>0.92</v>
      </c>
      <c r="L863" s="11">
        <v>0.9</v>
      </c>
      <c r="M863" s="11">
        <v>0.9097237198733219</v>
      </c>
      <c r="N863" s="149">
        <v>0.8</v>
      </c>
      <c r="O863" s="11">
        <v>0.94</v>
      </c>
      <c r="P863" s="11">
        <v>0.92</v>
      </c>
      <c r="Q863" s="11">
        <v>0.87</v>
      </c>
      <c r="R863" s="149">
        <v>1</v>
      </c>
      <c r="S863" s="15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30"/>
      <c r="B864" s="20" t="s">
        <v>257</v>
      </c>
      <c r="C864" s="12"/>
      <c r="D864" s="23">
        <v>1.1000000000000001</v>
      </c>
      <c r="E864" s="23">
        <v>0.95279044320273609</v>
      </c>
      <c r="F864" s="23">
        <v>0.98333333333333339</v>
      </c>
      <c r="G864" s="23">
        <v>1.3</v>
      </c>
      <c r="H864" s="23">
        <v>0.90500000000000014</v>
      </c>
      <c r="I864" s="23">
        <v>0.95833333333333337</v>
      </c>
      <c r="J864" s="23">
        <v>0.94833333333333325</v>
      </c>
      <c r="K864" s="23">
        <v>0.92</v>
      </c>
      <c r="L864" s="23">
        <v>0.92333333333333334</v>
      </c>
      <c r="M864" s="23">
        <v>0.87451435052629733</v>
      </c>
      <c r="N864" s="23">
        <v>0.81333333333333335</v>
      </c>
      <c r="O864" s="23">
        <v>0.95500000000000007</v>
      </c>
      <c r="P864" s="23">
        <v>0.95166666666666666</v>
      </c>
      <c r="Q864" s="23">
        <v>0.88833333333333331</v>
      </c>
      <c r="R864" s="23">
        <v>1.0333333333333334</v>
      </c>
      <c r="S864" s="15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3" t="s">
        <v>258</v>
      </c>
      <c r="C865" s="29"/>
      <c r="D865" s="11">
        <v>1.0900000000000001</v>
      </c>
      <c r="E865" s="11">
        <v>0.95879884206076893</v>
      </c>
      <c r="F865" s="11">
        <v>1</v>
      </c>
      <c r="G865" s="11">
        <v>1.2850000000000001</v>
      </c>
      <c r="H865" s="11">
        <v>0.90500000000000003</v>
      </c>
      <c r="I865" s="11">
        <v>0.96</v>
      </c>
      <c r="J865" s="11">
        <v>0.94499999999999995</v>
      </c>
      <c r="K865" s="11">
        <v>0.92</v>
      </c>
      <c r="L865" s="11">
        <v>0.92500000000000004</v>
      </c>
      <c r="M865" s="11">
        <v>0.89154686913355119</v>
      </c>
      <c r="N865" s="11">
        <v>0.81</v>
      </c>
      <c r="O865" s="11">
        <v>0.96</v>
      </c>
      <c r="P865" s="11">
        <v>0.94499999999999995</v>
      </c>
      <c r="Q865" s="11">
        <v>0.88500000000000001</v>
      </c>
      <c r="R865" s="11">
        <v>1</v>
      </c>
      <c r="S865" s="15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3" t="s">
        <v>259</v>
      </c>
      <c r="C866" s="29"/>
      <c r="D866" s="24">
        <v>2.9664793948382607E-2</v>
      </c>
      <c r="E866" s="24">
        <v>2.654298395793336E-2</v>
      </c>
      <c r="F866" s="24">
        <v>4.0824829046386291E-2</v>
      </c>
      <c r="G866" s="24">
        <v>6.0663003552412401E-2</v>
      </c>
      <c r="H866" s="24">
        <v>1.3784048752090236E-2</v>
      </c>
      <c r="I866" s="24">
        <v>1.6020819787597198E-2</v>
      </c>
      <c r="J866" s="24">
        <v>1.4719601443879762E-2</v>
      </c>
      <c r="K866" s="24">
        <v>2.8982753492378874E-2</v>
      </c>
      <c r="L866" s="24">
        <v>1.3662601021279449E-2</v>
      </c>
      <c r="M866" s="24">
        <v>8.9342653025553123E-2</v>
      </c>
      <c r="N866" s="24">
        <v>1.0327955589886405E-2</v>
      </c>
      <c r="O866" s="24">
        <v>4.8887626246321259E-2</v>
      </c>
      <c r="P866" s="24">
        <v>3.7103458958251671E-2</v>
      </c>
      <c r="Q866" s="24">
        <v>1.4719601443879758E-2</v>
      </c>
      <c r="R866" s="24">
        <v>5.1639777949432274E-2</v>
      </c>
      <c r="S866" s="204"/>
      <c r="T866" s="205"/>
      <c r="U866" s="205"/>
      <c r="V866" s="205"/>
      <c r="W866" s="205"/>
      <c r="X866" s="205"/>
      <c r="Y866" s="205"/>
      <c r="Z866" s="205"/>
      <c r="AA866" s="205"/>
      <c r="AB866" s="205"/>
      <c r="AC866" s="205"/>
      <c r="AD866" s="205"/>
      <c r="AE866" s="205"/>
      <c r="AF866" s="205"/>
      <c r="AG866" s="205"/>
      <c r="AH866" s="205"/>
      <c r="AI866" s="205"/>
      <c r="AJ866" s="205"/>
      <c r="AK866" s="205"/>
      <c r="AL866" s="205"/>
      <c r="AM866" s="205"/>
      <c r="AN866" s="205"/>
      <c r="AO866" s="205"/>
      <c r="AP866" s="205"/>
      <c r="AQ866" s="205"/>
      <c r="AR866" s="205"/>
      <c r="AS866" s="205"/>
      <c r="AT866" s="205"/>
      <c r="AU866" s="205"/>
      <c r="AV866" s="205"/>
      <c r="AW866" s="205"/>
      <c r="AX866" s="205"/>
      <c r="AY866" s="205"/>
      <c r="AZ866" s="205"/>
      <c r="BA866" s="205"/>
      <c r="BB866" s="205"/>
      <c r="BC866" s="205"/>
      <c r="BD866" s="205"/>
      <c r="BE866" s="205"/>
      <c r="BF866" s="205"/>
      <c r="BG866" s="205"/>
      <c r="BH866" s="205"/>
      <c r="BI866" s="205"/>
      <c r="BJ866" s="205"/>
      <c r="BK866" s="205"/>
      <c r="BL866" s="205"/>
      <c r="BM866" s="56"/>
    </row>
    <row r="867" spans="1:65">
      <c r="A867" s="30"/>
      <c r="B867" s="3" t="s">
        <v>85</v>
      </c>
      <c r="C867" s="29"/>
      <c r="D867" s="13">
        <v>2.696799449852964E-2</v>
      </c>
      <c r="E867" s="13">
        <v>2.7858155114057443E-2</v>
      </c>
      <c r="F867" s="13">
        <v>4.1516775301409785E-2</v>
      </c>
      <c r="G867" s="13">
        <v>4.6663848886471078E-2</v>
      </c>
      <c r="H867" s="13">
        <v>1.5230993096232302E-2</v>
      </c>
      <c r="I867" s="13">
        <v>1.671737716966664E-2</v>
      </c>
      <c r="J867" s="13">
        <v>1.5521548095479539E-2</v>
      </c>
      <c r="K867" s="13">
        <v>3.1502992926498774E-2</v>
      </c>
      <c r="L867" s="13">
        <v>1.479704081727016E-2</v>
      </c>
      <c r="M867" s="13">
        <v>0.10216259226825176</v>
      </c>
      <c r="N867" s="13">
        <v>1.2698306053139022E-2</v>
      </c>
      <c r="O867" s="13">
        <v>5.1191231671540584E-2</v>
      </c>
      <c r="P867" s="13">
        <v>3.8987872810772331E-2</v>
      </c>
      <c r="Q867" s="13">
        <v>1.6569907816750197E-2</v>
      </c>
      <c r="R867" s="13">
        <v>4.9973978660740902E-2</v>
      </c>
      <c r="S867" s="15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260</v>
      </c>
      <c r="C868" s="29"/>
      <c r="D868" s="13">
        <v>0.18196789689381743</v>
      </c>
      <c r="E868" s="13">
        <v>2.3788833029878331E-2</v>
      </c>
      <c r="F868" s="13">
        <v>5.6607665405079111E-2</v>
      </c>
      <c r="G868" s="13">
        <v>0.39687115087451152</v>
      </c>
      <c r="H868" s="13">
        <v>-2.7562775737359213E-2</v>
      </c>
      <c r="I868" s="13">
        <v>2.9744758657492376E-2</v>
      </c>
      <c r="J868" s="13">
        <v>1.8999595958457682E-2</v>
      </c>
      <c r="K868" s="13">
        <v>-1.1445031688807283E-2</v>
      </c>
      <c r="L868" s="13">
        <v>-7.8633107891290521E-3</v>
      </c>
      <c r="M868" s="13">
        <v>-6.0320102095427042E-2</v>
      </c>
      <c r="N868" s="13">
        <v>-0.12606010047851079</v>
      </c>
      <c r="O868" s="13">
        <v>2.6163037757814145E-2</v>
      </c>
      <c r="P868" s="13">
        <v>2.2581316858135914E-2</v>
      </c>
      <c r="Q868" s="13">
        <v>-4.5471380235750591E-2</v>
      </c>
      <c r="R868" s="13">
        <v>0.1103334789002528</v>
      </c>
      <c r="S868" s="15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46" t="s">
        <v>261</v>
      </c>
      <c r="C869" s="47"/>
      <c r="D869" s="45">
        <v>3.61</v>
      </c>
      <c r="E869" s="45">
        <v>0.11</v>
      </c>
      <c r="F869" s="45" t="s">
        <v>262</v>
      </c>
      <c r="G869" s="45">
        <v>8.3699999999999992</v>
      </c>
      <c r="H869" s="45">
        <v>1.03</v>
      </c>
      <c r="I869" s="45">
        <v>0.24</v>
      </c>
      <c r="J869" s="45">
        <v>0</v>
      </c>
      <c r="K869" s="45">
        <v>0.67</v>
      </c>
      <c r="L869" s="45">
        <v>0.59</v>
      </c>
      <c r="M869" s="45">
        <v>1.76</v>
      </c>
      <c r="N869" s="45">
        <v>3.21</v>
      </c>
      <c r="O869" s="45">
        <v>0.16</v>
      </c>
      <c r="P869" s="45">
        <v>0.08</v>
      </c>
      <c r="Q869" s="45">
        <v>1.43</v>
      </c>
      <c r="R869" s="45" t="s">
        <v>262</v>
      </c>
      <c r="S869" s="15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B870" s="31" t="s">
        <v>306</v>
      </c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BM870" s="55"/>
    </row>
    <row r="871" spans="1:65">
      <c r="BM871" s="55"/>
    </row>
    <row r="872" spans="1:65" ht="15">
      <c r="B872" s="8" t="s">
        <v>506</v>
      </c>
      <c r="BM872" s="28" t="s">
        <v>66</v>
      </c>
    </row>
    <row r="873" spans="1:65" ht="15">
      <c r="A873" s="25" t="s">
        <v>24</v>
      </c>
      <c r="B873" s="18" t="s">
        <v>109</v>
      </c>
      <c r="C873" s="15" t="s">
        <v>110</v>
      </c>
      <c r="D873" s="16" t="s">
        <v>222</v>
      </c>
      <c r="E873" s="17" t="s">
        <v>222</v>
      </c>
      <c r="F873" s="17" t="s">
        <v>222</v>
      </c>
      <c r="G873" s="17" t="s">
        <v>222</v>
      </c>
      <c r="H873" s="17" t="s">
        <v>222</v>
      </c>
      <c r="I873" s="17" t="s">
        <v>222</v>
      </c>
      <c r="J873" s="17" t="s">
        <v>222</v>
      </c>
      <c r="K873" s="17" t="s">
        <v>222</v>
      </c>
      <c r="L873" s="15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1</v>
      </c>
    </row>
    <row r="874" spans="1:65">
      <c r="A874" s="30"/>
      <c r="B874" s="19" t="s">
        <v>223</v>
      </c>
      <c r="C874" s="9" t="s">
        <v>223</v>
      </c>
      <c r="D874" s="151" t="s">
        <v>226</v>
      </c>
      <c r="E874" s="152" t="s">
        <v>229</v>
      </c>
      <c r="F874" s="152" t="s">
        <v>230</v>
      </c>
      <c r="G874" s="152" t="s">
        <v>232</v>
      </c>
      <c r="H874" s="152" t="s">
        <v>239</v>
      </c>
      <c r="I874" s="152" t="s">
        <v>241</v>
      </c>
      <c r="J874" s="152" t="s">
        <v>242</v>
      </c>
      <c r="K874" s="152" t="s">
        <v>244</v>
      </c>
      <c r="L874" s="15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 t="s">
        <v>3</v>
      </c>
    </row>
    <row r="875" spans="1:65">
      <c r="A875" s="30"/>
      <c r="B875" s="19"/>
      <c r="C875" s="9"/>
      <c r="D875" s="10" t="s">
        <v>290</v>
      </c>
      <c r="E875" s="11" t="s">
        <v>290</v>
      </c>
      <c r="F875" s="11" t="s">
        <v>291</v>
      </c>
      <c r="G875" s="11" t="s">
        <v>290</v>
      </c>
      <c r="H875" s="11" t="s">
        <v>290</v>
      </c>
      <c r="I875" s="11" t="s">
        <v>291</v>
      </c>
      <c r="J875" s="11" t="s">
        <v>290</v>
      </c>
      <c r="K875" s="11" t="s">
        <v>290</v>
      </c>
      <c r="L875" s="15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2</v>
      </c>
    </row>
    <row r="876" spans="1:65">
      <c r="A876" s="30"/>
      <c r="B876" s="19"/>
      <c r="C876" s="9"/>
      <c r="D876" s="26"/>
      <c r="E876" s="26"/>
      <c r="F876" s="26"/>
      <c r="G876" s="26"/>
      <c r="H876" s="26"/>
      <c r="I876" s="26"/>
      <c r="J876" s="26"/>
      <c r="K876" s="26"/>
      <c r="L876" s="15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3</v>
      </c>
    </row>
    <row r="877" spans="1:65">
      <c r="A877" s="30"/>
      <c r="B877" s="18">
        <v>1</v>
      </c>
      <c r="C877" s="14">
        <v>1</v>
      </c>
      <c r="D877" s="22">
        <v>0.52837585212028904</v>
      </c>
      <c r="E877" s="22">
        <v>0.54537024699519243</v>
      </c>
      <c r="F877" s="147">
        <v>0.6</v>
      </c>
      <c r="G877" s="22">
        <v>0.56000000000000005</v>
      </c>
      <c r="H877" s="147" t="s">
        <v>302</v>
      </c>
      <c r="I877" s="22">
        <v>0.55000000000000004</v>
      </c>
      <c r="J877" s="22">
        <v>0.54</v>
      </c>
      <c r="K877" s="147">
        <v>0.62</v>
      </c>
      <c r="L877" s="15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1</v>
      </c>
    </row>
    <row r="878" spans="1:65">
      <c r="A878" s="30"/>
      <c r="B878" s="19">
        <v>1</v>
      </c>
      <c r="C878" s="9">
        <v>2</v>
      </c>
      <c r="D878" s="11">
        <v>0.53616200194554342</v>
      </c>
      <c r="E878" s="11">
        <v>0.54055922220804686</v>
      </c>
      <c r="F878" s="149">
        <v>0.6</v>
      </c>
      <c r="G878" s="11">
        <v>0.59</v>
      </c>
      <c r="H878" s="149" t="s">
        <v>302</v>
      </c>
      <c r="I878" s="11">
        <v>0.56999999999999995</v>
      </c>
      <c r="J878" s="11">
        <v>0.55000000000000004</v>
      </c>
      <c r="K878" s="149">
        <v>0.63</v>
      </c>
      <c r="L878" s="15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6</v>
      </c>
    </row>
    <row r="879" spans="1:65">
      <c r="A879" s="30"/>
      <c r="B879" s="19">
        <v>1</v>
      </c>
      <c r="C879" s="9">
        <v>3</v>
      </c>
      <c r="D879" s="11">
        <v>0.51051772084060099</v>
      </c>
      <c r="E879" s="11">
        <v>0.54537333714065184</v>
      </c>
      <c r="F879" s="149">
        <v>0.6</v>
      </c>
      <c r="G879" s="11">
        <v>0.54</v>
      </c>
      <c r="H879" s="149" t="s">
        <v>302</v>
      </c>
      <c r="I879" s="11">
        <v>0.56000000000000005</v>
      </c>
      <c r="J879" s="11">
        <v>0.53</v>
      </c>
      <c r="K879" s="149">
        <v>0.62</v>
      </c>
      <c r="L879" s="15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16</v>
      </c>
    </row>
    <row r="880" spans="1:65">
      <c r="A880" s="30"/>
      <c r="B880" s="19">
        <v>1</v>
      </c>
      <c r="C880" s="9">
        <v>4</v>
      </c>
      <c r="D880" s="11">
        <v>0.5288956940295706</v>
      </c>
      <c r="E880" s="11">
        <v>0.53793918485913994</v>
      </c>
      <c r="F880" s="149">
        <v>0.6</v>
      </c>
      <c r="G880" s="11">
        <v>0.53</v>
      </c>
      <c r="H880" s="149" t="s">
        <v>302</v>
      </c>
      <c r="I880" s="11">
        <v>0.55000000000000004</v>
      </c>
      <c r="J880" s="11">
        <v>0.55000000000000004</v>
      </c>
      <c r="K880" s="149">
        <v>0.62</v>
      </c>
      <c r="L880" s="15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0.54323536381053716</v>
      </c>
    </row>
    <row r="881" spans="1:65">
      <c r="A881" s="30"/>
      <c r="B881" s="19">
        <v>1</v>
      </c>
      <c r="C881" s="9">
        <v>5</v>
      </c>
      <c r="D881" s="11">
        <v>0.54259356658435609</v>
      </c>
      <c r="E881" s="148">
        <v>0.5629555645530262</v>
      </c>
      <c r="F881" s="149">
        <v>0.6</v>
      </c>
      <c r="G881" s="11">
        <v>0.56000000000000005</v>
      </c>
      <c r="H881" s="149" t="s">
        <v>302</v>
      </c>
      <c r="I881" s="11">
        <v>0.55000000000000004</v>
      </c>
      <c r="J881" s="11">
        <v>0.53</v>
      </c>
      <c r="K881" s="149">
        <v>0.63</v>
      </c>
      <c r="L881" s="15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59</v>
      </c>
    </row>
    <row r="882" spans="1:65">
      <c r="A882" s="30"/>
      <c r="B882" s="19">
        <v>1</v>
      </c>
      <c r="C882" s="9">
        <v>6</v>
      </c>
      <c r="D882" s="11">
        <v>0.52234402125050183</v>
      </c>
      <c r="E882" s="11">
        <v>0.53756805675134622</v>
      </c>
      <c r="F882" s="149">
        <v>0.5</v>
      </c>
      <c r="G882" s="11">
        <v>0.54</v>
      </c>
      <c r="H882" s="149" t="s">
        <v>302</v>
      </c>
      <c r="I882" s="11">
        <v>0.55000000000000004</v>
      </c>
      <c r="J882" s="11">
        <v>0.53</v>
      </c>
      <c r="K882" s="149">
        <v>0.63</v>
      </c>
      <c r="L882" s="15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20" t="s">
        <v>257</v>
      </c>
      <c r="C883" s="12"/>
      <c r="D883" s="23">
        <v>0.52814814279514366</v>
      </c>
      <c r="E883" s="23">
        <v>0.54496093541790058</v>
      </c>
      <c r="F883" s="23">
        <v>0.58333333333333337</v>
      </c>
      <c r="G883" s="23">
        <v>0.55333333333333334</v>
      </c>
      <c r="H883" s="23" t="s">
        <v>644</v>
      </c>
      <c r="I883" s="23">
        <v>0.55500000000000005</v>
      </c>
      <c r="J883" s="23">
        <v>0.53833333333333344</v>
      </c>
      <c r="K883" s="23">
        <v>0.625</v>
      </c>
      <c r="L883" s="15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3" t="s">
        <v>258</v>
      </c>
      <c r="C884" s="29"/>
      <c r="D884" s="11">
        <v>0.52863577307492982</v>
      </c>
      <c r="E884" s="11">
        <v>0.54296473460161965</v>
      </c>
      <c r="F884" s="11">
        <v>0.6</v>
      </c>
      <c r="G884" s="11">
        <v>0.55000000000000004</v>
      </c>
      <c r="H884" s="11" t="s">
        <v>644</v>
      </c>
      <c r="I884" s="11">
        <v>0.55000000000000004</v>
      </c>
      <c r="J884" s="11">
        <v>0.53500000000000003</v>
      </c>
      <c r="K884" s="11">
        <v>0.625</v>
      </c>
      <c r="L884" s="15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259</v>
      </c>
      <c r="C885" s="29"/>
      <c r="D885" s="24">
        <v>1.1117756037235549E-2</v>
      </c>
      <c r="E885" s="24">
        <v>9.4602220262380281E-3</v>
      </c>
      <c r="F885" s="24">
        <v>4.0824829046386291E-2</v>
      </c>
      <c r="G885" s="24">
        <v>2.1602468994692849E-2</v>
      </c>
      <c r="H885" s="24" t="s">
        <v>644</v>
      </c>
      <c r="I885" s="24">
        <v>8.3666002653407252E-3</v>
      </c>
      <c r="J885" s="24">
        <v>9.8319208025017604E-3</v>
      </c>
      <c r="K885" s="24">
        <v>5.4772255750516656E-3</v>
      </c>
      <c r="L885" s="204"/>
      <c r="M885" s="205"/>
      <c r="N885" s="205"/>
      <c r="O885" s="205"/>
      <c r="P885" s="205"/>
      <c r="Q885" s="205"/>
      <c r="R885" s="205"/>
      <c r="S885" s="205"/>
      <c r="T885" s="205"/>
      <c r="U885" s="205"/>
      <c r="V885" s="205"/>
      <c r="W885" s="205"/>
      <c r="X885" s="205"/>
      <c r="Y885" s="205"/>
      <c r="Z885" s="205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5"/>
      <c r="AT885" s="205"/>
      <c r="AU885" s="205"/>
      <c r="AV885" s="205"/>
      <c r="AW885" s="205"/>
      <c r="AX885" s="205"/>
      <c r="AY885" s="205"/>
      <c r="AZ885" s="205"/>
      <c r="BA885" s="205"/>
      <c r="BB885" s="205"/>
      <c r="BC885" s="205"/>
      <c r="BD885" s="205"/>
      <c r="BE885" s="205"/>
      <c r="BF885" s="205"/>
      <c r="BG885" s="205"/>
      <c r="BH885" s="205"/>
      <c r="BI885" s="205"/>
      <c r="BJ885" s="205"/>
      <c r="BK885" s="205"/>
      <c r="BL885" s="205"/>
      <c r="BM885" s="56"/>
    </row>
    <row r="886" spans="1:65">
      <c r="A886" s="30"/>
      <c r="B886" s="3" t="s">
        <v>85</v>
      </c>
      <c r="C886" s="29"/>
      <c r="D886" s="13">
        <v>2.1050449933226155E-2</v>
      </c>
      <c r="E886" s="13">
        <v>1.7359449845672892E-2</v>
      </c>
      <c r="F886" s="13">
        <v>6.9985421222376498E-2</v>
      </c>
      <c r="G886" s="13">
        <v>3.9040606616914789E-2</v>
      </c>
      <c r="H886" s="13" t="s">
        <v>644</v>
      </c>
      <c r="I886" s="13">
        <v>1.507495543304635E-2</v>
      </c>
      <c r="J886" s="13">
        <v>1.8263629973687478E-2</v>
      </c>
      <c r="K886" s="13">
        <v>8.7635609200826647E-3</v>
      </c>
      <c r="L886" s="15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260</v>
      </c>
      <c r="C887" s="29"/>
      <c r="D887" s="13">
        <v>-2.7772899226522818E-2</v>
      </c>
      <c r="E887" s="13">
        <v>3.1764714197899391E-3</v>
      </c>
      <c r="F887" s="13">
        <v>7.3813253322699834E-2</v>
      </c>
      <c r="G887" s="13">
        <v>1.8588571723246794E-2</v>
      </c>
      <c r="H887" s="13" t="s">
        <v>644</v>
      </c>
      <c r="I887" s="13">
        <v>2.1656609589883136E-2</v>
      </c>
      <c r="J887" s="13">
        <v>-9.0237690764797263E-3</v>
      </c>
      <c r="K887" s="13">
        <v>0.15051419998860682</v>
      </c>
      <c r="L887" s="15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46" t="s">
        <v>261</v>
      </c>
      <c r="C888" s="47"/>
      <c r="D888" s="45">
        <v>1.1299999999999999</v>
      </c>
      <c r="E888" s="45">
        <v>0</v>
      </c>
      <c r="F888" s="45" t="s">
        <v>262</v>
      </c>
      <c r="G888" s="45">
        <v>0.56000000000000005</v>
      </c>
      <c r="H888" s="45">
        <v>36.44</v>
      </c>
      <c r="I888" s="45">
        <v>0.67</v>
      </c>
      <c r="J888" s="45">
        <v>0.45</v>
      </c>
      <c r="K888" s="45">
        <v>5.38</v>
      </c>
      <c r="L888" s="15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B889" s="31" t="s">
        <v>307</v>
      </c>
      <c r="C889" s="20"/>
      <c r="D889" s="20"/>
      <c r="E889" s="20"/>
      <c r="F889" s="20"/>
      <c r="G889" s="20"/>
      <c r="H889" s="20"/>
      <c r="I889" s="20"/>
      <c r="J889" s="20"/>
      <c r="K889" s="20"/>
      <c r="BM889" s="55"/>
    </row>
    <row r="890" spans="1:65">
      <c r="BM890" s="55"/>
    </row>
    <row r="891" spans="1:65" ht="15">
      <c r="B891" s="8" t="s">
        <v>507</v>
      </c>
      <c r="BM891" s="28" t="s">
        <v>66</v>
      </c>
    </row>
    <row r="892" spans="1:65" ht="15">
      <c r="A892" s="25" t="s">
        <v>27</v>
      </c>
      <c r="B892" s="18" t="s">
        <v>109</v>
      </c>
      <c r="C892" s="15" t="s">
        <v>110</v>
      </c>
      <c r="D892" s="16" t="s">
        <v>222</v>
      </c>
      <c r="E892" s="17" t="s">
        <v>222</v>
      </c>
      <c r="F892" s="17" t="s">
        <v>222</v>
      </c>
      <c r="G892" s="17" t="s">
        <v>222</v>
      </c>
      <c r="H892" s="17" t="s">
        <v>222</v>
      </c>
      <c r="I892" s="17" t="s">
        <v>222</v>
      </c>
      <c r="J892" s="17" t="s">
        <v>222</v>
      </c>
      <c r="K892" s="17" t="s">
        <v>222</v>
      </c>
      <c r="L892" s="17" t="s">
        <v>222</v>
      </c>
      <c r="M892" s="17" t="s">
        <v>222</v>
      </c>
      <c r="N892" s="17" t="s">
        <v>222</v>
      </c>
      <c r="O892" s="17" t="s">
        <v>222</v>
      </c>
      <c r="P892" s="17" t="s">
        <v>222</v>
      </c>
      <c r="Q892" s="17" t="s">
        <v>222</v>
      </c>
      <c r="R892" s="17" t="s">
        <v>222</v>
      </c>
      <c r="S892" s="15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</v>
      </c>
    </row>
    <row r="893" spans="1:65">
      <c r="A893" s="30"/>
      <c r="B893" s="19" t="s">
        <v>223</v>
      </c>
      <c r="C893" s="9" t="s">
        <v>223</v>
      </c>
      <c r="D893" s="151" t="s">
        <v>225</v>
      </c>
      <c r="E893" s="152" t="s">
        <v>229</v>
      </c>
      <c r="F893" s="152" t="s">
        <v>230</v>
      </c>
      <c r="G893" s="152" t="s">
        <v>232</v>
      </c>
      <c r="H893" s="152" t="s">
        <v>233</v>
      </c>
      <c r="I893" s="152" t="s">
        <v>234</v>
      </c>
      <c r="J893" s="152" t="s">
        <v>235</v>
      </c>
      <c r="K893" s="152" t="s">
        <v>236</v>
      </c>
      <c r="L893" s="152" t="s">
        <v>276</v>
      </c>
      <c r="M893" s="152" t="s">
        <v>239</v>
      </c>
      <c r="N893" s="152" t="s">
        <v>240</v>
      </c>
      <c r="O893" s="152" t="s">
        <v>241</v>
      </c>
      <c r="P893" s="152" t="s">
        <v>243</v>
      </c>
      <c r="Q893" s="152" t="s">
        <v>244</v>
      </c>
      <c r="R893" s="152" t="s">
        <v>246</v>
      </c>
      <c r="S893" s="15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 t="s">
        <v>3</v>
      </c>
    </row>
    <row r="894" spans="1:65">
      <c r="A894" s="30"/>
      <c r="B894" s="19"/>
      <c r="C894" s="9"/>
      <c r="D894" s="10" t="s">
        <v>290</v>
      </c>
      <c r="E894" s="11" t="s">
        <v>290</v>
      </c>
      <c r="F894" s="11" t="s">
        <v>291</v>
      </c>
      <c r="G894" s="11" t="s">
        <v>290</v>
      </c>
      <c r="H894" s="11" t="s">
        <v>291</v>
      </c>
      <c r="I894" s="11" t="s">
        <v>291</v>
      </c>
      <c r="J894" s="11" t="s">
        <v>291</v>
      </c>
      <c r="K894" s="11" t="s">
        <v>291</v>
      </c>
      <c r="L894" s="11" t="s">
        <v>291</v>
      </c>
      <c r="M894" s="11" t="s">
        <v>290</v>
      </c>
      <c r="N894" s="11" t="s">
        <v>290</v>
      </c>
      <c r="O894" s="11" t="s">
        <v>291</v>
      </c>
      <c r="P894" s="11" t="s">
        <v>290</v>
      </c>
      <c r="Q894" s="11" t="s">
        <v>290</v>
      </c>
      <c r="R894" s="11" t="s">
        <v>291</v>
      </c>
      <c r="S894" s="15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3</v>
      </c>
    </row>
    <row r="895" spans="1:65">
      <c r="A895" s="30"/>
      <c r="B895" s="19"/>
      <c r="C895" s="9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15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3</v>
      </c>
    </row>
    <row r="896" spans="1:65">
      <c r="A896" s="30"/>
      <c r="B896" s="18">
        <v>1</v>
      </c>
      <c r="C896" s="14">
        <v>1</v>
      </c>
      <c r="D896" s="216" t="s">
        <v>95</v>
      </c>
      <c r="E896" s="216" t="s">
        <v>101</v>
      </c>
      <c r="F896" s="216" t="s">
        <v>104</v>
      </c>
      <c r="G896" s="216">
        <v>0.28000000000000003</v>
      </c>
      <c r="H896" s="215">
        <v>0.05</v>
      </c>
      <c r="I896" s="215">
        <v>7.0000000000000007E-2</v>
      </c>
      <c r="J896" s="215">
        <v>0.06</v>
      </c>
      <c r="K896" s="232">
        <v>0.11</v>
      </c>
      <c r="L896" s="215">
        <v>0.09</v>
      </c>
      <c r="M896" s="216">
        <v>0.51385039969521151</v>
      </c>
      <c r="N896" s="216" t="s">
        <v>104</v>
      </c>
      <c r="O896" s="216">
        <v>0.12</v>
      </c>
      <c r="P896" s="216" t="s">
        <v>308</v>
      </c>
      <c r="Q896" s="216" t="s">
        <v>304</v>
      </c>
      <c r="R896" s="216" t="s">
        <v>104</v>
      </c>
      <c r="S896" s="204"/>
      <c r="T896" s="205"/>
      <c r="U896" s="205"/>
      <c r="V896" s="205"/>
      <c r="W896" s="205"/>
      <c r="X896" s="205"/>
      <c r="Y896" s="205"/>
      <c r="Z896" s="205"/>
      <c r="AA896" s="205"/>
      <c r="AB896" s="205"/>
      <c r="AC896" s="205"/>
      <c r="AD896" s="205"/>
      <c r="AE896" s="205"/>
      <c r="AF896" s="205"/>
      <c r="AG896" s="205"/>
      <c r="AH896" s="205"/>
      <c r="AI896" s="205"/>
      <c r="AJ896" s="205"/>
      <c r="AK896" s="205"/>
      <c r="AL896" s="205"/>
      <c r="AM896" s="205"/>
      <c r="AN896" s="205"/>
      <c r="AO896" s="205"/>
      <c r="AP896" s="205"/>
      <c r="AQ896" s="205"/>
      <c r="AR896" s="205"/>
      <c r="AS896" s="205"/>
      <c r="AT896" s="205"/>
      <c r="AU896" s="205"/>
      <c r="AV896" s="205"/>
      <c r="AW896" s="205"/>
      <c r="AX896" s="205"/>
      <c r="AY896" s="205"/>
      <c r="AZ896" s="205"/>
      <c r="BA896" s="205"/>
      <c r="BB896" s="205"/>
      <c r="BC896" s="205"/>
      <c r="BD896" s="205"/>
      <c r="BE896" s="205"/>
      <c r="BF896" s="205"/>
      <c r="BG896" s="205"/>
      <c r="BH896" s="205"/>
      <c r="BI896" s="205"/>
      <c r="BJ896" s="205"/>
      <c r="BK896" s="205"/>
      <c r="BL896" s="205"/>
      <c r="BM896" s="217">
        <v>1</v>
      </c>
    </row>
    <row r="897" spans="1:65">
      <c r="A897" s="30"/>
      <c r="B897" s="19">
        <v>1</v>
      </c>
      <c r="C897" s="9">
        <v>2</v>
      </c>
      <c r="D897" s="218" t="s">
        <v>95</v>
      </c>
      <c r="E897" s="218" t="s">
        <v>101</v>
      </c>
      <c r="F897" s="218">
        <v>0.2</v>
      </c>
      <c r="G897" s="218">
        <v>0.28000000000000003</v>
      </c>
      <c r="H897" s="24">
        <v>0.08</v>
      </c>
      <c r="I897" s="24">
        <v>0.08</v>
      </c>
      <c r="J897" s="24">
        <v>0.05</v>
      </c>
      <c r="K897" s="24">
        <v>0.06</v>
      </c>
      <c r="L897" s="24">
        <v>7.0000000000000007E-2</v>
      </c>
      <c r="M897" s="218">
        <v>0.57684107961913955</v>
      </c>
      <c r="N897" s="218" t="s">
        <v>104</v>
      </c>
      <c r="O897" s="218">
        <v>0.1</v>
      </c>
      <c r="P897" s="218" t="s">
        <v>308</v>
      </c>
      <c r="Q897" s="218" t="s">
        <v>304</v>
      </c>
      <c r="R897" s="218" t="s">
        <v>104</v>
      </c>
      <c r="S897" s="204"/>
      <c r="T897" s="205"/>
      <c r="U897" s="205"/>
      <c r="V897" s="205"/>
      <c r="W897" s="205"/>
      <c r="X897" s="205"/>
      <c r="Y897" s="205"/>
      <c r="Z897" s="205"/>
      <c r="AA897" s="205"/>
      <c r="AB897" s="205"/>
      <c r="AC897" s="205"/>
      <c r="AD897" s="205"/>
      <c r="AE897" s="205"/>
      <c r="AF897" s="205"/>
      <c r="AG897" s="205"/>
      <c r="AH897" s="205"/>
      <c r="AI897" s="205"/>
      <c r="AJ897" s="205"/>
      <c r="AK897" s="205"/>
      <c r="AL897" s="205"/>
      <c r="AM897" s="205"/>
      <c r="AN897" s="205"/>
      <c r="AO897" s="205"/>
      <c r="AP897" s="205"/>
      <c r="AQ897" s="205"/>
      <c r="AR897" s="205"/>
      <c r="AS897" s="205"/>
      <c r="AT897" s="205"/>
      <c r="AU897" s="205"/>
      <c r="AV897" s="205"/>
      <c r="AW897" s="205"/>
      <c r="AX897" s="205"/>
      <c r="AY897" s="205"/>
      <c r="AZ897" s="205"/>
      <c r="BA897" s="205"/>
      <c r="BB897" s="205"/>
      <c r="BC897" s="205"/>
      <c r="BD897" s="205"/>
      <c r="BE897" s="205"/>
      <c r="BF897" s="205"/>
      <c r="BG897" s="205"/>
      <c r="BH897" s="205"/>
      <c r="BI897" s="205"/>
      <c r="BJ897" s="205"/>
      <c r="BK897" s="205"/>
      <c r="BL897" s="205"/>
      <c r="BM897" s="217">
        <v>24</v>
      </c>
    </row>
    <row r="898" spans="1:65">
      <c r="A898" s="30"/>
      <c r="B898" s="19">
        <v>1</v>
      </c>
      <c r="C898" s="9">
        <v>3</v>
      </c>
      <c r="D898" s="218" t="s">
        <v>95</v>
      </c>
      <c r="E898" s="218" t="s">
        <v>101</v>
      </c>
      <c r="F898" s="218">
        <v>0.1</v>
      </c>
      <c r="G898" s="218">
        <v>0.27</v>
      </c>
      <c r="H898" s="24">
        <v>0.06</v>
      </c>
      <c r="I898" s="24">
        <v>0.06</v>
      </c>
      <c r="J898" s="24">
        <v>0.09</v>
      </c>
      <c r="K898" s="24">
        <v>0.08</v>
      </c>
      <c r="L898" s="24">
        <v>0.08</v>
      </c>
      <c r="M898" s="218">
        <v>0.54699989970780449</v>
      </c>
      <c r="N898" s="218" t="s">
        <v>104</v>
      </c>
      <c r="O898" s="218">
        <v>0.09</v>
      </c>
      <c r="P898" s="218" t="s">
        <v>308</v>
      </c>
      <c r="Q898" s="218" t="s">
        <v>304</v>
      </c>
      <c r="R898" s="218" t="s">
        <v>104</v>
      </c>
      <c r="S898" s="204"/>
      <c r="T898" s="205"/>
      <c r="U898" s="205"/>
      <c r="V898" s="205"/>
      <c r="W898" s="205"/>
      <c r="X898" s="205"/>
      <c r="Y898" s="205"/>
      <c r="Z898" s="205"/>
      <c r="AA898" s="205"/>
      <c r="AB898" s="205"/>
      <c r="AC898" s="205"/>
      <c r="AD898" s="205"/>
      <c r="AE898" s="205"/>
      <c r="AF898" s="205"/>
      <c r="AG898" s="205"/>
      <c r="AH898" s="205"/>
      <c r="AI898" s="205"/>
      <c r="AJ898" s="205"/>
      <c r="AK898" s="205"/>
      <c r="AL898" s="205"/>
      <c r="AM898" s="205"/>
      <c r="AN898" s="205"/>
      <c r="AO898" s="205"/>
      <c r="AP898" s="205"/>
      <c r="AQ898" s="205"/>
      <c r="AR898" s="205"/>
      <c r="AS898" s="205"/>
      <c r="AT898" s="205"/>
      <c r="AU898" s="205"/>
      <c r="AV898" s="205"/>
      <c r="AW898" s="205"/>
      <c r="AX898" s="205"/>
      <c r="AY898" s="205"/>
      <c r="AZ898" s="205"/>
      <c r="BA898" s="205"/>
      <c r="BB898" s="205"/>
      <c r="BC898" s="205"/>
      <c r="BD898" s="205"/>
      <c r="BE898" s="205"/>
      <c r="BF898" s="205"/>
      <c r="BG898" s="205"/>
      <c r="BH898" s="205"/>
      <c r="BI898" s="205"/>
      <c r="BJ898" s="205"/>
      <c r="BK898" s="205"/>
      <c r="BL898" s="205"/>
      <c r="BM898" s="217">
        <v>16</v>
      </c>
    </row>
    <row r="899" spans="1:65">
      <c r="A899" s="30"/>
      <c r="B899" s="19">
        <v>1</v>
      </c>
      <c r="C899" s="9">
        <v>4</v>
      </c>
      <c r="D899" s="218" t="s">
        <v>95</v>
      </c>
      <c r="E899" s="218" t="s">
        <v>101</v>
      </c>
      <c r="F899" s="218">
        <v>0.1</v>
      </c>
      <c r="G899" s="218">
        <v>0.25</v>
      </c>
      <c r="H899" s="24">
        <v>0.06</v>
      </c>
      <c r="I899" s="24">
        <v>7.0000000000000007E-2</v>
      </c>
      <c r="J899" s="218" t="s">
        <v>296</v>
      </c>
      <c r="K899" s="24">
        <v>7.0000000000000007E-2</v>
      </c>
      <c r="L899" s="24">
        <v>7.0000000000000007E-2</v>
      </c>
      <c r="M899" s="218">
        <v>0.44754476977002061</v>
      </c>
      <c r="N899" s="218" t="s">
        <v>104</v>
      </c>
      <c r="O899" s="218">
        <v>0.11</v>
      </c>
      <c r="P899" s="218" t="s">
        <v>308</v>
      </c>
      <c r="Q899" s="218" t="s">
        <v>304</v>
      </c>
      <c r="R899" s="218" t="s">
        <v>104</v>
      </c>
      <c r="S899" s="204"/>
      <c r="T899" s="205"/>
      <c r="U899" s="205"/>
      <c r="V899" s="205"/>
      <c r="W899" s="205"/>
      <c r="X899" s="205"/>
      <c r="Y899" s="205"/>
      <c r="Z899" s="205"/>
      <c r="AA899" s="205"/>
      <c r="AB899" s="205"/>
      <c r="AC899" s="205"/>
      <c r="AD899" s="205"/>
      <c r="AE899" s="205"/>
      <c r="AF899" s="205"/>
      <c r="AG899" s="205"/>
      <c r="AH899" s="205"/>
      <c r="AI899" s="205"/>
      <c r="AJ899" s="205"/>
      <c r="AK899" s="205"/>
      <c r="AL899" s="205"/>
      <c r="AM899" s="205"/>
      <c r="AN899" s="205"/>
      <c r="AO899" s="205"/>
      <c r="AP899" s="205"/>
      <c r="AQ899" s="205"/>
      <c r="AR899" s="205"/>
      <c r="AS899" s="205"/>
      <c r="AT899" s="205"/>
      <c r="AU899" s="205"/>
      <c r="AV899" s="205"/>
      <c r="AW899" s="205"/>
      <c r="AX899" s="205"/>
      <c r="AY899" s="205"/>
      <c r="AZ899" s="205"/>
      <c r="BA899" s="205"/>
      <c r="BB899" s="205"/>
      <c r="BC899" s="205"/>
      <c r="BD899" s="205"/>
      <c r="BE899" s="205"/>
      <c r="BF899" s="205"/>
      <c r="BG899" s="205"/>
      <c r="BH899" s="205"/>
      <c r="BI899" s="205"/>
      <c r="BJ899" s="205"/>
      <c r="BK899" s="205"/>
      <c r="BL899" s="205"/>
      <c r="BM899" s="217">
        <v>6.773333333333334E-2</v>
      </c>
    </row>
    <row r="900" spans="1:65">
      <c r="A900" s="30"/>
      <c r="B900" s="19">
        <v>1</v>
      </c>
      <c r="C900" s="9">
        <v>5</v>
      </c>
      <c r="D900" s="218" t="s">
        <v>95</v>
      </c>
      <c r="E900" s="218" t="s">
        <v>101</v>
      </c>
      <c r="F900" s="218" t="s">
        <v>104</v>
      </c>
      <c r="G900" s="218">
        <v>0.3</v>
      </c>
      <c r="H900" s="24">
        <v>0.08</v>
      </c>
      <c r="I900" s="24">
        <v>7.0000000000000007E-2</v>
      </c>
      <c r="J900" s="24">
        <v>0.06</v>
      </c>
      <c r="K900" s="24">
        <v>0.06</v>
      </c>
      <c r="L900" s="24">
        <v>0.06</v>
      </c>
      <c r="M900" s="218">
        <v>0.51053876464395154</v>
      </c>
      <c r="N900" s="218" t="s">
        <v>104</v>
      </c>
      <c r="O900" s="218">
        <v>0.12</v>
      </c>
      <c r="P900" s="218" t="s">
        <v>308</v>
      </c>
      <c r="Q900" s="218" t="s">
        <v>304</v>
      </c>
      <c r="R900" s="218" t="s">
        <v>104</v>
      </c>
      <c r="S900" s="204"/>
      <c r="T900" s="205"/>
      <c r="U900" s="205"/>
      <c r="V900" s="205"/>
      <c r="W900" s="205"/>
      <c r="X900" s="205"/>
      <c r="Y900" s="205"/>
      <c r="Z900" s="205"/>
      <c r="AA900" s="205"/>
      <c r="AB900" s="205"/>
      <c r="AC900" s="205"/>
      <c r="AD900" s="205"/>
      <c r="AE900" s="205"/>
      <c r="AF900" s="205"/>
      <c r="AG900" s="205"/>
      <c r="AH900" s="205"/>
      <c r="AI900" s="205"/>
      <c r="AJ900" s="205"/>
      <c r="AK900" s="205"/>
      <c r="AL900" s="205"/>
      <c r="AM900" s="205"/>
      <c r="AN900" s="205"/>
      <c r="AO900" s="205"/>
      <c r="AP900" s="205"/>
      <c r="AQ900" s="205"/>
      <c r="AR900" s="205"/>
      <c r="AS900" s="205"/>
      <c r="AT900" s="205"/>
      <c r="AU900" s="205"/>
      <c r="AV900" s="205"/>
      <c r="AW900" s="205"/>
      <c r="AX900" s="205"/>
      <c r="AY900" s="205"/>
      <c r="AZ900" s="205"/>
      <c r="BA900" s="205"/>
      <c r="BB900" s="205"/>
      <c r="BC900" s="205"/>
      <c r="BD900" s="205"/>
      <c r="BE900" s="205"/>
      <c r="BF900" s="205"/>
      <c r="BG900" s="205"/>
      <c r="BH900" s="205"/>
      <c r="BI900" s="205"/>
      <c r="BJ900" s="205"/>
      <c r="BK900" s="205"/>
      <c r="BL900" s="205"/>
      <c r="BM900" s="217">
        <v>60</v>
      </c>
    </row>
    <row r="901" spans="1:65">
      <c r="A901" s="30"/>
      <c r="B901" s="19">
        <v>1</v>
      </c>
      <c r="C901" s="9">
        <v>6</v>
      </c>
      <c r="D901" s="218" t="s">
        <v>95</v>
      </c>
      <c r="E901" s="218" t="s">
        <v>101</v>
      </c>
      <c r="F901" s="218">
        <v>0.1</v>
      </c>
      <c r="G901" s="218">
        <v>0.28999999999999998</v>
      </c>
      <c r="H901" s="24">
        <v>0.06</v>
      </c>
      <c r="I901" s="24">
        <v>0.05</v>
      </c>
      <c r="J901" s="24">
        <v>7.0000000000000007E-2</v>
      </c>
      <c r="K901" s="24">
        <v>0.06</v>
      </c>
      <c r="L901" s="24">
        <v>0.08</v>
      </c>
      <c r="M901" s="218">
        <v>0.54368163475654507</v>
      </c>
      <c r="N901" s="218" t="s">
        <v>104</v>
      </c>
      <c r="O901" s="218">
        <v>0.11</v>
      </c>
      <c r="P901" s="218" t="s">
        <v>308</v>
      </c>
      <c r="Q901" s="218" t="s">
        <v>304</v>
      </c>
      <c r="R901" s="218">
        <v>0.1</v>
      </c>
      <c r="S901" s="204"/>
      <c r="T901" s="205"/>
      <c r="U901" s="205"/>
      <c r="V901" s="205"/>
      <c r="W901" s="205"/>
      <c r="X901" s="205"/>
      <c r="Y901" s="205"/>
      <c r="Z901" s="205"/>
      <c r="AA901" s="205"/>
      <c r="AB901" s="205"/>
      <c r="AC901" s="205"/>
      <c r="AD901" s="205"/>
      <c r="AE901" s="205"/>
      <c r="AF901" s="205"/>
      <c r="AG901" s="205"/>
      <c r="AH901" s="205"/>
      <c r="AI901" s="205"/>
      <c r="AJ901" s="205"/>
      <c r="AK901" s="205"/>
      <c r="AL901" s="205"/>
      <c r="AM901" s="205"/>
      <c r="AN901" s="205"/>
      <c r="AO901" s="205"/>
      <c r="AP901" s="205"/>
      <c r="AQ901" s="205"/>
      <c r="AR901" s="205"/>
      <c r="AS901" s="205"/>
      <c r="AT901" s="205"/>
      <c r="AU901" s="205"/>
      <c r="AV901" s="205"/>
      <c r="AW901" s="205"/>
      <c r="AX901" s="205"/>
      <c r="AY901" s="205"/>
      <c r="AZ901" s="205"/>
      <c r="BA901" s="205"/>
      <c r="BB901" s="205"/>
      <c r="BC901" s="205"/>
      <c r="BD901" s="205"/>
      <c r="BE901" s="205"/>
      <c r="BF901" s="205"/>
      <c r="BG901" s="205"/>
      <c r="BH901" s="205"/>
      <c r="BI901" s="205"/>
      <c r="BJ901" s="205"/>
      <c r="BK901" s="205"/>
      <c r="BL901" s="205"/>
      <c r="BM901" s="56"/>
    </row>
    <row r="902" spans="1:65">
      <c r="A902" s="30"/>
      <c r="B902" s="20" t="s">
        <v>257</v>
      </c>
      <c r="C902" s="12"/>
      <c r="D902" s="220" t="s">
        <v>644</v>
      </c>
      <c r="E902" s="220" t="s">
        <v>644</v>
      </c>
      <c r="F902" s="220">
        <v>0.125</v>
      </c>
      <c r="G902" s="220">
        <v>0.27833333333333338</v>
      </c>
      <c r="H902" s="220">
        <v>6.5000000000000002E-2</v>
      </c>
      <c r="I902" s="220">
        <v>6.6666666666666666E-2</v>
      </c>
      <c r="J902" s="220">
        <v>6.6000000000000003E-2</v>
      </c>
      <c r="K902" s="220">
        <v>7.3333333333333334E-2</v>
      </c>
      <c r="L902" s="220">
        <v>7.4999999999999997E-2</v>
      </c>
      <c r="M902" s="220">
        <v>0.52324275803211207</v>
      </c>
      <c r="N902" s="220" t="s">
        <v>644</v>
      </c>
      <c r="O902" s="220">
        <v>0.10833333333333334</v>
      </c>
      <c r="P902" s="220" t="s">
        <v>644</v>
      </c>
      <c r="Q902" s="220" t="s">
        <v>644</v>
      </c>
      <c r="R902" s="220">
        <v>0.1</v>
      </c>
      <c r="S902" s="204"/>
      <c r="T902" s="205"/>
      <c r="U902" s="205"/>
      <c r="V902" s="205"/>
      <c r="W902" s="205"/>
      <c r="X902" s="205"/>
      <c r="Y902" s="205"/>
      <c r="Z902" s="205"/>
      <c r="AA902" s="205"/>
      <c r="AB902" s="205"/>
      <c r="AC902" s="205"/>
      <c r="AD902" s="205"/>
      <c r="AE902" s="205"/>
      <c r="AF902" s="205"/>
      <c r="AG902" s="205"/>
      <c r="AH902" s="205"/>
      <c r="AI902" s="205"/>
      <c r="AJ902" s="205"/>
      <c r="AK902" s="205"/>
      <c r="AL902" s="205"/>
      <c r="AM902" s="205"/>
      <c r="AN902" s="205"/>
      <c r="AO902" s="205"/>
      <c r="AP902" s="205"/>
      <c r="AQ902" s="205"/>
      <c r="AR902" s="205"/>
      <c r="AS902" s="205"/>
      <c r="AT902" s="205"/>
      <c r="AU902" s="205"/>
      <c r="AV902" s="205"/>
      <c r="AW902" s="205"/>
      <c r="AX902" s="205"/>
      <c r="AY902" s="205"/>
      <c r="AZ902" s="205"/>
      <c r="BA902" s="205"/>
      <c r="BB902" s="205"/>
      <c r="BC902" s="205"/>
      <c r="BD902" s="205"/>
      <c r="BE902" s="205"/>
      <c r="BF902" s="205"/>
      <c r="BG902" s="205"/>
      <c r="BH902" s="205"/>
      <c r="BI902" s="205"/>
      <c r="BJ902" s="205"/>
      <c r="BK902" s="205"/>
      <c r="BL902" s="205"/>
      <c r="BM902" s="56"/>
    </row>
    <row r="903" spans="1:65">
      <c r="A903" s="30"/>
      <c r="B903" s="3" t="s">
        <v>258</v>
      </c>
      <c r="C903" s="29"/>
      <c r="D903" s="24" t="s">
        <v>644</v>
      </c>
      <c r="E903" s="24" t="s">
        <v>644</v>
      </c>
      <c r="F903" s="24">
        <v>0.1</v>
      </c>
      <c r="G903" s="24">
        <v>0.28000000000000003</v>
      </c>
      <c r="H903" s="24">
        <v>0.06</v>
      </c>
      <c r="I903" s="24">
        <v>7.0000000000000007E-2</v>
      </c>
      <c r="J903" s="24">
        <v>0.06</v>
      </c>
      <c r="K903" s="24">
        <v>6.5000000000000002E-2</v>
      </c>
      <c r="L903" s="24">
        <v>7.5000000000000011E-2</v>
      </c>
      <c r="M903" s="24">
        <v>0.52876601722587835</v>
      </c>
      <c r="N903" s="24" t="s">
        <v>644</v>
      </c>
      <c r="O903" s="24">
        <v>0.11</v>
      </c>
      <c r="P903" s="24" t="s">
        <v>644</v>
      </c>
      <c r="Q903" s="24" t="s">
        <v>644</v>
      </c>
      <c r="R903" s="24">
        <v>0.1</v>
      </c>
      <c r="S903" s="204"/>
      <c r="T903" s="205"/>
      <c r="U903" s="205"/>
      <c r="V903" s="205"/>
      <c r="W903" s="205"/>
      <c r="X903" s="205"/>
      <c r="Y903" s="205"/>
      <c r="Z903" s="205"/>
      <c r="AA903" s="205"/>
      <c r="AB903" s="205"/>
      <c r="AC903" s="205"/>
      <c r="AD903" s="205"/>
      <c r="AE903" s="205"/>
      <c r="AF903" s="205"/>
      <c r="AG903" s="205"/>
      <c r="AH903" s="205"/>
      <c r="AI903" s="205"/>
      <c r="AJ903" s="205"/>
      <c r="AK903" s="205"/>
      <c r="AL903" s="205"/>
      <c r="AM903" s="205"/>
      <c r="AN903" s="205"/>
      <c r="AO903" s="205"/>
      <c r="AP903" s="205"/>
      <c r="AQ903" s="205"/>
      <c r="AR903" s="205"/>
      <c r="AS903" s="205"/>
      <c r="AT903" s="205"/>
      <c r="AU903" s="205"/>
      <c r="AV903" s="205"/>
      <c r="AW903" s="205"/>
      <c r="AX903" s="205"/>
      <c r="AY903" s="205"/>
      <c r="AZ903" s="205"/>
      <c r="BA903" s="205"/>
      <c r="BB903" s="205"/>
      <c r="BC903" s="205"/>
      <c r="BD903" s="205"/>
      <c r="BE903" s="205"/>
      <c r="BF903" s="205"/>
      <c r="BG903" s="205"/>
      <c r="BH903" s="205"/>
      <c r="BI903" s="205"/>
      <c r="BJ903" s="205"/>
      <c r="BK903" s="205"/>
      <c r="BL903" s="205"/>
      <c r="BM903" s="56"/>
    </row>
    <row r="904" spans="1:65">
      <c r="A904" s="30"/>
      <c r="B904" s="3" t="s">
        <v>259</v>
      </c>
      <c r="C904" s="29"/>
      <c r="D904" s="24" t="s">
        <v>644</v>
      </c>
      <c r="E904" s="24" t="s">
        <v>644</v>
      </c>
      <c r="F904" s="24">
        <v>5.0000000000000024E-2</v>
      </c>
      <c r="G904" s="24">
        <v>1.7224014243685078E-2</v>
      </c>
      <c r="H904" s="24">
        <v>1.2247448713915868E-2</v>
      </c>
      <c r="I904" s="24">
        <v>1.0327955589886414E-2</v>
      </c>
      <c r="J904" s="24">
        <v>1.5165750888103107E-2</v>
      </c>
      <c r="K904" s="24">
        <v>1.9663841605003514E-2</v>
      </c>
      <c r="L904" s="24">
        <v>1.0488088481701532E-2</v>
      </c>
      <c r="M904" s="24">
        <v>4.4350248723913188E-2</v>
      </c>
      <c r="N904" s="24" t="s">
        <v>644</v>
      </c>
      <c r="O904" s="24">
        <v>1.1690451944500118E-2</v>
      </c>
      <c r="P904" s="24" t="s">
        <v>644</v>
      </c>
      <c r="Q904" s="24" t="s">
        <v>644</v>
      </c>
      <c r="R904" s="24" t="s">
        <v>644</v>
      </c>
      <c r="S904" s="204"/>
      <c r="T904" s="205"/>
      <c r="U904" s="205"/>
      <c r="V904" s="205"/>
      <c r="W904" s="205"/>
      <c r="X904" s="205"/>
      <c r="Y904" s="205"/>
      <c r="Z904" s="205"/>
      <c r="AA904" s="205"/>
      <c r="AB904" s="205"/>
      <c r="AC904" s="205"/>
      <c r="AD904" s="205"/>
      <c r="AE904" s="205"/>
      <c r="AF904" s="205"/>
      <c r="AG904" s="205"/>
      <c r="AH904" s="205"/>
      <c r="AI904" s="205"/>
      <c r="AJ904" s="205"/>
      <c r="AK904" s="205"/>
      <c r="AL904" s="205"/>
      <c r="AM904" s="205"/>
      <c r="AN904" s="205"/>
      <c r="AO904" s="205"/>
      <c r="AP904" s="205"/>
      <c r="AQ904" s="205"/>
      <c r="AR904" s="205"/>
      <c r="AS904" s="205"/>
      <c r="AT904" s="205"/>
      <c r="AU904" s="205"/>
      <c r="AV904" s="205"/>
      <c r="AW904" s="205"/>
      <c r="AX904" s="205"/>
      <c r="AY904" s="205"/>
      <c r="AZ904" s="205"/>
      <c r="BA904" s="205"/>
      <c r="BB904" s="205"/>
      <c r="BC904" s="205"/>
      <c r="BD904" s="205"/>
      <c r="BE904" s="205"/>
      <c r="BF904" s="205"/>
      <c r="BG904" s="205"/>
      <c r="BH904" s="205"/>
      <c r="BI904" s="205"/>
      <c r="BJ904" s="205"/>
      <c r="BK904" s="205"/>
      <c r="BL904" s="205"/>
      <c r="BM904" s="56"/>
    </row>
    <row r="905" spans="1:65">
      <c r="A905" s="30"/>
      <c r="B905" s="3" t="s">
        <v>85</v>
      </c>
      <c r="C905" s="29"/>
      <c r="D905" s="13" t="s">
        <v>644</v>
      </c>
      <c r="E905" s="13" t="s">
        <v>644</v>
      </c>
      <c r="F905" s="13">
        <v>0.40000000000000019</v>
      </c>
      <c r="G905" s="13">
        <v>6.1882685905455363E-2</v>
      </c>
      <c r="H905" s="13">
        <v>0.18842228790639798</v>
      </c>
      <c r="I905" s="13">
        <v>0.1549193338482962</v>
      </c>
      <c r="J905" s="13">
        <v>0.22978410436519858</v>
      </c>
      <c r="K905" s="13">
        <v>0.2681432946136843</v>
      </c>
      <c r="L905" s="13">
        <v>0.13984117975602045</v>
      </c>
      <c r="M905" s="13">
        <v>8.4760367999572692E-2</v>
      </c>
      <c r="N905" s="13" t="s">
        <v>644</v>
      </c>
      <c r="O905" s="13">
        <v>0.10791186410307801</v>
      </c>
      <c r="P905" s="13" t="s">
        <v>644</v>
      </c>
      <c r="Q905" s="13" t="s">
        <v>644</v>
      </c>
      <c r="R905" s="13" t="s">
        <v>644</v>
      </c>
      <c r="S905" s="15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260</v>
      </c>
      <c r="C906" s="29"/>
      <c r="D906" s="13" t="s">
        <v>644</v>
      </c>
      <c r="E906" s="13" t="s">
        <v>644</v>
      </c>
      <c r="F906" s="13">
        <v>0.84547244094488172</v>
      </c>
      <c r="G906" s="13">
        <v>3.109251968503937</v>
      </c>
      <c r="H906" s="13">
        <v>-4.0354330708661457E-2</v>
      </c>
      <c r="I906" s="13">
        <v>-1.5748031496063075E-2</v>
      </c>
      <c r="J906" s="13">
        <v>-2.5590551181102428E-2</v>
      </c>
      <c r="K906" s="13">
        <v>8.2677165354330562E-2</v>
      </c>
      <c r="L906" s="13">
        <v>0.10728346456692894</v>
      </c>
      <c r="M906" s="13">
        <v>6.7250407189780317</v>
      </c>
      <c r="N906" s="13" t="s">
        <v>644</v>
      </c>
      <c r="O906" s="13">
        <v>0.59940944881889746</v>
      </c>
      <c r="P906" s="13" t="s">
        <v>644</v>
      </c>
      <c r="Q906" s="13" t="s">
        <v>644</v>
      </c>
      <c r="R906" s="13">
        <v>0.47637795275590555</v>
      </c>
      <c r="S906" s="15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46" t="s">
        <v>261</v>
      </c>
      <c r="C907" s="47"/>
      <c r="D907" s="45">
        <v>0.7</v>
      </c>
      <c r="E907" s="45">
        <v>11.49</v>
      </c>
      <c r="F907" s="45" t="s">
        <v>262</v>
      </c>
      <c r="G907" s="45">
        <v>5.51</v>
      </c>
      <c r="H907" s="45">
        <v>0.25</v>
      </c>
      <c r="I907" s="45">
        <v>0.2</v>
      </c>
      <c r="J907" s="45">
        <v>0.4</v>
      </c>
      <c r="K907" s="45">
        <v>0.02</v>
      </c>
      <c r="L907" s="45">
        <v>0.02</v>
      </c>
      <c r="M907" s="45" t="s">
        <v>262</v>
      </c>
      <c r="N907" s="45">
        <v>0.65</v>
      </c>
      <c r="O907" s="45">
        <v>0.92</v>
      </c>
      <c r="P907" s="45">
        <v>1.6</v>
      </c>
      <c r="Q907" s="45">
        <v>4.74</v>
      </c>
      <c r="R907" s="45" t="s">
        <v>262</v>
      </c>
      <c r="S907" s="15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B908" s="31" t="s">
        <v>306</v>
      </c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BM908" s="55"/>
    </row>
    <row r="909" spans="1:65">
      <c r="BM909" s="55"/>
    </row>
    <row r="910" spans="1:65" ht="15">
      <c r="B910" s="8" t="s">
        <v>508</v>
      </c>
      <c r="BM910" s="28" t="s">
        <v>66</v>
      </c>
    </row>
    <row r="911" spans="1:65" ht="15">
      <c r="A911" s="25" t="s">
        <v>30</v>
      </c>
      <c r="B911" s="18" t="s">
        <v>109</v>
      </c>
      <c r="C911" s="15" t="s">
        <v>110</v>
      </c>
      <c r="D911" s="16" t="s">
        <v>222</v>
      </c>
      <c r="E911" s="17" t="s">
        <v>222</v>
      </c>
      <c r="F911" s="17" t="s">
        <v>222</v>
      </c>
      <c r="G911" s="17" t="s">
        <v>222</v>
      </c>
      <c r="H911" s="17" t="s">
        <v>222</v>
      </c>
      <c r="I911" s="17" t="s">
        <v>222</v>
      </c>
      <c r="J911" s="17" t="s">
        <v>222</v>
      </c>
      <c r="K911" s="17" t="s">
        <v>222</v>
      </c>
      <c r="L911" s="17" t="s">
        <v>222</v>
      </c>
      <c r="M911" s="17" t="s">
        <v>222</v>
      </c>
      <c r="N911" s="17" t="s">
        <v>222</v>
      </c>
      <c r="O911" s="17" t="s">
        <v>222</v>
      </c>
      <c r="P911" s="17" t="s">
        <v>222</v>
      </c>
      <c r="Q911" s="17" t="s">
        <v>222</v>
      </c>
      <c r="R911" s="17" t="s">
        <v>222</v>
      </c>
      <c r="S911" s="17" t="s">
        <v>222</v>
      </c>
      <c r="T911" s="15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223</v>
      </c>
      <c r="C912" s="9" t="s">
        <v>223</v>
      </c>
      <c r="D912" s="151" t="s">
        <v>225</v>
      </c>
      <c r="E912" s="152" t="s">
        <v>226</v>
      </c>
      <c r="F912" s="152" t="s">
        <v>229</v>
      </c>
      <c r="G912" s="152" t="s">
        <v>230</v>
      </c>
      <c r="H912" s="152" t="s">
        <v>232</v>
      </c>
      <c r="I912" s="152" t="s">
        <v>233</v>
      </c>
      <c r="J912" s="152" t="s">
        <v>234</v>
      </c>
      <c r="K912" s="152" t="s">
        <v>235</v>
      </c>
      <c r="L912" s="152" t="s">
        <v>236</v>
      </c>
      <c r="M912" s="152" t="s">
        <v>276</v>
      </c>
      <c r="N912" s="152" t="s">
        <v>239</v>
      </c>
      <c r="O912" s="152" t="s">
        <v>240</v>
      </c>
      <c r="P912" s="152" t="s">
        <v>241</v>
      </c>
      <c r="Q912" s="152" t="s">
        <v>242</v>
      </c>
      <c r="R912" s="152" t="s">
        <v>244</v>
      </c>
      <c r="S912" s="152" t="s">
        <v>246</v>
      </c>
      <c r="T912" s="15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3</v>
      </c>
    </row>
    <row r="913" spans="1:65">
      <c r="A913" s="30"/>
      <c r="B913" s="19"/>
      <c r="C913" s="9"/>
      <c r="D913" s="10" t="s">
        <v>290</v>
      </c>
      <c r="E913" s="11" t="s">
        <v>290</v>
      </c>
      <c r="F913" s="11" t="s">
        <v>290</v>
      </c>
      <c r="G913" s="11" t="s">
        <v>291</v>
      </c>
      <c r="H913" s="11" t="s">
        <v>290</v>
      </c>
      <c r="I913" s="11" t="s">
        <v>291</v>
      </c>
      <c r="J913" s="11" t="s">
        <v>291</v>
      </c>
      <c r="K913" s="11" t="s">
        <v>291</v>
      </c>
      <c r="L913" s="11" t="s">
        <v>291</v>
      </c>
      <c r="M913" s="11" t="s">
        <v>291</v>
      </c>
      <c r="N913" s="11" t="s">
        <v>290</v>
      </c>
      <c r="O913" s="11" t="s">
        <v>290</v>
      </c>
      <c r="P913" s="11" t="s">
        <v>291</v>
      </c>
      <c r="Q913" s="11" t="s">
        <v>290</v>
      </c>
      <c r="R913" s="11" t="s">
        <v>290</v>
      </c>
      <c r="S913" s="11" t="s">
        <v>291</v>
      </c>
      <c r="T913" s="15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2</v>
      </c>
    </row>
    <row r="914" spans="1:65">
      <c r="A914" s="30"/>
      <c r="B914" s="19"/>
      <c r="C914" s="9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15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3</v>
      </c>
    </row>
    <row r="915" spans="1:65">
      <c r="A915" s="30"/>
      <c r="B915" s="18">
        <v>1</v>
      </c>
      <c r="C915" s="14">
        <v>1</v>
      </c>
      <c r="D915" s="22">
        <v>9.33</v>
      </c>
      <c r="E915" s="22">
        <v>8.7223078135810006</v>
      </c>
      <c r="F915" s="22">
        <v>9.1230271047393856</v>
      </c>
      <c r="G915" s="22">
        <v>8.9</v>
      </c>
      <c r="H915" s="22">
        <v>9.6199999999999992</v>
      </c>
      <c r="I915" s="22">
        <v>9.0299999999999994</v>
      </c>
      <c r="J915" s="22">
        <v>8.77</v>
      </c>
      <c r="K915" s="22">
        <v>9.3000000000000007</v>
      </c>
      <c r="L915" s="22">
        <v>9.33</v>
      </c>
      <c r="M915" s="22">
        <v>9.32</v>
      </c>
      <c r="N915" s="22">
        <v>9.0404377162551999</v>
      </c>
      <c r="O915" s="22">
        <v>8.7799999999999994</v>
      </c>
      <c r="P915" s="22">
        <v>9.4</v>
      </c>
      <c r="Q915" s="22">
        <v>9.4499999999999993</v>
      </c>
      <c r="R915" s="22">
        <v>9.0299999999999994</v>
      </c>
      <c r="S915" s="147">
        <v>11.7</v>
      </c>
      <c r="T915" s="15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9">
        <v>1</v>
      </c>
      <c r="C916" s="9">
        <v>2</v>
      </c>
      <c r="D916" s="11">
        <v>9.1300000000000008</v>
      </c>
      <c r="E916" s="11">
        <v>8.6558514523007304</v>
      </c>
      <c r="F916" s="11">
        <v>8.9310666684249558</v>
      </c>
      <c r="G916" s="11">
        <v>8.8000000000000007</v>
      </c>
      <c r="H916" s="11">
        <v>9.19</v>
      </c>
      <c r="I916" s="11">
        <v>9.01</v>
      </c>
      <c r="J916" s="11">
        <v>9.36</v>
      </c>
      <c r="K916" s="11">
        <v>9.5399999999999991</v>
      </c>
      <c r="L916" s="11">
        <v>8.94</v>
      </c>
      <c r="M916" s="11">
        <v>9.02</v>
      </c>
      <c r="N916" s="11">
        <v>8.7396213057091359</v>
      </c>
      <c r="O916" s="11">
        <v>8.7200000000000006</v>
      </c>
      <c r="P916" s="11">
        <v>9.6999999999999993</v>
      </c>
      <c r="Q916" s="11">
        <v>9.39</v>
      </c>
      <c r="R916" s="11">
        <v>9.1999999999999993</v>
      </c>
      <c r="S916" s="149">
        <v>11.6</v>
      </c>
      <c r="T916" s="15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25</v>
      </c>
    </row>
    <row r="917" spans="1:65">
      <c r="A917" s="30"/>
      <c r="B917" s="19">
        <v>1</v>
      </c>
      <c r="C917" s="9">
        <v>3</v>
      </c>
      <c r="D917" s="11">
        <v>9.4</v>
      </c>
      <c r="E917" s="11">
        <v>8.7590671755396468</v>
      </c>
      <c r="F917" s="11">
        <v>9.5968985202301624</v>
      </c>
      <c r="G917" s="11">
        <v>9</v>
      </c>
      <c r="H917" s="11">
        <v>9.58</v>
      </c>
      <c r="I917" s="11">
        <v>8.82</v>
      </c>
      <c r="J917" s="11">
        <v>8.9700000000000006</v>
      </c>
      <c r="K917" s="11">
        <v>9.44</v>
      </c>
      <c r="L917" s="11">
        <v>9.93</v>
      </c>
      <c r="M917" s="11">
        <v>8.91</v>
      </c>
      <c r="N917" s="11">
        <v>8.4551177715438044</v>
      </c>
      <c r="O917" s="11">
        <v>8.77</v>
      </c>
      <c r="P917" s="11">
        <v>9.1999999999999993</v>
      </c>
      <c r="Q917" s="11">
        <v>9.52</v>
      </c>
      <c r="R917" s="11">
        <v>8.89</v>
      </c>
      <c r="S917" s="149">
        <v>11.6</v>
      </c>
      <c r="T917" s="15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16</v>
      </c>
    </row>
    <row r="918" spans="1:65">
      <c r="A918" s="30"/>
      <c r="B918" s="19">
        <v>1</v>
      </c>
      <c r="C918" s="9">
        <v>4</v>
      </c>
      <c r="D918" s="11">
        <v>9.15</v>
      </c>
      <c r="E918" s="11">
        <v>8.6997001312611406</v>
      </c>
      <c r="F918" s="11">
        <v>9.0285773770654281</v>
      </c>
      <c r="G918" s="11">
        <v>9.1999999999999993</v>
      </c>
      <c r="H918" s="11">
        <v>9.49</v>
      </c>
      <c r="I918" s="11">
        <v>8.7899999999999991</v>
      </c>
      <c r="J918" s="11">
        <v>8.73</v>
      </c>
      <c r="K918" s="11">
        <v>9.73</v>
      </c>
      <c r="L918" s="11">
        <v>9.6</v>
      </c>
      <c r="M918" s="11">
        <v>9.5299999999999994</v>
      </c>
      <c r="N918" s="11">
        <v>8.235545774492234</v>
      </c>
      <c r="O918" s="11">
        <v>8.73</v>
      </c>
      <c r="P918" s="11">
        <v>9.5</v>
      </c>
      <c r="Q918" s="11">
        <v>9.43</v>
      </c>
      <c r="R918" s="11">
        <v>8.91</v>
      </c>
      <c r="S918" s="149">
        <v>11.5</v>
      </c>
      <c r="T918" s="15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9.133168729321504</v>
      </c>
    </row>
    <row r="919" spans="1:65">
      <c r="A919" s="30"/>
      <c r="B919" s="19">
        <v>1</v>
      </c>
      <c r="C919" s="9">
        <v>5</v>
      </c>
      <c r="D919" s="11">
        <v>9.31</v>
      </c>
      <c r="E919" s="11">
        <v>8.6858717505267293</v>
      </c>
      <c r="F919" s="11">
        <v>9.4319893408939421</v>
      </c>
      <c r="G919" s="148">
        <v>8.3000000000000007</v>
      </c>
      <c r="H919" s="11">
        <v>9.19</v>
      </c>
      <c r="I919" s="11">
        <v>9.18</v>
      </c>
      <c r="J919" s="11">
        <v>9.27</v>
      </c>
      <c r="K919" s="11">
        <v>9.3800000000000008</v>
      </c>
      <c r="L919" s="11">
        <v>9.48</v>
      </c>
      <c r="M919" s="11">
        <v>9.1300000000000008</v>
      </c>
      <c r="N919" s="11">
        <v>8.957967631492858</v>
      </c>
      <c r="O919" s="11">
        <v>8.6300000000000008</v>
      </c>
      <c r="P919" s="11">
        <v>9.3000000000000007</v>
      </c>
      <c r="Q919" s="11">
        <v>9.25</v>
      </c>
      <c r="R919" s="11">
        <v>9.2200000000000006</v>
      </c>
      <c r="S919" s="149">
        <v>11.6</v>
      </c>
      <c r="T919" s="15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61</v>
      </c>
    </row>
    <row r="920" spans="1:65">
      <c r="A920" s="30"/>
      <c r="B920" s="19">
        <v>1</v>
      </c>
      <c r="C920" s="9">
        <v>6</v>
      </c>
      <c r="D920" s="11">
        <v>9.26</v>
      </c>
      <c r="E920" s="11">
        <v>8.7221438116271326</v>
      </c>
      <c r="F920" s="11">
        <v>9.3153509635632545</v>
      </c>
      <c r="G920" s="11">
        <v>8.9</v>
      </c>
      <c r="H920" s="11">
        <v>9.59</v>
      </c>
      <c r="I920" s="11">
        <v>9</v>
      </c>
      <c r="J920" s="11">
        <v>8.85</v>
      </c>
      <c r="K920" s="11">
        <v>9.4</v>
      </c>
      <c r="L920" s="11">
        <v>10</v>
      </c>
      <c r="M920" s="11">
        <v>9.11</v>
      </c>
      <c r="N920" s="11">
        <v>8.7146433296885437</v>
      </c>
      <c r="O920" s="11">
        <v>8.56</v>
      </c>
      <c r="P920" s="11">
        <v>9.3000000000000007</v>
      </c>
      <c r="Q920" s="11">
        <v>9.19</v>
      </c>
      <c r="R920" s="11">
        <v>9.23</v>
      </c>
      <c r="S920" s="149">
        <v>11.6</v>
      </c>
      <c r="T920" s="15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20" t="s">
        <v>257</v>
      </c>
      <c r="C921" s="12"/>
      <c r="D921" s="23">
        <v>9.2633333333333336</v>
      </c>
      <c r="E921" s="23">
        <v>8.7074903558060637</v>
      </c>
      <c r="F921" s="23">
        <v>9.2378183291528533</v>
      </c>
      <c r="G921" s="23">
        <v>8.85</v>
      </c>
      <c r="H921" s="23">
        <v>9.4433333333333334</v>
      </c>
      <c r="I921" s="23">
        <v>8.9716666666666658</v>
      </c>
      <c r="J921" s="23">
        <v>8.9916666666666654</v>
      </c>
      <c r="K921" s="23">
        <v>9.4650000000000016</v>
      </c>
      <c r="L921" s="23">
        <v>9.5466666666666669</v>
      </c>
      <c r="M921" s="23">
        <v>9.17</v>
      </c>
      <c r="N921" s="23">
        <v>8.6905555881969612</v>
      </c>
      <c r="O921" s="23">
        <v>8.6983333333333341</v>
      </c>
      <c r="P921" s="23">
        <v>9.3999999999999986</v>
      </c>
      <c r="Q921" s="23">
        <v>9.3716666666666661</v>
      </c>
      <c r="R921" s="23">
        <v>9.08</v>
      </c>
      <c r="S921" s="23">
        <v>11.6</v>
      </c>
      <c r="T921" s="15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258</v>
      </c>
      <c r="C922" s="29"/>
      <c r="D922" s="11">
        <v>9.2850000000000001</v>
      </c>
      <c r="E922" s="11">
        <v>8.7109219714441366</v>
      </c>
      <c r="F922" s="11">
        <v>9.2191890341513201</v>
      </c>
      <c r="G922" s="11">
        <v>8.9</v>
      </c>
      <c r="H922" s="11">
        <v>9.5350000000000001</v>
      </c>
      <c r="I922" s="11">
        <v>9.004999999999999</v>
      </c>
      <c r="J922" s="11">
        <v>8.91</v>
      </c>
      <c r="K922" s="11">
        <v>9.42</v>
      </c>
      <c r="L922" s="11">
        <v>9.5399999999999991</v>
      </c>
      <c r="M922" s="11">
        <v>9.120000000000001</v>
      </c>
      <c r="N922" s="11">
        <v>8.7271323176988389</v>
      </c>
      <c r="O922" s="11">
        <v>8.7250000000000014</v>
      </c>
      <c r="P922" s="11">
        <v>9.3500000000000014</v>
      </c>
      <c r="Q922" s="11">
        <v>9.41</v>
      </c>
      <c r="R922" s="11">
        <v>9.1149999999999984</v>
      </c>
      <c r="S922" s="11">
        <v>11.6</v>
      </c>
      <c r="T922" s="15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259</v>
      </c>
      <c r="C923" s="29"/>
      <c r="D923" s="24">
        <v>0.1057670396043429</v>
      </c>
      <c r="E923" s="24">
        <v>3.5465693858036079E-2</v>
      </c>
      <c r="F923" s="24">
        <v>0.25444357229665299</v>
      </c>
      <c r="G923" s="24">
        <v>0.30166206257996669</v>
      </c>
      <c r="H923" s="24">
        <v>0.20096434177899997</v>
      </c>
      <c r="I923" s="24">
        <v>0.14497126151988424</v>
      </c>
      <c r="J923" s="24">
        <v>0.26505974169357849</v>
      </c>
      <c r="K923" s="24">
        <v>0.15175638372075143</v>
      </c>
      <c r="L923" s="24">
        <v>0.39363265447199214</v>
      </c>
      <c r="M923" s="24">
        <v>0.22244100341438836</v>
      </c>
      <c r="N923" s="24">
        <v>0.3031102982207679</v>
      </c>
      <c r="O923" s="24">
        <v>8.6120071218425021E-2</v>
      </c>
      <c r="P923" s="24">
        <v>0.17888543819998293</v>
      </c>
      <c r="Q923" s="24">
        <v>0.12624051119457119</v>
      </c>
      <c r="R923" s="24">
        <v>0.15748015748023617</v>
      </c>
      <c r="S923" s="24">
        <v>6.3245553203367361E-2</v>
      </c>
      <c r="T923" s="204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30"/>
      <c r="B924" s="3" t="s">
        <v>85</v>
      </c>
      <c r="C924" s="29"/>
      <c r="D924" s="13">
        <v>1.1417816438036297E-2</v>
      </c>
      <c r="E924" s="13">
        <v>4.0730098350769831E-3</v>
      </c>
      <c r="F924" s="13">
        <v>2.7543686531881228E-2</v>
      </c>
      <c r="G924" s="13">
        <v>3.4086108766097932E-2</v>
      </c>
      <c r="H924" s="13">
        <v>2.1281081021426045E-2</v>
      </c>
      <c r="I924" s="13">
        <v>1.6158788205820278E-2</v>
      </c>
      <c r="J924" s="13">
        <v>2.9478377204105118E-2</v>
      </c>
      <c r="K924" s="13">
        <v>1.6033426700554822E-2</v>
      </c>
      <c r="L924" s="13">
        <v>4.123247078966398E-2</v>
      </c>
      <c r="M924" s="13">
        <v>2.4257470383248457E-2</v>
      </c>
      <c r="N924" s="13">
        <v>3.4878126622012035E-2</v>
      </c>
      <c r="O924" s="13">
        <v>9.9007554571862444E-3</v>
      </c>
      <c r="P924" s="13">
        <v>1.9030365765955633E-2</v>
      </c>
      <c r="Q924" s="13">
        <v>1.3470444018627551E-2</v>
      </c>
      <c r="R924" s="13">
        <v>1.7343629678440105E-2</v>
      </c>
      <c r="S924" s="13">
        <v>5.4522028623592558E-3</v>
      </c>
      <c r="T924" s="15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260</v>
      </c>
      <c r="C925" s="29"/>
      <c r="D925" s="13">
        <v>1.4251855831146854E-2</v>
      </c>
      <c r="E925" s="13">
        <v>-4.660796117220789E-2</v>
      </c>
      <c r="F925" s="13">
        <v>1.1458191886390745E-2</v>
      </c>
      <c r="G925" s="13">
        <v>-3.1004434245521795E-2</v>
      </c>
      <c r="H925" s="13">
        <v>3.3960240219373494E-2</v>
      </c>
      <c r="I925" s="13">
        <v>-1.7683026279405656E-2</v>
      </c>
      <c r="J925" s="13">
        <v>-1.5493205791825004E-2</v>
      </c>
      <c r="K925" s="13">
        <v>3.6332545747586265E-2</v>
      </c>
      <c r="L925" s="13">
        <v>4.5274312738540878E-2</v>
      </c>
      <c r="M925" s="13">
        <v>4.0326935557701837E-3</v>
      </c>
      <c r="N925" s="13">
        <v>-4.846216622534949E-2</v>
      </c>
      <c r="O925" s="13">
        <v>-4.7610572943008966E-2</v>
      </c>
      <c r="P925" s="13">
        <v>2.9215629162948398E-2</v>
      </c>
      <c r="Q925" s="13">
        <v>2.6113383472209151E-2</v>
      </c>
      <c r="R925" s="13">
        <v>-5.8214986383432477E-3</v>
      </c>
      <c r="S925" s="13">
        <v>0.27009588279683028</v>
      </c>
      <c r="T925" s="15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261</v>
      </c>
      <c r="C926" s="47"/>
      <c r="D926" s="45">
        <v>0.17</v>
      </c>
      <c r="E926" s="45">
        <v>1.42</v>
      </c>
      <c r="F926" s="45">
        <v>0.1</v>
      </c>
      <c r="G926" s="45">
        <v>1.01</v>
      </c>
      <c r="H926" s="45">
        <v>0.68</v>
      </c>
      <c r="I926" s="45">
        <v>0.66</v>
      </c>
      <c r="J926" s="45">
        <v>0.61</v>
      </c>
      <c r="K926" s="45">
        <v>0.75</v>
      </c>
      <c r="L926" s="45">
        <v>0.98</v>
      </c>
      <c r="M926" s="45">
        <v>0.1</v>
      </c>
      <c r="N926" s="45">
        <v>1.47</v>
      </c>
      <c r="O926" s="45">
        <v>1.45</v>
      </c>
      <c r="P926" s="45">
        <v>0.56000000000000005</v>
      </c>
      <c r="Q926" s="45">
        <v>0.48</v>
      </c>
      <c r="R926" s="45">
        <v>0.35</v>
      </c>
      <c r="S926" s="45">
        <v>6.85</v>
      </c>
      <c r="T926" s="15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BM927" s="55"/>
    </row>
    <row r="928" spans="1:65" ht="15">
      <c r="B928" s="8" t="s">
        <v>509</v>
      </c>
      <c r="BM928" s="28" t="s">
        <v>66</v>
      </c>
    </row>
    <row r="929" spans="1:65" ht="15">
      <c r="A929" s="25" t="s">
        <v>62</v>
      </c>
      <c r="B929" s="18" t="s">
        <v>109</v>
      </c>
      <c r="C929" s="15" t="s">
        <v>110</v>
      </c>
      <c r="D929" s="16" t="s">
        <v>222</v>
      </c>
      <c r="E929" s="17" t="s">
        <v>222</v>
      </c>
      <c r="F929" s="17" t="s">
        <v>222</v>
      </c>
      <c r="G929" s="17" t="s">
        <v>222</v>
      </c>
      <c r="H929" s="17" t="s">
        <v>222</v>
      </c>
      <c r="I929" s="17" t="s">
        <v>222</v>
      </c>
      <c r="J929" s="17" t="s">
        <v>222</v>
      </c>
      <c r="K929" s="17" t="s">
        <v>222</v>
      </c>
      <c r="L929" s="17" t="s">
        <v>222</v>
      </c>
      <c r="M929" s="17" t="s">
        <v>222</v>
      </c>
      <c r="N929" s="17" t="s">
        <v>222</v>
      </c>
      <c r="O929" s="17" t="s">
        <v>222</v>
      </c>
      <c r="P929" s="17" t="s">
        <v>222</v>
      </c>
      <c r="Q929" s="17" t="s">
        <v>222</v>
      </c>
      <c r="R929" s="17" t="s">
        <v>222</v>
      </c>
      <c r="S929" s="17" t="s">
        <v>222</v>
      </c>
      <c r="T929" s="15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223</v>
      </c>
      <c r="C930" s="9" t="s">
        <v>223</v>
      </c>
      <c r="D930" s="151" t="s">
        <v>225</v>
      </c>
      <c r="E930" s="152" t="s">
        <v>226</v>
      </c>
      <c r="F930" s="152" t="s">
        <v>229</v>
      </c>
      <c r="G930" s="152" t="s">
        <v>230</v>
      </c>
      <c r="H930" s="152" t="s">
        <v>232</v>
      </c>
      <c r="I930" s="152" t="s">
        <v>233</v>
      </c>
      <c r="J930" s="152" t="s">
        <v>234</v>
      </c>
      <c r="K930" s="152" t="s">
        <v>235</v>
      </c>
      <c r="L930" s="152" t="s">
        <v>236</v>
      </c>
      <c r="M930" s="152" t="s">
        <v>276</v>
      </c>
      <c r="N930" s="152" t="s">
        <v>239</v>
      </c>
      <c r="O930" s="152" t="s">
        <v>240</v>
      </c>
      <c r="P930" s="152" t="s">
        <v>241</v>
      </c>
      <c r="Q930" s="152" t="s">
        <v>242</v>
      </c>
      <c r="R930" s="152" t="s">
        <v>244</v>
      </c>
      <c r="S930" s="152" t="s">
        <v>246</v>
      </c>
      <c r="T930" s="15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1</v>
      </c>
    </row>
    <row r="931" spans="1:65">
      <c r="A931" s="30"/>
      <c r="B931" s="19"/>
      <c r="C931" s="9"/>
      <c r="D931" s="10" t="s">
        <v>113</v>
      </c>
      <c r="E931" s="11" t="s">
        <v>113</v>
      </c>
      <c r="F931" s="11" t="s">
        <v>290</v>
      </c>
      <c r="G931" s="11" t="s">
        <v>291</v>
      </c>
      <c r="H931" s="11" t="s">
        <v>290</v>
      </c>
      <c r="I931" s="11" t="s">
        <v>291</v>
      </c>
      <c r="J931" s="11" t="s">
        <v>291</v>
      </c>
      <c r="K931" s="11" t="s">
        <v>291</v>
      </c>
      <c r="L931" s="11" t="s">
        <v>291</v>
      </c>
      <c r="M931" s="11" t="s">
        <v>291</v>
      </c>
      <c r="N931" s="11" t="s">
        <v>290</v>
      </c>
      <c r="O931" s="11" t="s">
        <v>113</v>
      </c>
      <c r="P931" s="11" t="s">
        <v>291</v>
      </c>
      <c r="Q931" s="11" t="s">
        <v>290</v>
      </c>
      <c r="R931" s="11" t="s">
        <v>290</v>
      </c>
      <c r="S931" s="11" t="s">
        <v>291</v>
      </c>
      <c r="T931" s="15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3</v>
      </c>
    </row>
    <row r="932" spans="1:65">
      <c r="A932" s="30"/>
      <c r="B932" s="19"/>
      <c r="C932" s="9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15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215">
        <v>0.3926</v>
      </c>
      <c r="E933" s="215">
        <v>0.38376159999999998</v>
      </c>
      <c r="F933" s="215">
        <v>0.37926926241450004</v>
      </c>
      <c r="G933" s="215">
        <v>0.37</v>
      </c>
      <c r="H933" s="215">
        <v>0.37</v>
      </c>
      <c r="I933" s="215">
        <v>0.377</v>
      </c>
      <c r="J933" s="215">
        <v>0.38500000000000001</v>
      </c>
      <c r="K933" s="215">
        <v>0.36599999999999999</v>
      </c>
      <c r="L933" s="215">
        <v>0.372</v>
      </c>
      <c r="M933" s="215">
        <v>0.36899999999999999</v>
      </c>
      <c r="N933" s="216">
        <v>0.28629205173595323</v>
      </c>
      <c r="O933" s="215">
        <v>0.35699999999999998</v>
      </c>
      <c r="P933" s="216">
        <v>0.33</v>
      </c>
      <c r="Q933" s="215">
        <v>0.36679999999999996</v>
      </c>
      <c r="R933" s="215">
        <v>0.36</v>
      </c>
      <c r="S933" s="215">
        <v>0.373</v>
      </c>
      <c r="T933" s="204"/>
      <c r="U933" s="205"/>
      <c r="V933" s="205"/>
      <c r="W933" s="205"/>
      <c r="X933" s="205"/>
      <c r="Y933" s="205"/>
      <c r="Z933" s="205"/>
      <c r="AA933" s="205"/>
      <c r="AB933" s="205"/>
      <c r="AC933" s="205"/>
      <c r="AD933" s="205"/>
      <c r="AE933" s="205"/>
      <c r="AF933" s="205"/>
      <c r="AG933" s="205"/>
      <c r="AH933" s="205"/>
      <c r="AI933" s="205"/>
      <c r="AJ933" s="205"/>
      <c r="AK933" s="205"/>
      <c r="AL933" s="205"/>
      <c r="AM933" s="205"/>
      <c r="AN933" s="205"/>
      <c r="AO933" s="205"/>
      <c r="AP933" s="205"/>
      <c r="AQ933" s="205"/>
      <c r="AR933" s="205"/>
      <c r="AS933" s="205"/>
      <c r="AT933" s="205"/>
      <c r="AU933" s="205"/>
      <c r="AV933" s="205"/>
      <c r="AW933" s="205"/>
      <c r="AX933" s="205"/>
      <c r="AY933" s="205"/>
      <c r="AZ933" s="205"/>
      <c r="BA933" s="205"/>
      <c r="BB933" s="205"/>
      <c r="BC933" s="205"/>
      <c r="BD933" s="205"/>
      <c r="BE933" s="205"/>
      <c r="BF933" s="205"/>
      <c r="BG933" s="205"/>
      <c r="BH933" s="205"/>
      <c r="BI933" s="205"/>
      <c r="BJ933" s="205"/>
      <c r="BK933" s="205"/>
      <c r="BL933" s="205"/>
      <c r="BM933" s="217">
        <v>1</v>
      </c>
    </row>
    <row r="934" spans="1:65">
      <c r="A934" s="30"/>
      <c r="B934" s="19">
        <v>1</v>
      </c>
      <c r="C934" s="9">
        <v>2</v>
      </c>
      <c r="D934" s="24">
        <v>0.3916</v>
      </c>
      <c r="E934" s="24">
        <v>0.38363039999999998</v>
      </c>
      <c r="F934" s="24">
        <v>0.37878293261649992</v>
      </c>
      <c r="G934" s="24">
        <v>0.34399999999999997</v>
      </c>
      <c r="H934" s="24">
        <v>0.38</v>
      </c>
      <c r="I934" s="24">
        <v>0.379</v>
      </c>
      <c r="J934" s="24">
        <v>0.39800000000000002</v>
      </c>
      <c r="K934" s="24">
        <v>0.375</v>
      </c>
      <c r="L934" s="24">
        <v>0.38100000000000001</v>
      </c>
      <c r="M934" s="24">
        <v>0.377</v>
      </c>
      <c r="N934" s="218">
        <v>0.28360521642711095</v>
      </c>
      <c r="O934" s="24">
        <v>0.34499999999999997</v>
      </c>
      <c r="P934" s="218">
        <v>0.33</v>
      </c>
      <c r="Q934" s="24">
        <v>0.3634</v>
      </c>
      <c r="R934" s="24">
        <v>0.36</v>
      </c>
      <c r="S934" s="24">
        <v>0.373</v>
      </c>
      <c r="T934" s="204"/>
      <c r="U934" s="205"/>
      <c r="V934" s="205"/>
      <c r="W934" s="205"/>
      <c r="X934" s="205"/>
      <c r="Y934" s="205"/>
      <c r="Z934" s="205"/>
      <c r="AA934" s="205"/>
      <c r="AB934" s="205"/>
      <c r="AC934" s="205"/>
      <c r="AD934" s="205"/>
      <c r="AE934" s="205"/>
      <c r="AF934" s="205"/>
      <c r="AG934" s="205"/>
      <c r="AH934" s="205"/>
      <c r="AI934" s="205"/>
      <c r="AJ934" s="205"/>
      <c r="AK934" s="205"/>
      <c r="AL934" s="205"/>
      <c r="AM934" s="205"/>
      <c r="AN934" s="205"/>
      <c r="AO934" s="205"/>
      <c r="AP934" s="205"/>
      <c r="AQ934" s="205"/>
      <c r="AR934" s="205"/>
      <c r="AS934" s="205"/>
      <c r="AT934" s="205"/>
      <c r="AU934" s="205"/>
      <c r="AV934" s="205"/>
      <c r="AW934" s="205"/>
      <c r="AX934" s="205"/>
      <c r="AY934" s="205"/>
      <c r="AZ934" s="205"/>
      <c r="BA934" s="205"/>
      <c r="BB934" s="205"/>
      <c r="BC934" s="205"/>
      <c r="BD934" s="205"/>
      <c r="BE934" s="205"/>
      <c r="BF934" s="205"/>
      <c r="BG934" s="205"/>
      <c r="BH934" s="205"/>
      <c r="BI934" s="205"/>
      <c r="BJ934" s="205"/>
      <c r="BK934" s="205"/>
      <c r="BL934" s="205"/>
      <c r="BM934" s="217">
        <v>26</v>
      </c>
    </row>
    <row r="935" spans="1:65">
      <c r="A935" s="30"/>
      <c r="B935" s="19">
        <v>1</v>
      </c>
      <c r="C935" s="9">
        <v>3</v>
      </c>
      <c r="D935" s="24">
        <v>0.39179999999999998</v>
      </c>
      <c r="E935" s="24">
        <v>0.38283040000000002</v>
      </c>
      <c r="F935" s="219">
        <v>0.40083607932049997</v>
      </c>
      <c r="G935" s="24">
        <v>0.36699999999999999</v>
      </c>
      <c r="H935" s="24">
        <v>0.37</v>
      </c>
      <c r="I935" s="24">
        <v>0.371</v>
      </c>
      <c r="J935" s="24">
        <v>0.39200000000000002</v>
      </c>
      <c r="K935" s="24">
        <v>0.37</v>
      </c>
      <c r="L935" s="24">
        <v>0.372</v>
      </c>
      <c r="M935" s="24">
        <v>0.378</v>
      </c>
      <c r="N935" s="218">
        <v>0.30193210830363842</v>
      </c>
      <c r="O935" s="24">
        <v>0.35500000000000004</v>
      </c>
      <c r="P935" s="218">
        <v>0.32</v>
      </c>
      <c r="Q935" s="24">
        <v>0.37420000000000003</v>
      </c>
      <c r="R935" s="24">
        <v>0.37</v>
      </c>
      <c r="S935" s="24">
        <v>0.36699999999999999</v>
      </c>
      <c r="T935" s="204"/>
      <c r="U935" s="205"/>
      <c r="V935" s="205"/>
      <c r="W935" s="205"/>
      <c r="X935" s="205"/>
      <c r="Y935" s="205"/>
      <c r="Z935" s="205"/>
      <c r="AA935" s="205"/>
      <c r="AB935" s="205"/>
      <c r="AC935" s="205"/>
      <c r="AD935" s="205"/>
      <c r="AE935" s="205"/>
      <c r="AF935" s="205"/>
      <c r="AG935" s="205"/>
      <c r="AH935" s="205"/>
      <c r="AI935" s="205"/>
      <c r="AJ935" s="205"/>
      <c r="AK935" s="205"/>
      <c r="AL935" s="205"/>
      <c r="AM935" s="205"/>
      <c r="AN935" s="205"/>
      <c r="AO935" s="205"/>
      <c r="AP935" s="205"/>
      <c r="AQ935" s="205"/>
      <c r="AR935" s="205"/>
      <c r="AS935" s="205"/>
      <c r="AT935" s="205"/>
      <c r="AU935" s="205"/>
      <c r="AV935" s="205"/>
      <c r="AW935" s="205"/>
      <c r="AX935" s="205"/>
      <c r="AY935" s="205"/>
      <c r="AZ935" s="205"/>
      <c r="BA935" s="205"/>
      <c r="BB935" s="205"/>
      <c r="BC935" s="205"/>
      <c r="BD935" s="205"/>
      <c r="BE935" s="205"/>
      <c r="BF935" s="205"/>
      <c r="BG935" s="205"/>
      <c r="BH935" s="205"/>
      <c r="BI935" s="205"/>
      <c r="BJ935" s="205"/>
      <c r="BK935" s="205"/>
      <c r="BL935" s="205"/>
      <c r="BM935" s="217">
        <v>16</v>
      </c>
    </row>
    <row r="936" spans="1:65">
      <c r="A936" s="30"/>
      <c r="B936" s="19">
        <v>1</v>
      </c>
      <c r="C936" s="9">
        <v>4</v>
      </c>
      <c r="D936" s="24">
        <v>0.39269999999999999</v>
      </c>
      <c r="E936" s="24">
        <v>0.38271519999999998</v>
      </c>
      <c r="F936" s="24">
        <v>0.37837688090949995</v>
      </c>
      <c r="G936" s="24">
        <v>0.33800000000000002</v>
      </c>
      <c r="H936" s="24">
        <v>0.37</v>
      </c>
      <c r="I936" s="24">
        <v>0.375</v>
      </c>
      <c r="J936" s="24">
        <v>0.38400000000000001</v>
      </c>
      <c r="K936" s="24">
        <v>0.37</v>
      </c>
      <c r="L936" s="24">
        <v>0.373</v>
      </c>
      <c r="M936" s="24">
        <v>0.36699999999999999</v>
      </c>
      <c r="N936" s="218">
        <v>0.29348847797738703</v>
      </c>
      <c r="O936" s="24">
        <v>0.34599999999999997</v>
      </c>
      <c r="P936" s="218">
        <v>0.33</v>
      </c>
      <c r="Q936" s="24">
        <v>0.36719999999999997</v>
      </c>
      <c r="R936" s="24">
        <v>0.37</v>
      </c>
      <c r="S936" s="24">
        <v>0.375</v>
      </c>
      <c r="T936" s="204"/>
      <c r="U936" s="205"/>
      <c r="V936" s="205"/>
      <c r="W936" s="205"/>
      <c r="X936" s="205"/>
      <c r="Y936" s="205"/>
      <c r="Z936" s="205"/>
      <c r="AA936" s="205"/>
      <c r="AB936" s="205"/>
      <c r="AC936" s="205"/>
      <c r="AD936" s="205"/>
      <c r="AE936" s="205"/>
      <c r="AF936" s="205"/>
      <c r="AG936" s="205"/>
      <c r="AH936" s="205"/>
      <c r="AI936" s="205"/>
      <c r="AJ936" s="205"/>
      <c r="AK936" s="205"/>
      <c r="AL936" s="205"/>
      <c r="AM936" s="205"/>
      <c r="AN936" s="205"/>
      <c r="AO936" s="205"/>
      <c r="AP936" s="205"/>
      <c r="AQ936" s="205"/>
      <c r="AR936" s="205"/>
      <c r="AS936" s="205"/>
      <c r="AT936" s="205"/>
      <c r="AU936" s="205"/>
      <c r="AV936" s="205"/>
      <c r="AW936" s="205"/>
      <c r="AX936" s="205"/>
      <c r="AY936" s="205"/>
      <c r="AZ936" s="205"/>
      <c r="BA936" s="205"/>
      <c r="BB936" s="205"/>
      <c r="BC936" s="205"/>
      <c r="BD936" s="205"/>
      <c r="BE936" s="205"/>
      <c r="BF936" s="205"/>
      <c r="BG936" s="205"/>
      <c r="BH936" s="205"/>
      <c r="BI936" s="205"/>
      <c r="BJ936" s="205"/>
      <c r="BK936" s="205"/>
      <c r="BL936" s="205"/>
      <c r="BM936" s="217">
        <v>0.37288426680103809</v>
      </c>
    </row>
    <row r="937" spans="1:65">
      <c r="A937" s="30"/>
      <c r="B937" s="19">
        <v>1</v>
      </c>
      <c r="C937" s="9">
        <v>5</v>
      </c>
      <c r="D937" s="24">
        <v>0.40249999999999997</v>
      </c>
      <c r="E937" s="24">
        <v>0.38331520000000002</v>
      </c>
      <c r="F937" s="24">
        <v>0.38401924329350001</v>
      </c>
      <c r="G937" s="24">
        <v>0.35</v>
      </c>
      <c r="H937" s="24">
        <v>0.38</v>
      </c>
      <c r="I937" s="24">
        <v>0.38300000000000001</v>
      </c>
      <c r="J937" s="24">
        <v>0.39300000000000002</v>
      </c>
      <c r="K937" s="24">
        <v>0.371</v>
      </c>
      <c r="L937" s="24">
        <v>0.377</v>
      </c>
      <c r="M937" s="24">
        <v>0.371</v>
      </c>
      <c r="N937" s="218">
        <v>0.30106877531730408</v>
      </c>
      <c r="O937" s="24">
        <v>0.34699999999999998</v>
      </c>
      <c r="P937" s="218">
        <v>0.34</v>
      </c>
      <c r="Q937" s="24">
        <v>0.36359999999999998</v>
      </c>
      <c r="R937" s="24">
        <v>0.36</v>
      </c>
      <c r="S937" s="24">
        <v>0.36799999999999999</v>
      </c>
      <c r="T937" s="204"/>
      <c r="U937" s="205"/>
      <c r="V937" s="205"/>
      <c r="W937" s="205"/>
      <c r="X937" s="205"/>
      <c r="Y937" s="205"/>
      <c r="Z937" s="205"/>
      <c r="AA937" s="205"/>
      <c r="AB937" s="205"/>
      <c r="AC937" s="205"/>
      <c r="AD937" s="205"/>
      <c r="AE937" s="205"/>
      <c r="AF937" s="205"/>
      <c r="AG937" s="205"/>
      <c r="AH937" s="205"/>
      <c r="AI937" s="205"/>
      <c r="AJ937" s="205"/>
      <c r="AK937" s="205"/>
      <c r="AL937" s="205"/>
      <c r="AM937" s="205"/>
      <c r="AN937" s="205"/>
      <c r="AO937" s="205"/>
      <c r="AP937" s="205"/>
      <c r="AQ937" s="205"/>
      <c r="AR937" s="205"/>
      <c r="AS937" s="205"/>
      <c r="AT937" s="205"/>
      <c r="AU937" s="205"/>
      <c r="AV937" s="205"/>
      <c r="AW937" s="205"/>
      <c r="AX937" s="205"/>
      <c r="AY937" s="205"/>
      <c r="AZ937" s="205"/>
      <c r="BA937" s="205"/>
      <c r="BB937" s="205"/>
      <c r="BC937" s="205"/>
      <c r="BD937" s="205"/>
      <c r="BE937" s="205"/>
      <c r="BF937" s="205"/>
      <c r="BG937" s="205"/>
      <c r="BH937" s="205"/>
      <c r="BI937" s="205"/>
      <c r="BJ937" s="205"/>
      <c r="BK937" s="205"/>
      <c r="BL937" s="205"/>
      <c r="BM937" s="217">
        <v>62</v>
      </c>
    </row>
    <row r="938" spans="1:65">
      <c r="A938" s="30"/>
      <c r="B938" s="19">
        <v>1</v>
      </c>
      <c r="C938" s="9">
        <v>6</v>
      </c>
      <c r="D938" s="24">
        <v>0.3947</v>
      </c>
      <c r="E938" s="24">
        <v>0.38438880000000003</v>
      </c>
      <c r="F938" s="24">
        <v>0.38316569017199997</v>
      </c>
      <c r="G938" s="24">
        <v>0.35399999999999998</v>
      </c>
      <c r="H938" s="24">
        <v>0.37</v>
      </c>
      <c r="I938" s="24">
        <v>0.38200000000000001</v>
      </c>
      <c r="J938" s="24">
        <v>0.38700000000000001</v>
      </c>
      <c r="K938" s="24">
        <v>0.372</v>
      </c>
      <c r="L938" s="24">
        <v>0.38300000000000001</v>
      </c>
      <c r="M938" s="24">
        <v>0.375</v>
      </c>
      <c r="N938" s="218">
        <v>0.3183661985149055</v>
      </c>
      <c r="O938" s="24">
        <v>0.34599999999999997</v>
      </c>
      <c r="P938" s="218">
        <v>0.32</v>
      </c>
      <c r="Q938" s="24">
        <v>0.35720000000000002</v>
      </c>
      <c r="R938" s="24">
        <v>0.36</v>
      </c>
      <c r="S938" s="24">
        <v>0.35899999999999999</v>
      </c>
      <c r="T938" s="204"/>
      <c r="U938" s="205"/>
      <c r="V938" s="205"/>
      <c r="W938" s="205"/>
      <c r="X938" s="205"/>
      <c r="Y938" s="205"/>
      <c r="Z938" s="205"/>
      <c r="AA938" s="205"/>
      <c r="AB938" s="205"/>
      <c r="AC938" s="205"/>
      <c r="AD938" s="205"/>
      <c r="AE938" s="205"/>
      <c r="AF938" s="205"/>
      <c r="AG938" s="205"/>
      <c r="AH938" s="205"/>
      <c r="AI938" s="205"/>
      <c r="AJ938" s="205"/>
      <c r="AK938" s="205"/>
      <c r="AL938" s="205"/>
      <c r="AM938" s="205"/>
      <c r="AN938" s="205"/>
      <c r="AO938" s="205"/>
      <c r="AP938" s="205"/>
      <c r="AQ938" s="205"/>
      <c r="AR938" s="205"/>
      <c r="AS938" s="205"/>
      <c r="AT938" s="205"/>
      <c r="AU938" s="205"/>
      <c r="AV938" s="205"/>
      <c r="AW938" s="205"/>
      <c r="AX938" s="205"/>
      <c r="AY938" s="205"/>
      <c r="AZ938" s="205"/>
      <c r="BA938" s="205"/>
      <c r="BB938" s="205"/>
      <c r="BC938" s="205"/>
      <c r="BD938" s="205"/>
      <c r="BE938" s="205"/>
      <c r="BF938" s="205"/>
      <c r="BG938" s="205"/>
      <c r="BH938" s="205"/>
      <c r="BI938" s="205"/>
      <c r="BJ938" s="205"/>
      <c r="BK938" s="205"/>
      <c r="BL938" s="205"/>
      <c r="BM938" s="56"/>
    </row>
    <row r="939" spans="1:65">
      <c r="A939" s="30"/>
      <c r="B939" s="20" t="s">
        <v>257</v>
      </c>
      <c r="C939" s="12"/>
      <c r="D939" s="220">
        <v>0.39431666666666665</v>
      </c>
      <c r="E939" s="220">
        <v>0.3834402666666667</v>
      </c>
      <c r="F939" s="220">
        <v>0.38407501478774991</v>
      </c>
      <c r="G939" s="220">
        <v>0.35383333333333339</v>
      </c>
      <c r="H939" s="220">
        <v>0.37333333333333335</v>
      </c>
      <c r="I939" s="220">
        <v>0.3778333333333333</v>
      </c>
      <c r="J939" s="220">
        <v>0.38983333333333342</v>
      </c>
      <c r="K939" s="220">
        <v>0.37066666666666664</v>
      </c>
      <c r="L939" s="220">
        <v>0.37633333333333335</v>
      </c>
      <c r="M939" s="220">
        <v>0.37283333333333335</v>
      </c>
      <c r="N939" s="220">
        <v>0.29745880471271652</v>
      </c>
      <c r="O939" s="220">
        <v>0.34933333333333333</v>
      </c>
      <c r="P939" s="220">
        <v>0.32833333333333337</v>
      </c>
      <c r="Q939" s="220">
        <v>0.3654</v>
      </c>
      <c r="R939" s="220">
        <v>0.36333333333333329</v>
      </c>
      <c r="S939" s="220">
        <v>0.36916666666666664</v>
      </c>
      <c r="T939" s="204"/>
      <c r="U939" s="205"/>
      <c r="V939" s="205"/>
      <c r="W939" s="205"/>
      <c r="X939" s="205"/>
      <c r="Y939" s="205"/>
      <c r="Z939" s="205"/>
      <c r="AA939" s="205"/>
      <c r="AB939" s="205"/>
      <c r="AC939" s="205"/>
      <c r="AD939" s="205"/>
      <c r="AE939" s="205"/>
      <c r="AF939" s="205"/>
      <c r="AG939" s="205"/>
      <c r="AH939" s="205"/>
      <c r="AI939" s="205"/>
      <c r="AJ939" s="205"/>
      <c r="AK939" s="205"/>
      <c r="AL939" s="205"/>
      <c r="AM939" s="205"/>
      <c r="AN939" s="205"/>
      <c r="AO939" s="205"/>
      <c r="AP939" s="205"/>
      <c r="AQ939" s="205"/>
      <c r="AR939" s="205"/>
      <c r="AS939" s="205"/>
      <c r="AT939" s="205"/>
      <c r="AU939" s="205"/>
      <c r="AV939" s="205"/>
      <c r="AW939" s="205"/>
      <c r="AX939" s="205"/>
      <c r="AY939" s="205"/>
      <c r="AZ939" s="205"/>
      <c r="BA939" s="205"/>
      <c r="BB939" s="205"/>
      <c r="BC939" s="205"/>
      <c r="BD939" s="205"/>
      <c r="BE939" s="205"/>
      <c r="BF939" s="205"/>
      <c r="BG939" s="205"/>
      <c r="BH939" s="205"/>
      <c r="BI939" s="205"/>
      <c r="BJ939" s="205"/>
      <c r="BK939" s="205"/>
      <c r="BL939" s="205"/>
      <c r="BM939" s="56"/>
    </row>
    <row r="940" spans="1:65">
      <c r="A940" s="30"/>
      <c r="B940" s="3" t="s">
        <v>258</v>
      </c>
      <c r="C940" s="29"/>
      <c r="D940" s="24">
        <v>0.39265</v>
      </c>
      <c r="E940" s="24">
        <v>0.3834728</v>
      </c>
      <c r="F940" s="24">
        <v>0.38121747629324998</v>
      </c>
      <c r="G940" s="24">
        <v>0.35199999999999998</v>
      </c>
      <c r="H940" s="24">
        <v>0.37</v>
      </c>
      <c r="I940" s="24">
        <v>0.378</v>
      </c>
      <c r="J940" s="24">
        <v>0.38950000000000001</v>
      </c>
      <c r="K940" s="24">
        <v>0.3705</v>
      </c>
      <c r="L940" s="24">
        <v>0.375</v>
      </c>
      <c r="M940" s="24">
        <v>0.373</v>
      </c>
      <c r="N940" s="24">
        <v>0.29727862664734556</v>
      </c>
      <c r="O940" s="24">
        <v>0.34649999999999997</v>
      </c>
      <c r="P940" s="24">
        <v>0.33</v>
      </c>
      <c r="Q940" s="24">
        <v>0.36519999999999997</v>
      </c>
      <c r="R940" s="24">
        <v>0.36</v>
      </c>
      <c r="S940" s="24">
        <v>0.3705</v>
      </c>
      <c r="T940" s="204"/>
      <c r="U940" s="205"/>
      <c r="V940" s="205"/>
      <c r="W940" s="205"/>
      <c r="X940" s="205"/>
      <c r="Y940" s="205"/>
      <c r="Z940" s="205"/>
      <c r="AA940" s="205"/>
      <c r="AB940" s="205"/>
      <c r="AC940" s="205"/>
      <c r="AD940" s="205"/>
      <c r="AE940" s="205"/>
      <c r="AF940" s="205"/>
      <c r="AG940" s="205"/>
      <c r="AH940" s="205"/>
      <c r="AI940" s="205"/>
      <c r="AJ940" s="205"/>
      <c r="AK940" s="205"/>
      <c r="AL940" s="205"/>
      <c r="AM940" s="205"/>
      <c r="AN940" s="205"/>
      <c r="AO940" s="205"/>
      <c r="AP940" s="205"/>
      <c r="AQ940" s="205"/>
      <c r="AR940" s="205"/>
      <c r="AS940" s="205"/>
      <c r="AT940" s="205"/>
      <c r="AU940" s="205"/>
      <c r="AV940" s="205"/>
      <c r="AW940" s="205"/>
      <c r="AX940" s="205"/>
      <c r="AY940" s="205"/>
      <c r="AZ940" s="205"/>
      <c r="BA940" s="205"/>
      <c r="BB940" s="205"/>
      <c r="BC940" s="205"/>
      <c r="BD940" s="205"/>
      <c r="BE940" s="205"/>
      <c r="BF940" s="205"/>
      <c r="BG940" s="205"/>
      <c r="BH940" s="205"/>
      <c r="BI940" s="205"/>
      <c r="BJ940" s="205"/>
      <c r="BK940" s="205"/>
      <c r="BL940" s="205"/>
      <c r="BM940" s="56"/>
    </row>
    <row r="941" spans="1:65">
      <c r="A941" s="30"/>
      <c r="B941" s="3" t="s">
        <v>259</v>
      </c>
      <c r="C941" s="29"/>
      <c r="D941" s="24">
        <v>4.1566412723094814E-3</v>
      </c>
      <c r="E941" s="24">
        <v>6.2488750560935047E-4</v>
      </c>
      <c r="F941" s="24">
        <v>8.5479048340761296E-3</v>
      </c>
      <c r="G941" s="24">
        <v>1.262405111945712E-2</v>
      </c>
      <c r="H941" s="24">
        <v>5.1639777949432277E-3</v>
      </c>
      <c r="I941" s="24">
        <v>4.4907311951024971E-3</v>
      </c>
      <c r="J941" s="24">
        <v>5.4191020166321578E-3</v>
      </c>
      <c r="K941" s="24">
        <v>2.9439202887759515E-3</v>
      </c>
      <c r="L941" s="24">
        <v>4.8027769744874377E-3</v>
      </c>
      <c r="M941" s="24">
        <v>4.4907311951024971E-3</v>
      </c>
      <c r="N941" s="24">
        <v>1.2669200631442718E-2</v>
      </c>
      <c r="O941" s="24">
        <v>5.240865068542295E-3</v>
      </c>
      <c r="P941" s="24">
        <v>7.5277265270908165E-3</v>
      </c>
      <c r="Q941" s="24">
        <v>5.6057113732335545E-3</v>
      </c>
      <c r="R941" s="24">
        <v>5.1639777949432268E-3</v>
      </c>
      <c r="S941" s="24">
        <v>5.8793423668524972E-3</v>
      </c>
      <c r="T941" s="204"/>
      <c r="U941" s="205"/>
      <c r="V941" s="205"/>
      <c r="W941" s="205"/>
      <c r="X941" s="205"/>
      <c r="Y941" s="205"/>
      <c r="Z941" s="205"/>
      <c r="AA941" s="205"/>
      <c r="AB941" s="205"/>
      <c r="AC941" s="205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56"/>
    </row>
    <row r="942" spans="1:65">
      <c r="A942" s="30"/>
      <c r="B942" s="3" t="s">
        <v>85</v>
      </c>
      <c r="C942" s="29"/>
      <c r="D942" s="13">
        <v>1.0541378601740094E-2</v>
      </c>
      <c r="E942" s="13">
        <v>1.6296867072455364E-3</v>
      </c>
      <c r="F942" s="13">
        <v>2.2255821141606749E-2</v>
      </c>
      <c r="G942" s="13">
        <v>3.5677958886831236E-2</v>
      </c>
      <c r="H942" s="13">
        <v>1.3832083379312217E-2</v>
      </c>
      <c r="I942" s="13">
        <v>1.1885481769128799E-2</v>
      </c>
      <c r="J942" s="13">
        <v>1.3901074005896939E-2</v>
      </c>
      <c r="K942" s="13">
        <v>7.9422309948991507E-3</v>
      </c>
      <c r="L942" s="13">
        <v>1.2762029161614095E-2</v>
      </c>
      <c r="M942" s="13">
        <v>1.204487580268886E-2</v>
      </c>
      <c r="N942" s="13">
        <v>4.2591446044700332E-2</v>
      </c>
      <c r="O942" s="13">
        <v>1.5002476341247028E-2</v>
      </c>
      <c r="P942" s="13">
        <v>2.2927085869312129E-2</v>
      </c>
      <c r="Q942" s="13">
        <v>1.5341300966703761E-2</v>
      </c>
      <c r="R942" s="13">
        <v>1.4212782921862094E-2</v>
      </c>
      <c r="S942" s="13">
        <v>1.5925983837975163E-2</v>
      </c>
      <c r="T942" s="15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260</v>
      </c>
      <c r="C943" s="29"/>
      <c r="D943" s="13">
        <v>5.7477350947242822E-2</v>
      </c>
      <c r="E943" s="13">
        <v>2.8309051374540983E-2</v>
      </c>
      <c r="F943" s="13">
        <v>3.0011317137933702E-2</v>
      </c>
      <c r="G943" s="13">
        <v>-5.1090740918467881E-2</v>
      </c>
      <c r="H943" s="13">
        <v>1.2043053898407319E-3</v>
      </c>
      <c r="I943" s="13">
        <v>1.3272392999450267E-2</v>
      </c>
      <c r="J943" s="13">
        <v>4.5453959958409618E-2</v>
      </c>
      <c r="K943" s="13">
        <v>-5.9471539343726176E-3</v>
      </c>
      <c r="L943" s="13">
        <v>9.2496971295803476E-3</v>
      </c>
      <c r="M943" s="13">
        <v>-1.3659323344938912E-4</v>
      </c>
      <c r="N943" s="13">
        <v>-0.20227579655047967</v>
      </c>
      <c r="O943" s="13">
        <v>-6.3158828528077748E-2</v>
      </c>
      <c r="P943" s="13">
        <v>-0.11947657070625617</v>
      </c>
      <c r="Q943" s="13">
        <v>-2.0071286099693553E-2</v>
      </c>
      <c r="R943" s="13">
        <v>-2.5613667075958801E-2</v>
      </c>
      <c r="S943" s="13">
        <v>-9.9698498042425365E-3</v>
      </c>
      <c r="T943" s="15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261</v>
      </c>
      <c r="C944" s="47"/>
      <c r="D944" s="45">
        <v>1.51</v>
      </c>
      <c r="E944" s="45">
        <v>0.78</v>
      </c>
      <c r="F944" s="45">
        <v>0.83</v>
      </c>
      <c r="G944" s="45">
        <v>1.2</v>
      </c>
      <c r="H944" s="45">
        <v>0.11</v>
      </c>
      <c r="I944" s="45">
        <v>0.41</v>
      </c>
      <c r="J944" s="45">
        <v>1.21</v>
      </c>
      <c r="K944" s="45">
        <v>7.0000000000000007E-2</v>
      </c>
      <c r="L944" s="45">
        <v>0.31</v>
      </c>
      <c r="M944" s="45">
        <v>7.0000000000000007E-2</v>
      </c>
      <c r="N944" s="45">
        <v>4.9800000000000004</v>
      </c>
      <c r="O944" s="45">
        <v>1.5</v>
      </c>
      <c r="P944" s="45">
        <v>2.91</v>
      </c>
      <c r="Q944" s="45">
        <v>0.43</v>
      </c>
      <c r="R944" s="45">
        <v>0.56000000000000005</v>
      </c>
      <c r="S944" s="45">
        <v>0.17</v>
      </c>
      <c r="T944" s="15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BM945" s="55"/>
    </row>
    <row r="946" spans="1:65" ht="15">
      <c r="B946" s="8" t="s">
        <v>510</v>
      </c>
      <c r="BM946" s="28" t="s">
        <v>66</v>
      </c>
    </row>
    <row r="947" spans="1:65" ht="15">
      <c r="A947" s="25" t="s">
        <v>63</v>
      </c>
      <c r="B947" s="18" t="s">
        <v>109</v>
      </c>
      <c r="C947" s="15" t="s">
        <v>110</v>
      </c>
      <c r="D947" s="16" t="s">
        <v>222</v>
      </c>
      <c r="E947" s="17" t="s">
        <v>222</v>
      </c>
      <c r="F947" s="17" t="s">
        <v>222</v>
      </c>
      <c r="G947" s="17" t="s">
        <v>222</v>
      </c>
      <c r="H947" s="17" t="s">
        <v>222</v>
      </c>
      <c r="I947" s="17" t="s">
        <v>222</v>
      </c>
      <c r="J947" s="17" t="s">
        <v>222</v>
      </c>
      <c r="K947" s="17" t="s">
        <v>222</v>
      </c>
      <c r="L947" s="17" t="s">
        <v>222</v>
      </c>
      <c r="M947" s="17" t="s">
        <v>222</v>
      </c>
      <c r="N947" s="17" t="s">
        <v>222</v>
      </c>
      <c r="O947" s="17" t="s">
        <v>222</v>
      </c>
      <c r="P947" s="17" t="s">
        <v>222</v>
      </c>
      <c r="Q947" s="17" t="s">
        <v>222</v>
      </c>
      <c r="R947" s="17" t="s">
        <v>222</v>
      </c>
      <c r="S947" s="17" t="s">
        <v>222</v>
      </c>
      <c r="T947" s="15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223</v>
      </c>
      <c r="C948" s="9" t="s">
        <v>223</v>
      </c>
      <c r="D948" s="151" t="s">
        <v>225</v>
      </c>
      <c r="E948" s="152" t="s">
        <v>229</v>
      </c>
      <c r="F948" s="152" t="s">
        <v>230</v>
      </c>
      <c r="G948" s="152" t="s">
        <v>232</v>
      </c>
      <c r="H948" s="152" t="s">
        <v>233</v>
      </c>
      <c r="I948" s="152" t="s">
        <v>234</v>
      </c>
      <c r="J948" s="152" t="s">
        <v>235</v>
      </c>
      <c r="K948" s="152" t="s">
        <v>236</v>
      </c>
      <c r="L948" s="152" t="s">
        <v>276</v>
      </c>
      <c r="M948" s="152" t="s">
        <v>239</v>
      </c>
      <c r="N948" s="152" t="s">
        <v>240</v>
      </c>
      <c r="O948" s="152" t="s">
        <v>241</v>
      </c>
      <c r="P948" s="152" t="s">
        <v>242</v>
      </c>
      <c r="Q948" s="152" t="s">
        <v>243</v>
      </c>
      <c r="R948" s="152" t="s">
        <v>244</v>
      </c>
      <c r="S948" s="152" t="s">
        <v>246</v>
      </c>
      <c r="T948" s="15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3</v>
      </c>
    </row>
    <row r="949" spans="1:65">
      <c r="A949" s="30"/>
      <c r="B949" s="19"/>
      <c r="C949" s="9"/>
      <c r="D949" s="10" t="s">
        <v>290</v>
      </c>
      <c r="E949" s="11" t="s">
        <v>290</v>
      </c>
      <c r="F949" s="11" t="s">
        <v>291</v>
      </c>
      <c r="G949" s="11" t="s">
        <v>290</v>
      </c>
      <c r="H949" s="11" t="s">
        <v>291</v>
      </c>
      <c r="I949" s="11" t="s">
        <v>291</v>
      </c>
      <c r="J949" s="11" t="s">
        <v>291</v>
      </c>
      <c r="K949" s="11" t="s">
        <v>291</v>
      </c>
      <c r="L949" s="11" t="s">
        <v>291</v>
      </c>
      <c r="M949" s="11" t="s">
        <v>290</v>
      </c>
      <c r="N949" s="11" t="s">
        <v>290</v>
      </c>
      <c r="O949" s="11" t="s">
        <v>291</v>
      </c>
      <c r="P949" s="11" t="s">
        <v>290</v>
      </c>
      <c r="Q949" s="11" t="s">
        <v>290</v>
      </c>
      <c r="R949" s="11" t="s">
        <v>290</v>
      </c>
      <c r="S949" s="11" t="s">
        <v>291</v>
      </c>
      <c r="T949" s="15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2</v>
      </c>
    </row>
    <row r="950" spans="1:65">
      <c r="A950" s="30"/>
      <c r="B950" s="19"/>
      <c r="C950" s="9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15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3</v>
      </c>
    </row>
    <row r="951" spans="1:65">
      <c r="A951" s="30"/>
      <c r="B951" s="18">
        <v>1</v>
      </c>
      <c r="C951" s="14">
        <v>1</v>
      </c>
      <c r="D951" s="22">
        <v>0.43</v>
      </c>
      <c r="E951" s="22">
        <v>0.42021782520585477</v>
      </c>
      <c r="F951" s="22">
        <v>0.41</v>
      </c>
      <c r="G951" s="22">
        <v>0.35</v>
      </c>
      <c r="H951" s="22">
        <v>0.38</v>
      </c>
      <c r="I951" s="22">
        <v>0.37</v>
      </c>
      <c r="J951" s="22">
        <v>0.39</v>
      </c>
      <c r="K951" s="22">
        <v>0.42</v>
      </c>
      <c r="L951" s="22">
        <v>0.39</v>
      </c>
      <c r="M951" s="147">
        <v>8.6957374742091503E-2</v>
      </c>
      <c r="N951" s="22">
        <v>0.4</v>
      </c>
      <c r="O951" s="22">
        <v>0.37</v>
      </c>
      <c r="P951" s="22">
        <v>0.41</v>
      </c>
      <c r="Q951" s="22">
        <v>0.36299999999999999</v>
      </c>
      <c r="R951" s="147" t="s">
        <v>304</v>
      </c>
      <c r="S951" s="147">
        <v>0.5</v>
      </c>
      <c r="T951" s="15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>
        <v>1</v>
      </c>
      <c r="C952" s="9">
        <v>2</v>
      </c>
      <c r="D952" s="11">
        <v>0.41</v>
      </c>
      <c r="E952" s="11">
        <v>0.40039499403405221</v>
      </c>
      <c r="F952" s="11">
        <v>0.41</v>
      </c>
      <c r="G952" s="11">
        <v>0.36</v>
      </c>
      <c r="H952" s="11">
        <v>0.36</v>
      </c>
      <c r="I952" s="11">
        <v>0.39</v>
      </c>
      <c r="J952" s="11">
        <v>0.37</v>
      </c>
      <c r="K952" s="11">
        <v>0.42</v>
      </c>
      <c r="L952" s="11">
        <v>0.38</v>
      </c>
      <c r="M952" s="149">
        <v>0.10440226573874074</v>
      </c>
      <c r="N952" s="11">
        <v>0.4</v>
      </c>
      <c r="O952" s="11">
        <v>0.41</v>
      </c>
      <c r="P952" s="11">
        <v>0.41</v>
      </c>
      <c r="Q952" s="11">
        <v>0.34699999999999998</v>
      </c>
      <c r="R952" s="149" t="s">
        <v>304</v>
      </c>
      <c r="S952" s="149">
        <v>0.5</v>
      </c>
      <c r="T952" s="15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27</v>
      </c>
    </row>
    <row r="953" spans="1:65">
      <c r="A953" s="30"/>
      <c r="B953" s="19">
        <v>1</v>
      </c>
      <c r="C953" s="9">
        <v>3</v>
      </c>
      <c r="D953" s="11">
        <v>0.43</v>
      </c>
      <c r="E953" s="11">
        <v>0.43992044584664602</v>
      </c>
      <c r="F953" s="11">
        <v>0.4</v>
      </c>
      <c r="G953" s="11">
        <v>0.36</v>
      </c>
      <c r="H953" s="11">
        <v>0.36</v>
      </c>
      <c r="I953" s="11">
        <v>0.38</v>
      </c>
      <c r="J953" s="11">
        <v>0.39</v>
      </c>
      <c r="K953" s="11">
        <v>0.43</v>
      </c>
      <c r="L953" s="11">
        <v>0.38</v>
      </c>
      <c r="M953" s="149">
        <v>8.6523507386370255E-2</v>
      </c>
      <c r="N953" s="11">
        <v>0.39</v>
      </c>
      <c r="O953" s="11">
        <v>0.39</v>
      </c>
      <c r="P953" s="11">
        <v>0.42</v>
      </c>
      <c r="Q953" s="11">
        <v>0.34100000000000003</v>
      </c>
      <c r="R953" s="149" t="s">
        <v>304</v>
      </c>
      <c r="S953" s="149">
        <v>0.5</v>
      </c>
      <c r="T953" s="15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16</v>
      </c>
    </row>
    <row r="954" spans="1:65">
      <c r="A954" s="30"/>
      <c r="B954" s="19">
        <v>1</v>
      </c>
      <c r="C954" s="9">
        <v>4</v>
      </c>
      <c r="D954" s="11">
        <v>0.42</v>
      </c>
      <c r="E954" s="11">
        <v>0.39983671341280191</v>
      </c>
      <c r="F954" s="11">
        <v>0.42</v>
      </c>
      <c r="G954" s="11">
        <v>0.37</v>
      </c>
      <c r="H954" s="11">
        <v>0.36</v>
      </c>
      <c r="I954" s="11">
        <v>0.41</v>
      </c>
      <c r="J954" s="11">
        <v>0.4</v>
      </c>
      <c r="K954" s="11">
        <v>0.43</v>
      </c>
      <c r="L954" s="11">
        <v>0.39</v>
      </c>
      <c r="M954" s="149">
        <v>9.7968794926811251E-2</v>
      </c>
      <c r="N954" s="11">
        <v>0.39</v>
      </c>
      <c r="O954" s="11">
        <v>0.39</v>
      </c>
      <c r="P954" s="11">
        <v>0.42</v>
      </c>
      <c r="Q954" s="11">
        <v>0.34799999999999998</v>
      </c>
      <c r="R954" s="149" t="s">
        <v>304</v>
      </c>
      <c r="S954" s="149">
        <v>0.5</v>
      </c>
      <c r="T954" s="15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0.39264634472217597</v>
      </c>
    </row>
    <row r="955" spans="1:65">
      <c r="A955" s="30"/>
      <c r="B955" s="19">
        <v>1</v>
      </c>
      <c r="C955" s="9">
        <v>5</v>
      </c>
      <c r="D955" s="11">
        <v>0.44</v>
      </c>
      <c r="E955" s="11">
        <v>0.4154986076045451</v>
      </c>
      <c r="F955" s="11">
        <v>0.39</v>
      </c>
      <c r="G955" s="11">
        <v>0.36</v>
      </c>
      <c r="H955" s="11">
        <v>0.37</v>
      </c>
      <c r="I955" s="11">
        <v>0.4</v>
      </c>
      <c r="J955" s="11">
        <v>0.37</v>
      </c>
      <c r="K955" s="11">
        <v>0.42</v>
      </c>
      <c r="L955" s="11">
        <v>0.37</v>
      </c>
      <c r="M955" s="149">
        <v>0.11442783170193825</v>
      </c>
      <c r="N955" s="11">
        <v>0.39</v>
      </c>
      <c r="O955" s="11">
        <v>0.41</v>
      </c>
      <c r="P955" s="11">
        <v>0.41</v>
      </c>
      <c r="Q955" s="148">
        <v>0.28399999999999997</v>
      </c>
      <c r="R955" s="149" t="s">
        <v>304</v>
      </c>
      <c r="S955" s="149">
        <v>0.5</v>
      </c>
      <c r="T955" s="15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63</v>
      </c>
    </row>
    <row r="956" spans="1:65">
      <c r="A956" s="30"/>
      <c r="B956" s="19">
        <v>1</v>
      </c>
      <c r="C956" s="9">
        <v>6</v>
      </c>
      <c r="D956" s="11">
        <v>0.42</v>
      </c>
      <c r="E956" s="11">
        <v>0.41974630222583231</v>
      </c>
      <c r="F956" s="11">
        <v>0.39</v>
      </c>
      <c r="G956" s="11">
        <v>0.35</v>
      </c>
      <c r="H956" s="11">
        <v>0.37</v>
      </c>
      <c r="I956" s="11">
        <v>0.41</v>
      </c>
      <c r="J956" s="11">
        <v>0.38</v>
      </c>
      <c r="K956" s="11">
        <v>0.44</v>
      </c>
      <c r="L956" s="11">
        <v>0.38</v>
      </c>
      <c r="M956" s="149">
        <v>9.3075531536296247E-2</v>
      </c>
      <c r="N956" s="11">
        <v>0.39</v>
      </c>
      <c r="O956" s="11">
        <v>0.37</v>
      </c>
      <c r="P956" s="11">
        <v>0.42</v>
      </c>
      <c r="Q956" s="11">
        <v>0.36</v>
      </c>
      <c r="R956" s="149" t="s">
        <v>304</v>
      </c>
      <c r="S956" s="149">
        <v>0.4</v>
      </c>
      <c r="T956" s="15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20" t="s">
        <v>257</v>
      </c>
      <c r="C957" s="12"/>
      <c r="D957" s="23">
        <v>0.42499999999999999</v>
      </c>
      <c r="E957" s="23">
        <v>0.41593581472162205</v>
      </c>
      <c r="F957" s="23">
        <v>0.40333333333333332</v>
      </c>
      <c r="G957" s="23">
        <v>0.35833333333333334</v>
      </c>
      <c r="H957" s="23">
        <v>0.3666666666666667</v>
      </c>
      <c r="I957" s="23">
        <v>0.39333333333333337</v>
      </c>
      <c r="J957" s="23">
        <v>0.3833333333333333</v>
      </c>
      <c r="K957" s="23">
        <v>0.42666666666666669</v>
      </c>
      <c r="L957" s="23">
        <v>0.38166666666666665</v>
      </c>
      <c r="M957" s="23">
        <v>9.7225884338708046E-2</v>
      </c>
      <c r="N957" s="23">
        <v>0.39333333333333337</v>
      </c>
      <c r="O957" s="23">
        <v>0.38999999999999996</v>
      </c>
      <c r="P957" s="23">
        <v>0.41499999999999998</v>
      </c>
      <c r="Q957" s="23">
        <v>0.34050000000000002</v>
      </c>
      <c r="R957" s="23" t="s">
        <v>644</v>
      </c>
      <c r="S957" s="23">
        <v>0.48333333333333334</v>
      </c>
      <c r="T957" s="15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258</v>
      </c>
      <c r="C958" s="29"/>
      <c r="D958" s="11">
        <v>0.42499999999999999</v>
      </c>
      <c r="E958" s="11">
        <v>0.41762245491518868</v>
      </c>
      <c r="F958" s="11">
        <v>0.40500000000000003</v>
      </c>
      <c r="G958" s="11">
        <v>0.36</v>
      </c>
      <c r="H958" s="11">
        <v>0.36499999999999999</v>
      </c>
      <c r="I958" s="11">
        <v>0.39500000000000002</v>
      </c>
      <c r="J958" s="11">
        <v>0.38500000000000001</v>
      </c>
      <c r="K958" s="11">
        <v>0.42499999999999999</v>
      </c>
      <c r="L958" s="11">
        <v>0.38</v>
      </c>
      <c r="M958" s="11">
        <v>9.5522163231553742E-2</v>
      </c>
      <c r="N958" s="11">
        <v>0.39</v>
      </c>
      <c r="O958" s="11">
        <v>0.39</v>
      </c>
      <c r="P958" s="11">
        <v>0.41499999999999998</v>
      </c>
      <c r="Q958" s="11">
        <v>0.34749999999999998</v>
      </c>
      <c r="R958" s="11" t="s">
        <v>644</v>
      </c>
      <c r="S958" s="11">
        <v>0.5</v>
      </c>
      <c r="T958" s="15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259</v>
      </c>
      <c r="C959" s="29"/>
      <c r="D959" s="24">
        <v>1.0488088481701525E-2</v>
      </c>
      <c r="E959" s="24">
        <v>1.4893000232782958E-2</v>
      </c>
      <c r="F959" s="24">
        <v>1.2110601416389951E-2</v>
      </c>
      <c r="G959" s="24">
        <v>7.5277265270908165E-3</v>
      </c>
      <c r="H959" s="24">
        <v>8.1649658092772665E-3</v>
      </c>
      <c r="I959" s="24">
        <v>1.6329931618554512E-2</v>
      </c>
      <c r="J959" s="24">
        <v>1.2110601416389978E-2</v>
      </c>
      <c r="K959" s="24">
        <v>8.1649658092772665E-3</v>
      </c>
      <c r="L959" s="24">
        <v>7.5277265270908165E-3</v>
      </c>
      <c r="M959" s="24">
        <v>1.0818206407517029E-2</v>
      </c>
      <c r="N959" s="24">
        <v>5.1639777949432277E-3</v>
      </c>
      <c r="O959" s="24">
        <v>1.7888543819998309E-2</v>
      </c>
      <c r="P959" s="24">
        <v>5.4772255750516656E-3</v>
      </c>
      <c r="Q959" s="24">
        <v>2.8905016865589273E-2</v>
      </c>
      <c r="R959" s="24" t="s">
        <v>644</v>
      </c>
      <c r="S959" s="24">
        <v>4.0824829046386291E-2</v>
      </c>
      <c r="T959" s="204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30"/>
      <c r="B960" s="3" t="s">
        <v>85</v>
      </c>
      <c r="C960" s="29"/>
      <c r="D960" s="13">
        <v>2.4677855251062412E-2</v>
      </c>
      <c r="E960" s="13">
        <v>3.5806005892400877E-2</v>
      </c>
      <c r="F960" s="13">
        <v>3.002628450344616E-2</v>
      </c>
      <c r="G960" s="13">
        <v>2.100760891281158E-2</v>
      </c>
      <c r="H960" s="13">
        <v>2.226808857075618E-2</v>
      </c>
      <c r="I960" s="13">
        <v>4.1516775301409771E-2</v>
      </c>
      <c r="J960" s="13">
        <v>3.1592873260147772E-2</v>
      </c>
      <c r="K960" s="13">
        <v>1.9136638615493591E-2</v>
      </c>
      <c r="L960" s="13">
        <v>1.9723300944342752E-2</v>
      </c>
      <c r="M960" s="13">
        <v>0.11126878897629149</v>
      </c>
      <c r="N960" s="13">
        <v>1.3128757105787866E-2</v>
      </c>
      <c r="O960" s="13">
        <v>4.5868061076918744E-2</v>
      </c>
      <c r="P960" s="13">
        <v>1.3198133915787147E-2</v>
      </c>
      <c r="Q960" s="13">
        <v>8.4889917373243085E-2</v>
      </c>
      <c r="R960" s="13" t="s">
        <v>644</v>
      </c>
      <c r="S960" s="13">
        <v>8.4465163544247504E-2</v>
      </c>
      <c r="T960" s="15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260</v>
      </c>
      <c r="C961" s="29"/>
      <c r="D961" s="13">
        <v>8.2398972288195926E-2</v>
      </c>
      <c r="E961" s="13">
        <v>5.9314113864793461E-2</v>
      </c>
      <c r="F961" s="13">
        <v>2.7217848210758566E-2</v>
      </c>
      <c r="G961" s="13">
        <v>-8.7389101796226942E-2</v>
      </c>
      <c r="H961" s="13">
        <v>-6.6165592535674E-2</v>
      </c>
      <c r="I961" s="13">
        <v>1.7496370980951692E-3</v>
      </c>
      <c r="J961" s="13">
        <v>-2.3718574014568339E-2</v>
      </c>
      <c r="K961" s="13">
        <v>8.6643674140306715E-2</v>
      </c>
      <c r="L961" s="13">
        <v>-2.7963275866678905E-2</v>
      </c>
      <c r="M961" s="13">
        <v>-0.7523830652046386</v>
      </c>
      <c r="N961" s="13">
        <v>1.7496370980951692E-3</v>
      </c>
      <c r="O961" s="13">
        <v>-6.7397666061260741E-3</v>
      </c>
      <c r="P961" s="13">
        <v>5.6930761175532529E-2</v>
      </c>
      <c r="Q961" s="13">
        <v>-0.13280741161380993</v>
      </c>
      <c r="R961" s="13" t="s">
        <v>644</v>
      </c>
      <c r="S961" s="13">
        <v>0.23096353711206596</v>
      </c>
      <c r="T961" s="15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261</v>
      </c>
      <c r="C962" s="47"/>
      <c r="D962" s="45">
        <v>0.94</v>
      </c>
      <c r="E962" s="45">
        <v>0.7</v>
      </c>
      <c r="F962" s="45">
        <v>0.36</v>
      </c>
      <c r="G962" s="45">
        <v>0.85</v>
      </c>
      <c r="H962" s="45">
        <v>0.63</v>
      </c>
      <c r="I962" s="45">
        <v>0.09</v>
      </c>
      <c r="J962" s="45">
        <v>0.18</v>
      </c>
      <c r="K962" s="45">
        <v>0.99</v>
      </c>
      <c r="L962" s="45">
        <v>0.22</v>
      </c>
      <c r="M962" s="45">
        <v>7.9</v>
      </c>
      <c r="N962" s="45">
        <v>0.09</v>
      </c>
      <c r="O962" s="45">
        <v>0</v>
      </c>
      <c r="P962" s="45">
        <v>0.67</v>
      </c>
      <c r="Q962" s="45">
        <v>1.34</v>
      </c>
      <c r="R962" s="45">
        <v>3.78</v>
      </c>
      <c r="S962" s="45" t="s">
        <v>262</v>
      </c>
      <c r="T962" s="15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BM963" s="55"/>
    </row>
    <row r="964" spans="1:65" ht="15">
      <c r="B964" s="8" t="s">
        <v>511</v>
      </c>
      <c r="BM964" s="28" t="s">
        <v>309</v>
      </c>
    </row>
    <row r="965" spans="1:65" ht="15">
      <c r="A965" s="25" t="s">
        <v>64</v>
      </c>
      <c r="B965" s="18" t="s">
        <v>109</v>
      </c>
      <c r="C965" s="15" t="s">
        <v>110</v>
      </c>
      <c r="D965" s="16" t="s">
        <v>222</v>
      </c>
      <c r="E965" s="17" t="s">
        <v>222</v>
      </c>
      <c r="F965" s="17" t="s">
        <v>222</v>
      </c>
      <c r="G965" s="17" t="s">
        <v>222</v>
      </c>
      <c r="H965" s="17" t="s">
        <v>222</v>
      </c>
      <c r="I965" s="15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223</v>
      </c>
      <c r="C966" s="9" t="s">
        <v>223</v>
      </c>
      <c r="D966" s="151" t="s">
        <v>229</v>
      </c>
      <c r="E966" s="152" t="s">
        <v>230</v>
      </c>
      <c r="F966" s="152" t="s">
        <v>232</v>
      </c>
      <c r="G966" s="152" t="s">
        <v>239</v>
      </c>
      <c r="H966" s="152" t="s">
        <v>242</v>
      </c>
      <c r="I966" s="15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290</v>
      </c>
      <c r="E967" s="11" t="s">
        <v>291</v>
      </c>
      <c r="F967" s="11" t="s">
        <v>290</v>
      </c>
      <c r="G967" s="11" t="s">
        <v>290</v>
      </c>
      <c r="H967" s="11" t="s">
        <v>290</v>
      </c>
      <c r="I967" s="15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2</v>
      </c>
    </row>
    <row r="968" spans="1:65">
      <c r="A968" s="30"/>
      <c r="B968" s="19"/>
      <c r="C968" s="9"/>
      <c r="D968" s="26"/>
      <c r="E968" s="26"/>
      <c r="F968" s="26"/>
      <c r="G968" s="26"/>
      <c r="H968" s="26"/>
      <c r="I968" s="15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2</v>
      </c>
    </row>
    <row r="969" spans="1:65">
      <c r="A969" s="30"/>
      <c r="B969" s="18">
        <v>1</v>
      </c>
      <c r="C969" s="14">
        <v>1</v>
      </c>
      <c r="D969" s="22">
        <v>0.22428595660042186</v>
      </c>
      <c r="E969" s="22">
        <v>0.2</v>
      </c>
      <c r="F969" s="147">
        <v>0.19</v>
      </c>
      <c r="G969" s="147">
        <v>0.13070315909191199</v>
      </c>
      <c r="H969" s="22">
        <v>0.21</v>
      </c>
      <c r="I969" s="15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>
        <v>1</v>
      </c>
      <c r="C970" s="9">
        <v>2</v>
      </c>
      <c r="D970" s="11">
        <v>0.20234181126496767</v>
      </c>
      <c r="E970" s="148">
        <v>0.3</v>
      </c>
      <c r="F970" s="149">
        <v>0.2</v>
      </c>
      <c r="G970" s="149">
        <v>0.120765382284235</v>
      </c>
      <c r="H970" s="11">
        <v>0.24</v>
      </c>
      <c r="I970" s="15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</v>
      </c>
    </row>
    <row r="971" spans="1:65">
      <c r="A971" s="30"/>
      <c r="B971" s="19">
        <v>1</v>
      </c>
      <c r="C971" s="9">
        <v>3</v>
      </c>
      <c r="D971" s="11">
        <v>0.22267577345137979</v>
      </c>
      <c r="E971" s="11">
        <v>0.2</v>
      </c>
      <c r="F971" s="149">
        <v>0.19</v>
      </c>
      <c r="G971" s="149">
        <v>0.130284789234339</v>
      </c>
      <c r="H971" s="11">
        <v>0.22</v>
      </c>
      <c r="I971" s="15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16</v>
      </c>
    </row>
    <row r="972" spans="1:65">
      <c r="A972" s="30"/>
      <c r="B972" s="19">
        <v>1</v>
      </c>
      <c r="C972" s="9">
        <v>4</v>
      </c>
      <c r="D972" s="11">
        <v>0.22021303406783321</v>
      </c>
      <c r="E972" s="11">
        <v>0.2</v>
      </c>
      <c r="F972" s="149">
        <v>0.2</v>
      </c>
      <c r="G972" s="149">
        <v>0.12750255331127899</v>
      </c>
      <c r="H972" s="11">
        <v>0.22</v>
      </c>
      <c r="I972" s="15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0.21176278272045601</v>
      </c>
    </row>
    <row r="973" spans="1:65">
      <c r="A973" s="30"/>
      <c r="B973" s="19">
        <v>1</v>
      </c>
      <c r="C973" s="9">
        <v>5</v>
      </c>
      <c r="D973" s="11">
        <v>0.22144583107932192</v>
      </c>
      <c r="E973" s="11">
        <v>0.2</v>
      </c>
      <c r="F973" s="149">
        <v>0.2</v>
      </c>
      <c r="G973" s="149">
        <v>0.133271141881804</v>
      </c>
      <c r="H973" s="11">
        <v>0.22</v>
      </c>
      <c r="I973" s="15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7</v>
      </c>
    </row>
    <row r="974" spans="1:65">
      <c r="A974" s="30"/>
      <c r="B974" s="19">
        <v>1</v>
      </c>
      <c r="C974" s="9">
        <v>6</v>
      </c>
      <c r="D974" s="11">
        <v>0.21076768250427974</v>
      </c>
      <c r="E974" s="11">
        <v>0.2</v>
      </c>
      <c r="F974" s="149">
        <v>0.21</v>
      </c>
      <c r="G974" s="149">
        <v>0.131811151882651</v>
      </c>
      <c r="H974" s="11">
        <v>0.2</v>
      </c>
      <c r="I974" s="15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20" t="s">
        <v>257</v>
      </c>
      <c r="C975" s="12"/>
      <c r="D975" s="23">
        <v>0.21695501482803403</v>
      </c>
      <c r="E975" s="23">
        <v>0.21666666666666665</v>
      </c>
      <c r="F975" s="23">
        <v>0.19833333333333333</v>
      </c>
      <c r="G975" s="23">
        <v>0.12905636294770334</v>
      </c>
      <c r="H975" s="23">
        <v>0.2183333333333333</v>
      </c>
      <c r="I975" s="15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258</v>
      </c>
      <c r="C976" s="29"/>
      <c r="D976" s="11">
        <v>0.22082943257357757</v>
      </c>
      <c r="E976" s="11">
        <v>0.2</v>
      </c>
      <c r="F976" s="11">
        <v>0.2</v>
      </c>
      <c r="G976" s="11">
        <v>0.1304939741631255</v>
      </c>
      <c r="H976" s="11">
        <v>0.22</v>
      </c>
      <c r="I976" s="15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259</v>
      </c>
      <c r="C977" s="29"/>
      <c r="D977" s="24">
        <v>8.5916320466678381E-3</v>
      </c>
      <c r="E977" s="24">
        <v>4.0824829046386638E-2</v>
      </c>
      <c r="F977" s="24">
        <v>7.5277265270908078E-3</v>
      </c>
      <c r="G977" s="24">
        <v>4.4884045488342017E-3</v>
      </c>
      <c r="H977" s="24">
        <v>1.3291601358251252E-2</v>
      </c>
      <c r="I977" s="15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85</v>
      </c>
      <c r="C978" s="29"/>
      <c r="D978" s="13">
        <v>3.9600983888193872E-2</v>
      </c>
      <c r="E978" s="13">
        <v>0.18842228790639989</v>
      </c>
      <c r="F978" s="13">
        <v>3.7954923666004073E-2</v>
      </c>
      <c r="G978" s="13">
        <v>3.4778638157136103E-2</v>
      </c>
      <c r="H978" s="13">
        <v>6.0877563472906508E-2</v>
      </c>
      <c r="I978" s="15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260</v>
      </c>
      <c r="C979" s="29"/>
      <c r="D979" s="13">
        <v>2.4519096513914818E-2</v>
      </c>
      <c r="E979" s="13">
        <v>2.3157440052552491E-2</v>
      </c>
      <c r="F979" s="13">
        <v>-6.3417420259586521E-2</v>
      </c>
      <c r="G979" s="13">
        <v>-0.39056164029508356</v>
      </c>
      <c r="H979" s="13">
        <v>3.1027881899110321E-2</v>
      </c>
      <c r="I979" s="15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261</v>
      </c>
      <c r="C980" s="47"/>
      <c r="D980" s="45">
        <v>0.12</v>
      </c>
      <c r="E980" s="45">
        <v>0</v>
      </c>
      <c r="F980" s="45">
        <v>7.42</v>
      </c>
      <c r="G980" s="45">
        <v>35.450000000000003</v>
      </c>
      <c r="H980" s="45">
        <v>0.67</v>
      </c>
      <c r="I980" s="15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/>
      <c r="C981" s="20"/>
      <c r="D981" s="20"/>
      <c r="E981" s="20"/>
      <c r="F981" s="20"/>
      <c r="G981" s="20"/>
      <c r="H981" s="20"/>
      <c r="BM981" s="55"/>
    </row>
    <row r="982" spans="1:65" ht="15">
      <c r="B982" s="8" t="s">
        <v>512</v>
      </c>
      <c r="BM982" s="28" t="s">
        <v>66</v>
      </c>
    </row>
    <row r="983" spans="1:65" ht="15">
      <c r="A983" s="25" t="s">
        <v>32</v>
      </c>
      <c r="B983" s="18" t="s">
        <v>109</v>
      </c>
      <c r="C983" s="15" t="s">
        <v>110</v>
      </c>
      <c r="D983" s="16" t="s">
        <v>222</v>
      </c>
      <c r="E983" s="17" t="s">
        <v>222</v>
      </c>
      <c r="F983" s="17" t="s">
        <v>222</v>
      </c>
      <c r="G983" s="17" t="s">
        <v>222</v>
      </c>
      <c r="H983" s="17" t="s">
        <v>222</v>
      </c>
      <c r="I983" s="17" t="s">
        <v>222</v>
      </c>
      <c r="J983" s="17" t="s">
        <v>222</v>
      </c>
      <c r="K983" s="17" t="s">
        <v>222</v>
      </c>
      <c r="L983" s="17" t="s">
        <v>222</v>
      </c>
      <c r="M983" s="17" t="s">
        <v>222</v>
      </c>
      <c r="N983" s="17" t="s">
        <v>222</v>
      </c>
      <c r="O983" s="17" t="s">
        <v>222</v>
      </c>
      <c r="P983" s="17" t="s">
        <v>222</v>
      </c>
      <c r="Q983" s="17" t="s">
        <v>222</v>
      </c>
      <c r="R983" s="17" t="s">
        <v>222</v>
      </c>
      <c r="S983" s="17" t="s">
        <v>222</v>
      </c>
      <c r="T983" s="17" t="s">
        <v>222</v>
      </c>
      <c r="U983" s="15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223</v>
      </c>
      <c r="C984" s="9" t="s">
        <v>223</v>
      </c>
      <c r="D984" s="151" t="s">
        <v>225</v>
      </c>
      <c r="E984" s="152" t="s">
        <v>226</v>
      </c>
      <c r="F984" s="152" t="s">
        <v>229</v>
      </c>
      <c r="G984" s="152" t="s">
        <v>230</v>
      </c>
      <c r="H984" s="152" t="s">
        <v>232</v>
      </c>
      <c r="I984" s="152" t="s">
        <v>233</v>
      </c>
      <c r="J984" s="152" t="s">
        <v>234</v>
      </c>
      <c r="K984" s="152" t="s">
        <v>235</v>
      </c>
      <c r="L984" s="152" t="s">
        <v>236</v>
      </c>
      <c r="M984" s="152" t="s">
        <v>276</v>
      </c>
      <c r="N984" s="152" t="s">
        <v>239</v>
      </c>
      <c r="O984" s="152" t="s">
        <v>240</v>
      </c>
      <c r="P984" s="152" t="s">
        <v>241</v>
      </c>
      <c r="Q984" s="152" t="s">
        <v>242</v>
      </c>
      <c r="R984" s="152" t="s">
        <v>243</v>
      </c>
      <c r="S984" s="152" t="s">
        <v>244</v>
      </c>
      <c r="T984" s="152" t="s">
        <v>246</v>
      </c>
      <c r="U984" s="15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290</v>
      </c>
      <c r="E985" s="11" t="s">
        <v>277</v>
      </c>
      <c r="F985" s="11" t="s">
        <v>290</v>
      </c>
      <c r="G985" s="11" t="s">
        <v>291</v>
      </c>
      <c r="H985" s="11" t="s">
        <v>290</v>
      </c>
      <c r="I985" s="11" t="s">
        <v>291</v>
      </c>
      <c r="J985" s="11" t="s">
        <v>291</v>
      </c>
      <c r="K985" s="11" t="s">
        <v>291</v>
      </c>
      <c r="L985" s="11" t="s">
        <v>291</v>
      </c>
      <c r="M985" s="11" t="s">
        <v>291</v>
      </c>
      <c r="N985" s="11" t="s">
        <v>290</v>
      </c>
      <c r="O985" s="11" t="s">
        <v>290</v>
      </c>
      <c r="P985" s="11" t="s">
        <v>291</v>
      </c>
      <c r="Q985" s="11" t="s">
        <v>290</v>
      </c>
      <c r="R985" s="11" t="s">
        <v>290</v>
      </c>
      <c r="S985" s="11" t="s">
        <v>290</v>
      </c>
      <c r="T985" s="11" t="s">
        <v>291</v>
      </c>
      <c r="U985" s="15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2</v>
      </c>
    </row>
    <row r="986" spans="1:65">
      <c r="A986" s="30"/>
      <c r="B986" s="19"/>
      <c r="C986" s="9"/>
      <c r="D986" s="26"/>
      <c r="E986" s="26" t="s">
        <v>293</v>
      </c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15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3</v>
      </c>
    </row>
    <row r="987" spans="1:65">
      <c r="A987" s="30"/>
      <c r="B987" s="18">
        <v>1</v>
      </c>
      <c r="C987" s="14">
        <v>1</v>
      </c>
      <c r="D987" s="22">
        <v>1.95</v>
      </c>
      <c r="E987" s="147">
        <v>0.91629170691894868</v>
      </c>
      <c r="F987" s="147" t="s">
        <v>103</v>
      </c>
      <c r="G987" s="22">
        <v>1.9</v>
      </c>
      <c r="H987" s="22">
        <v>1.92</v>
      </c>
      <c r="I987" s="22">
        <v>1.8</v>
      </c>
      <c r="J987" s="22">
        <v>1.7</v>
      </c>
      <c r="K987" s="22">
        <v>2</v>
      </c>
      <c r="L987" s="22">
        <v>1.9</v>
      </c>
      <c r="M987" s="22">
        <v>1.9</v>
      </c>
      <c r="N987" s="147">
        <v>1.27655062098681</v>
      </c>
      <c r="O987" s="22">
        <v>1.89</v>
      </c>
      <c r="P987" s="22">
        <v>1.9</v>
      </c>
      <c r="Q987" s="22">
        <v>2</v>
      </c>
      <c r="R987" s="147">
        <v>1.56</v>
      </c>
      <c r="S987" s="22">
        <v>2.06</v>
      </c>
      <c r="T987" s="22">
        <v>2.1</v>
      </c>
      <c r="U987" s="15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>
        <v>1</v>
      </c>
      <c r="C988" s="9">
        <v>2</v>
      </c>
      <c r="D988" s="11">
        <v>1.91</v>
      </c>
      <c r="E988" s="149">
        <v>0.91328703104210673</v>
      </c>
      <c r="F988" s="149" t="s">
        <v>103</v>
      </c>
      <c r="G988" s="11">
        <v>2</v>
      </c>
      <c r="H988" s="11">
        <v>1.9299999999999997</v>
      </c>
      <c r="I988" s="11">
        <v>1.8</v>
      </c>
      <c r="J988" s="11">
        <v>1.7</v>
      </c>
      <c r="K988" s="11">
        <v>2.1</v>
      </c>
      <c r="L988" s="11">
        <v>1.8</v>
      </c>
      <c r="M988" s="11">
        <v>1.8</v>
      </c>
      <c r="N988" s="149">
        <v>1.2697890657362101</v>
      </c>
      <c r="O988" s="11">
        <v>1.89</v>
      </c>
      <c r="P988" s="11">
        <v>2</v>
      </c>
      <c r="Q988" s="11">
        <v>2.0299999999999998</v>
      </c>
      <c r="R988" s="149">
        <v>1.29</v>
      </c>
      <c r="S988" s="11">
        <v>2.12</v>
      </c>
      <c r="T988" s="11">
        <v>2.1</v>
      </c>
      <c r="U988" s="15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29</v>
      </c>
    </row>
    <row r="989" spans="1:65">
      <c r="A989" s="30"/>
      <c r="B989" s="19">
        <v>1</v>
      </c>
      <c r="C989" s="9">
        <v>3</v>
      </c>
      <c r="D989" s="11">
        <v>1.96</v>
      </c>
      <c r="E989" s="149">
        <v>0.97109154648401197</v>
      </c>
      <c r="F989" s="149" t="s">
        <v>103</v>
      </c>
      <c r="G989" s="11">
        <v>1.9</v>
      </c>
      <c r="H989" s="11">
        <v>1.96</v>
      </c>
      <c r="I989" s="11">
        <v>1.7</v>
      </c>
      <c r="J989" s="11">
        <v>1.7</v>
      </c>
      <c r="K989" s="11">
        <v>2</v>
      </c>
      <c r="L989" s="11">
        <v>1.9</v>
      </c>
      <c r="M989" s="11">
        <v>1.8</v>
      </c>
      <c r="N989" s="149">
        <v>1.27768894055174</v>
      </c>
      <c r="O989" s="11">
        <v>1.9299999999999997</v>
      </c>
      <c r="P989" s="11">
        <v>1.9</v>
      </c>
      <c r="Q989" s="11">
        <v>2.0699999999999998</v>
      </c>
      <c r="R989" s="149">
        <v>1.31</v>
      </c>
      <c r="S989" s="11">
        <v>2.0499999999999998</v>
      </c>
      <c r="T989" s="11">
        <v>2.1</v>
      </c>
      <c r="U989" s="15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16</v>
      </c>
    </row>
    <row r="990" spans="1:65">
      <c r="A990" s="30"/>
      <c r="B990" s="19">
        <v>1</v>
      </c>
      <c r="C990" s="9">
        <v>4</v>
      </c>
      <c r="D990" s="11">
        <v>1.9</v>
      </c>
      <c r="E990" s="149">
        <v>0.94941567316054976</v>
      </c>
      <c r="F990" s="149" t="s">
        <v>103</v>
      </c>
      <c r="G990" s="11">
        <v>2</v>
      </c>
      <c r="H990" s="11">
        <v>1.92</v>
      </c>
      <c r="I990" s="11">
        <v>1.9</v>
      </c>
      <c r="J990" s="11">
        <v>1.6</v>
      </c>
      <c r="K990" s="11">
        <v>2.1</v>
      </c>
      <c r="L990" s="11">
        <v>1.9</v>
      </c>
      <c r="M990" s="11">
        <v>1.8</v>
      </c>
      <c r="N990" s="149">
        <v>1.2945924913650499</v>
      </c>
      <c r="O990" s="11">
        <v>1.9299999999999997</v>
      </c>
      <c r="P990" s="11">
        <v>2</v>
      </c>
      <c r="Q990" s="11">
        <v>1.96</v>
      </c>
      <c r="R990" s="149">
        <v>1.24</v>
      </c>
      <c r="S990" s="11">
        <v>2.04</v>
      </c>
      <c r="T990" s="11">
        <v>2.1</v>
      </c>
      <c r="U990" s="15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1.9291025641025639</v>
      </c>
    </row>
    <row r="991" spans="1:65">
      <c r="A991" s="30"/>
      <c r="B991" s="19">
        <v>1</v>
      </c>
      <c r="C991" s="9">
        <v>5</v>
      </c>
      <c r="D991" s="11">
        <v>1.95</v>
      </c>
      <c r="E991" s="149">
        <v>0.93391391393300105</v>
      </c>
      <c r="F991" s="149" t="s">
        <v>103</v>
      </c>
      <c r="G991" s="11">
        <v>1.8</v>
      </c>
      <c r="H991" s="11">
        <v>1.9</v>
      </c>
      <c r="I991" s="11">
        <v>1.8</v>
      </c>
      <c r="J991" s="11">
        <v>1.7</v>
      </c>
      <c r="K991" s="11">
        <v>2</v>
      </c>
      <c r="L991" s="11">
        <v>1.9</v>
      </c>
      <c r="M991" s="11">
        <v>1.8</v>
      </c>
      <c r="N991" s="149">
        <v>1.35345847713999</v>
      </c>
      <c r="O991" s="11">
        <v>1.9</v>
      </c>
      <c r="P991" s="11">
        <v>2</v>
      </c>
      <c r="Q991" s="11">
        <v>1.9800000000000002</v>
      </c>
      <c r="R991" s="149">
        <v>1.35</v>
      </c>
      <c r="S991" s="11">
        <v>2.11</v>
      </c>
      <c r="T991" s="11">
        <v>2.1</v>
      </c>
      <c r="U991" s="15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64</v>
      </c>
    </row>
    <row r="992" spans="1:65">
      <c r="A992" s="30"/>
      <c r="B992" s="19">
        <v>1</v>
      </c>
      <c r="C992" s="9">
        <v>6</v>
      </c>
      <c r="D992" s="11">
        <v>1.92</v>
      </c>
      <c r="E992" s="149">
        <v>0.98929249259241425</v>
      </c>
      <c r="F992" s="149" t="s">
        <v>103</v>
      </c>
      <c r="G992" s="11">
        <v>2</v>
      </c>
      <c r="H992" s="11">
        <v>1.9699999999999998</v>
      </c>
      <c r="I992" s="11">
        <v>1.8</v>
      </c>
      <c r="J992" s="11">
        <v>1.7</v>
      </c>
      <c r="K992" s="11">
        <v>2.1</v>
      </c>
      <c r="L992" s="11">
        <v>2</v>
      </c>
      <c r="M992" s="11">
        <v>1.8</v>
      </c>
      <c r="N992" s="149">
        <v>1.3755731793634201</v>
      </c>
      <c r="O992" s="11">
        <v>1.9</v>
      </c>
      <c r="P992" s="11">
        <v>1.9</v>
      </c>
      <c r="Q992" s="11">
        <v>1.91</v>
      </c>
      <c r="R992" s="149">
        <v>1.55</v>
      </c>
      <c r="S992" s="11">
        <v>2.11</v>
      </c>
      <c r="T992" s="11">
        <v>2.1</v>
      </c>
      <c r="U992" s="15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20" t="s">
        <v>257</v>
      </c>
      <c r="C993" s="12"/>
      <c r="D993" s="23">
        <v>1.9316666666666666</v>
      </c>
      <c r="E993" s="23">
        <v>0.94554872735517215</v>
      </c>
      <c r="F993" s="23" t="s">
        <v>644</v>
      </c>
      <c r="G993" s="23">
        <v>1.9333333333333333</v>
      </c>
      <c r="H993" s="23">
        <v>1.9333333333333329</v>
      </c>
      <c r="I993" s="23">
        <v>1.8</v>
      </c>
      <c r="J993" s="23">
        <v>1.6833333333333329</v>
      </c>
      <c r="K993" s="23">
        <v>2.0499999999999998</v>
      </c>
      <c r="L993" s="23">
        <v>1.9000000000000001</v>
      </c>
      <c r="M993" s="23">
        <v>1.8166666666666667</v>
      </c>
      <c r="N993" s="23">
        <v>1.3079421291905367</v>
      </c>
      <c r="O993" s="23">
        <v>1.9066666666666665</v>
      </c>
      <c r="P993" s="23">
        <v>1.9500000000000002</v>
      </c>
      <c r="Q993" s="23">
        <v>1.9916666666666665</v>
      </c>
      <c r="R993" s="23">
        <v>1.3833333333333335</v>
      </c>
      <c r="S993" s="23">
        <v>2.0816666666666666</v>
      </c>
      <c r="T993" s="23">
        <v>2.1</v>
      </c>
      <c r="U993" s="15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258</v>
      </c>
      <c r="C994" s="29"/>
      <c r="D994" s="11">
        <v>1.9350000000000001</v>
      </c>
      <c r="E994" s="11">
        <v>0.94166479354677546</v>
      </c>
      <c r="F994" s="11" t="s">
        <v>644</v>
      </c>
      <c r="G994" s="11">
        <v>1.95</v>
      </c>
      <c r="H994" s="11">
        <v>1.9249999999999998</v>
      </c>
      <c r="I994" s="11">
        <v>1.8</v>
      </c>
      <c r="J994" s="11">
        <v>1.7</v>
      </c>
      <c r="K994" s="11">
        <v>2.0499999999999998</v>
      </c>
      <c r="L994" s="11">
        <v>1.9</v>
      </c>
      <c r="M994" s="11">
        <v>1.8</v>
      </c>
      <c r="N994" s="11">
        <v>1.2861407159583949</v>
      </c>
      <c r="O994" s="11">
        <v>1.9</v>
      </c>
      <c r="P994" s="11">
        <v>1.95</v>
      </c>
      <c r="Q994" s="11">
        <v>1.9900000000000002</v>
      </c>
      <c r="R994" s="11">
        <v>1.33</v>
      </c>
      <c r="S994" s="11">
        <v>2.085</v>
      </c>
      <c r="T994" s="11">
        <v>2.1</v>
      </c>
      <c r="U994" s="15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259</v>
      </c>
      <c r="C995" s="29"/>
      <c r="D995" s="24">
        <v>2.483277404291892E-2</v>
      </c>
      <c r="E995" s="24">
        <v>3.0374545439272312E-2</v>
      </c>
      <c r="F995" s="24" t="s">
        <v>644</v>
      </c>
      <c r="G995" s="24">
        <v>8.1649658092772609E-2</v>
      </c>
      <c r="H995" s="24">
        <v>2.6583202716502483E-2</v>
      </c>
      <c r="I995" s="24">
        <v>6.3245553203367569E-2</v>
      </c>
      <c r="J995" s="24">
        <v>4.0824829046386249E-2</v>
      </c>
      <c r="K995" s="24">
        <v>5.4772255750516662E-2</v>
      </c>
      <c r="L995" s="24">
        <v>6.3245553203367569E-2</v>
      </c>
      <c r="M995" s="24">
        <v>4.0824829046386249E-2</v>
      </c>
      <c r="N995" s="24">
        <v>4.5122606682866995E-2</v>
      </c>
      <c r="O995" s="24">
        <v>1.8618986725025162E-2</v>
      </c>
      <c r="P995" s="24">
        <v>5.4772255750516662E-2</v>
      </c>
      <c r="Q995" s="24">
        <v>5.5647701360134014E-2</v>
      </c>
      <c r="R995" s="24">
        <v>0.13764689123502452</v>
      </c>
      <c r="S995" s="24">
        <v>3.5449494589721117E-2</v>
      </c>
      <c r="T995" s="24">
        <v>0</v>
      </c>
      <c r="U995" s="204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56"/>
    </row>
    <row r="996" spans="1:65">
      <c r="A996" s="30"/>
      <c r="B996" s="3" t="s">
        <v>85</v>
      </c>
      <c r="C996" s="29"/>
      <c r="D996" s="13">
        <v>1.2855620729725067E-2</v>
      </c>
      <c r="E996" s="13">
        <v>3.2123723040941563E-2</v>
      </c>
      <c r="F996" s="13" t="s">
        <v>644</v>
      </c>
      <c r="G996" s="13">
        <v>4.2232581772123766E-2</v>
      </c>
      <c r="H996" s="13">
        <v>1.3749932439570253E-2</v>
      </c>
      <c r="I996" s="13">
        <v>3.5136418446315314E-2</v>
      </c>
      <c r="J996" s="13">
        <v>2.4252373690922532E-2</v>
      </c>
      <c r="K996" s="13">
        <v>2.6718173536837399E-2</v>
      </c>
      <c r="L996" s="13">
        <v>3.3287133264930296E-2</v>
      </c>
      <c r="M996" s="13">
        <v>2.2472382961313531E-2</v>
      </c>
      <c r="N996" s="13">
        <v>3.4498932082562869E-2</v>
      </c>
      <c r="O996" s="13">
        <v>9.7652028278104007E-3</v>
      </c>
      <c r="P996" s="13">
        <v>2.8088336282316235E-2</v>
      </c>
      <c r="Q996" s="13">
        <v>2.7940268465339257E-2</v>
      </c>
      <c r="R996" s="13">
        <v>9.9503776796403251E-2</v>
      </c>
      <c r="S996" s="13">
        <v>1.7029380907792373E-2</v>
      </c>
      <c r="T996" s="13">
        <v>0</v>
      </c>
      <c r="U996" s="15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260</v>
      </c>
      <c r="C997" s="29"/>
      <c r="D997" s="13">
        <v>1.3291686050376228E-3</v>
      </c>
      <c r="E997" s="13">
        <v>-0.5098504636558554</v>
      </c>
      <c r="F997" s="13" t="s">
        <v>644</v>
      </c>
      <c r="G997" s="13">
        <v>2.1931281983120776E-3</v>
      </c>
      <c r="H997" s="13">
        <v>2.1931281983118556E-3</v>
      </c>
      <c r="I997" s="13">
        <v>-6.6923639263640422E-2</v>
      </c>
      <c r="J997" s="13">
        <v>-0.12740081079284915</v>
      </c>
      <c r="K997" s="13">
        <v>6.2670299727520584E-2</v>
      </c>
      <c r="L997" s="13">
        <v>-1.508606366717602E-2</v>
      </c>
      <c r="M997" s="13">
        <v>-5.8284043330896429E-2</v>
      </c>
      <c r="N997" s="13">
        <v>-0.32199451002284929</v>
      </c>
      <c r="O997" s="13">
        <v>-1.1630225294078533E-2</v>
      </c>
      <c r="P997" s="13">
        <v>1.0832724131056182E-2</v>
      </c>
      <c r="Q997" s="13">
        <v>3.243171396291622E-2</v>
      </c>
      <c r="R997" s="13">
        <v>-0.28291353758224214</v>
      </c>
      <c r="S997" s="13">
        <v>7.9085531999734338E-2</v>
      </c>
      <c r="T997" s="13">
        <v>8.8589087525752896E-2</v>
      </c>
      <c r="U997" s="15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261</v>
      </c>
      <c r="C998" s="47"/>
      <c r="D998" s="45">
        <v>0</v>
      </c>
      <c r="E998" s="45">
        <v>5.62</v>
      </c>
      <c r="F998" s="45">
        <v>3.24</v>
      </c>
      <c r="G998" s="45">
        <v>0.01</v>
      </c>
      <c r="H998" s="45">
        <v>0.01</v>
      </c>
      <c r="I998" s="45">
        <v>0.75</v>
      </c>
      <c r="J998" s="45">
        <v>1.42</v>
      </c>
      <c r="K998" s="45">
        <v>0.67</v>
      </c>
      <c r="L998" s="45">
        <v>0.18</v>
      </c>
      <c r="M998" s="45">
        <v>0.66</v>
      </c>
      <c r="N998" s="45">
        <v>3.55</v>
      </c>
      <c r="O998" s="45">
        <v>0.14000000000000001</v>
      </c>
      <c r="P998" s="45">
        <v>0.1</v>
      </c>
      <c r="Q998" s="45">
        <v>0.34</v>
      </c>
      <c r="R998" s="45">
        <v>3.12</v>
      </c>
      <c r="S998" s="45">
        <v>0.85</v>
      </c>
      <c r="T998" s="45">
        <v>0.96</v>
      </c>
      <c r="U998" s="15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BM999" s="55"/>
    </row>
    <row r="1000" spans="1:65" ht="15">
      <c r="B1000" s="8" t="s">
        <v>513</v>
      </c>
      <c r="BM1000" s="28" t="s">
        <v>66</v>
      </c>
    </row>
    <row r="1001" spans="1:65" ht="15">
      <c r="A1001" s="25" t="s">
        <v>65</v>
      </c>
      <c r="B1001" s="18" t="s">
        <v>109</v>
      </c>
      <c r="C1001" s="15" t="s">
        <v>110</v>
      </c>
      <c r="D1001" s="16" t="s">
        <v>222</v>
      </c>
      <c r="E1001" s="17" t="s">
        <v>222</v>
      </c>
      <c r="F1001" s="17" t="s">
        <v>222</v>
      </c>
      <c r="G1001" s="17" t="s">
        <v>222</v>
      </c>
      <c r="H1001" s="17" t="s">
        <v>222</v>
      </c>
      <c r="I1001" s="17" t="s">
        <v>222</v>
      </c>
      <c r="J1001" s="17" t="s">
        <v>222</v>
      </c>
      <c r="K1001" s="17" t="s">
        <v>222</v>
      </c>
      <c r="L1001" s="17" t="s">
        <v>222</v>
      </c>
      <c r="M1001" s="17" t="s">
        <v>222</v>
      </c>
      <c r="N1001" s="17" t="s">
        <v>222</v>
      </c>
      <c r="O1001" s="17" t="s">
        <v>222</v>
      </c>
      <c r="P1001" s="17" t="s">
        <v>222</v>
      </c>
      <c r="Q1001" s="17" t="s">
        <v>222</v>
      </c>
      <c r="R1001" s="17" t="s">
        <v>222</v>
      </c>
      <c r="S1001" s="17" t="s">
        <v>222</v>
      </c>
      <c r="T1001" s="17" t="s">
        <v>222</v>
      </c>
      <c r="U1001" s="15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223</v>
      </c>
      <c r="C1002" s="9" t="s">
        <v>223</v>
      </c>
      <c r="D1002" s="151" t="s">
        <v>225</v>
      </c>
      <c r="E1002" s="152" t="s">
        <v>226</v>
      </c>
      <c r="F1002" s="152" t="s">
        <v>229</v>
      </c>
      <c r="G1002" s="152" t="s">
        <v>230</v>
      </c>
      <c r="H1002" s="152" t="s">
        <v>232</v>
      </c>
      <c r="I1002" s="152" t="s">
        <v>233</v>
      </c>
      <c r="J1002" s="152" t="s">
        <v>234</v>
      </c>
      <c r="K1002" s="152" t="s">
        <v>235</v>
      </c>
      <c r="L1002" s="152" t="s">
        <v>236</v>
      </c>
      <c r="M1002" s="152" t="s">
        <v>276</v>
      </c>
      <c r="N1002" s="152" t="s">
        <v>239</v>
      </c>
      <c r="O1002" s="152" t="s">
        <v>240</v>
      </c>
      <c r="P1002" s="152" t="s">
        <v>241</v>
      </c>
      <c r="Q1002" s="152" t="s">
        <v>242</v>
      </c>
      <c r="R1002" s="152" t="s">
        <v>243</v>
      </c>
      <c r="S1002" s="152" t="s">
        <v>244</v>
      </c>
      <c r="T1002" s="152" t="s">
        <v>246</v>
      </c>
      <c r="U1002" s="15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113</v>
      </c>
      <c r="E1003" s="11" t="s">
        <v>113</v>
      </c>
      <c r="F1003" s="11" t="s">
        <v>290</v>
      </c>
      <c r="G1003" s="11" t="s">
        <v>291</v>
      </c>
      <c r="H1003" s="11" t="s">
        <v>290</v>
      </c>
      <c r="I1003" s="11" t="s">
        <v>291</v>
      </c>
      <c r="J1003" s="11" t="s">
        <v>291</v>
      </c>
      <c r="K1003" s="11" t="s">
        <v>291</v>
      </c>
      <c r="L1003" s="11" t="s">
        <v>291</v>
      </c>
      <c r="M1003" s="11" t="s">
        <v>291</v>
      </c>
      <c r="N1003" s="11" t="s">
        <v>290</v>
      </c>
      <c r="O1003" s="11" t="s">
        <v>113</v>
      </c>
      <c r="P1003" s="11" t="s">
        <v>291</v>
      </c>
      <c r="Q1003" s="11" t="s">
        <v>290</v>
      </c>
      <c r="R1003" s="11" t="s">
        <v>290</v>
      </c>
      <c r="S1003" s="11" t="s">
        <v>290</v>
      </c>
      <c r="T1003" s="11" t="s">
        <v>291</v>
      </c>
      <c r="U1003" s="15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0</v>
      </c>
    </row>
    <row r="1004" spans="1:65">
      <c r="A1004" s="30"/>
      <c r="B1004" s="19"/>
      <c r="C1004" s="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15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8">
        <v>1</v>
      </c>
      <c r="C1005" s="14">
        <v>1</v>
      </c>
      <c r="D1005" s="206">
        <v>69</v>
      </c>
      <c r="E1005" s="207">
        <v>61.428400000000011</v>
      </c>
      <c r="F1005" s="206">
        <v>64.604741222136951</v>
      </c>
      <c r="G1005" s="206">
        <v>69</v>
      </c>
      <c r="H1005" s="206">
        <v>71</v>
      </c>
      <c r="I1005" s="206">
        <v>67</v>
      </c>
      <c r="J1005" s="206">
        <v>67</v>
      </c>
      <c r="K1005" s="206">
        <v>66</v>
      </c>
      <c r="L1005" s="206">
        <v>66</v>
      </c>
      <c r="M1005" s="206">
        <v>67</v>
      </c>
      <c r="N1005" s="206">
        <v>64.154826796539695</v>
      </c>
      <c r="O1005" s="206">
        <v>66</v>
      </c>
      <c r="P1005" s="206">
        <v>65</v>
      </c>
      <c r="Q1005" s="206">
        <v>68</v>
      </c>
      <c r="R1005" s="206">
        <v>71</v>
      </c>
      <c r="S1005" s="233">
        <v>64.66</v>
      </c>
      <c r="T1005" s="206">
        <v>71</v>
      </c>
      <c r="U1005" s="208"/>
      <c r="V1005" s="209"/>
      <c r="W1005" s="209"/>
      <c r="X1005" s="209"/>
      <c r="Y1005" s="209"/>
      <c r="Z1005" s="209"/>
      <c r="AA1005" s="209"/>
      <c r="AB1005" s="209"/>
      <c r="AC1005" s="209"/>
      <c r="AD1005" s="209"/>
      <c r="AE1005" s="209"/>
      <c r="AF1005" s="209"/>
      <c r="AG1005" s="209"/>
      <c r="AH1005" s="209"/>
      <c r="AI1005" s="209"/>
      <c r="AJ1005" s="209"/>
      <c r="AK1005" s="209"/>
      <c r="AL1005" s="209"/>
      <c r="AM1005" s="209"/>
      <c r="AN1005" s="209"/>
      <c r="AO1005" s="209"/>
      <c r="AP1005" s="209"/>
      <c r="AQ1005" s="209"/>
      <c r="AR1005" s="209"/>
      <c r="AS1005" s="209"/>
      <c r="AT1005" s="209"/>
      <c r="AU1005" s="209"/>
      <c r="AV1005" s="209"/>
      <c r="AW1005" s="209"/>
      <c r="AX1005" s="209"/>
      <c r="AY1005" s="209"/>
      <c r="AZ1005" s="209"/>
      <c r="BA1005" s="209"/>
      <c r="BB1005" s="209"/>
      <c r="BC1005" s="209"/>
      <c r="BD1005" s="209"/>
      <c r="BE1005" s="209"/>
      <c r="BF1005" s="209"/>
      <c r="BG1005" s="209"/>
      <c r="BH1005" s="209"/>
      <c r="BI1005" s="209"/>
      <c r="BJ1005" s="209"/>
      <c r="BK1005" s="209"/>
      <c r="BL1005" s="209"/>
      <c r="BM1005" s="210">
        <v>1</v>
      </c>
    </row>
    <row r="1006" spans="1:65">
      <c r="A1006" s="30"/>
      <c r="B1006" s="19">
        <v>1</v>
      </c>
      <c r="C1006" s="9">
        <v>2</v>
      </c>
      <c r="D1006" s="211">
        <v>69</v>
      </c>
      <c r="E1006" s="212">
        <v>60.436799999999998</v>
      </c>
      <c r="F1006" s="211">
        <v>65.29162605985394</v>
      </c>
      <c r="G1006" s="211">
        <v>67</v>
      </c>
      <c r="H1006" s="211">
        <v>72</v>
      </c>
      <c r="I1006" s="211">
        <v>68</v>
      </c>
      <c r="J1006" s="211">
        <v>70</v>
      </c>
      <c r="K1006" s="211">
        <v>65</v>
      </c>
      <c r="L1006" s="211">
        <v>69</v>
      </c>
      <c r="M1006" s="211">
        <v>68</v>
      </c>
      <c r="N1006" s="221">
        <v>60.244558620561698</v>
      </c>
      <c r="O1006" s="211">
        <v>66</v>
      </c>
      <c r="P1006" s="211">
        <v>67</v>
      </c>
      <c r="Q1006" s="211">
        <v>67</v>
      </c>
      <c r="R1006" s="211">
        <v>69</v>
      </c>
      <c r="S1006" s="211">
        <v>69.540000000000006</v>
      </c>
      <c r="T1006" s="211">
        <v>71</v>
      </c>
      <c r="U1006" s="208"/>
      <c r="V1006" s="209"/>
      <c r="W1006" s="209"/>
      <c r="X1006" s="209"/>
      <c r="Y1006" s="209"/>
      <c r="Z1006" s="209"/>
      <c r="AA1006" s="209"/>
      <c r="AB1006" s="209"/>
      <c r="AC1006" s="209"/>
      <c r="AD1006" s="209"/>
      <c r="AE1006" s="209"/>
      <c r="AF1006" s="209"/>
      <c r="AG1006" s="209"/>
      <c r="AH1006" s="209"/>
      <c r="AI1006" s="209"/>
      <c r="AJ1006" s="209"/>
      <c r="AK1006" s="209"/>
      <c r="AL1006" s="209"/>
      <c r="AM1006" s="209"/>
      <c r="AN1006" s="209"/>
      <c r="AO1006" s="209"/>
      <c r="AP1006" s="209"/>
      <c r="AQ1006" s="209"/>
      <c r="AR1006" s="209"/>
      <c r="AS1006" s="209"/>
      <c r="AT1006" s="209"/>
      <c r="AU1006" s="209"/>
      <c r="AV1006" s="209"/>
      <c r="AW1006" s="209"/>
      <c r="AX1006" s="209"/>
      <c r="AY1006" s="209"/>
      <c r="AZ1006" s="209"/>
      <c r="BA1006" s="209"/>
      <c r="BB1006" s="209"/>
      <c r="BC1006" s="209"/>
      <c r="BD1006" s="209"/>
      <c r="BE1006" s="209"/>
      <c r="BF1006" s="209"/>
      <c r="BG1006" s="209"/>
      <c r="BH1006" s="209"/>
      <c r="BI1006" s="209"/>
      <c r="BJ1006" s="209"/>
      <c r="BK1006" s="209"/>
      <c r="BL1006" s="209"/>
      <c r="BM1006" s="210">
        <v>30</v>
      </c>
    </row>
    <row r="1007" spans="1:65">
      <c r="A1007" s="30"/>
      <c r="B1007" s="19">
        <v>1</v>
      </c>
      <c r="C1007" s="9">
        <v>3</v>
      </c>
      <c r="D1007" s="211">
        <v>68</v>
      </c>
      <c r="E1007" s="212">
        <v>60.683200000000006</v>
      </c>
      <c r="F1007" s="211">
        <v>70.033838557598386</v>
      </c>
      <c r="G1007" s="211">
        <v>68</v>
      </c>
      <c r="H1007" s="211">
        <v>70</v>
      </c>
      <c r="I1007" s="211">
        <v>67</v>
      </c>
      <c r="J1007" s="211">
        <v>69</v>
      </c>
      <c r="K1007" s="211">
        <v>66</v>
      </c>
      <c r="L1007" s="211">
        <v>68</v>
      </c>
      <c r="M1007" s="211">
        <v>69</v>
      </c>
      <c r="N1007" s="211">
        <v>65.120902190939205</v>
      </c>
      <c r="O1007" s="211">
        <v>66</v>
      </c>
      <c r="P1007" s="211">
        <v>65</v>
      </c>
      <c r="Q1007" s="211">
        <v>66</v>
      </c>
      <c r="R1007" s="211">
        <v>71</v>
      </c>
      <c r="S1007" s="211">
        <v>68.3</v>
      </c>
      <c r="T1007" s="211">
        <v>70</v>
      </c>
      <c r="U1007" s="208"/>
      <c r="V1007" s="209"/>
      <c r="W1007" s="209"/>
      <c r="X1007" s="209"/>
      <c r="Y1007" s="209"/>
      <c r="Z1007" s="209"/>
      <c r="AA1007" s="209"/>
      <c r="AB1007" s="209"/>
      <c r="AC1007" s="209"/>
      <c r="AD1007" s="209"/>
      <c r="AE1007" s="209"/>
      <c r="AF1007" s="209"/>
      <c r="AG1007" s="209"/>
      <c r="AH1007" s="209"/>
      <c r="AI1007" s="209"/>
      <c r="AJ1007" s="209"/>
      <c r="AK1007" s="209"/>
      <c r="AL1007" s="209"/>
      <c r="AM1007" s="209"/>
      <c r="AN1007" s="209"/>
      <c r="AO1007" s="209"/>
      <c r="AP1007" s="209"/>
      <c r="AQ1007" s="209"/>
      <c r="AR1007" s="209"/>
      <c r="AS1007" s="209"/>
      <c r="AT1007" s="209"/>
      <c r="AU1007" s="209"/>
      <c r="AV1007" s="209"/>
      <c r="AW1007" s="209"/>
      <c r="AX1007" s="209"/>
      <c r="AY1007" s="209"/>
      <c r="AZ1007" s="209"/>
      <c r="BA1007" s="209"/>
      <c r="BB1007" s="209"/>
      <c r="BC1007" s="209"/>
      <c r="BD1007" s="209"/>
      <c r="BE1007" s="209"/>
      <c r="BF1007" s="209"/>
      <c r="BG1007" s="209"/>
      <c r="BH1007" s="209"/>
      <c r="BI1007" s="209"/>
      <c r="BJ1007" s="209"/>
      <c r="BK1007" s="209"/>
      <c r="BL1007" s="209"/>
      <c r="BM1007" s="210">
        <v>16</v>
      </c>
    </row>
    <row r="1008" spans="1:65">
      <c r="A1008" s="30"/>
      <c r="B1008" s="19">
        <v>1</v>
      </c>
      <c r="C1008" s="9">
        <v>4</v>
      </c>
      <c r="D1008" s="211">
        <v>68</v>
      </c>
      <c r="E1008" s="212">
        <v>63.620800000000003</v>
      </c>
      <c r="F1008" s="211">
        <v>66.066392971035441</v>
      </c>
      <c r="G1008" s="211">
        <v>69</v>
      </c>
      <c r="H1008" s="211">
        <v>71</v>
      </c>
      <c r="I1008" s="211">
        <v>67</v>
      </c>
      <c r="J1008" s="211">
        <v>68</v>
      </c>
      <c r="K1008" s="211">
        <v>65</v>
      </c>
      <c r="L1008" s="211">
        <v>68</v>
      </c>
      <c r="M1008" s="211">
        <v>67</v>
      </c>
      <c r="N1008" s="211">
        <v>64.583165012898107</v>
      </c>
      <c r="O1008" s="211">
        <v>65</v>
      </c>
      <c r="P1008" s="211">
        <v>68</v>
      </c>
      <c r="Q1008" s="211">
        <v>69</v>
      </c>
      <c r="R1008" s="211">
        <v>71</v>
      </c>
      <c r="S1008" s="211">
        <v>69.58</v>
      </c>
      <c r="T1008" s="211">
        <v>71</v>
      </c>
      <c r="U1008" s="208"/>
      <c r="V1008" s="209"/>
      <c r="W1008" s="209"/>
      <c r="X1008" s="209"/>
      <c r="Y1008" s="209"/>
      <c r="Z1008" s="209"/>
      <c r="AA1008" s="209"/>
      <c r="AB1008" s="209"/>
      <c r="AC1008" s="209"/>
      <c r="AD1008" s="209"/>
      <c r="AE1008" s="209"/>
      <c r="AF1008" s="209"/>
      <c r="AG1008" s="209"/>
      <c r="AH1008" s="209"/>
      <c r="AI1008" s="209"/>
      <c r="AJ1008" s="209"/>
      <c r="AK1008" s="209"/>
      <c r="AL1008" s="209"/>
      <c r="AM1008" s="209"/>
      <c r="AN1008" s="209"/>
      <c r="AO1008" s="209"/>
      <c r="AP1008" s="209"/>
      <c r="AQ1008" s="209"/>
      <c r="AR1008" s="209"/>
      <c r="AS1008" s="209"/>
      <c r="AT1008" s="209"/>
      <c r="AU1008" s="209"/>
      <c r="AV1008" s="209"/>
      <c r="AW1008" s="209"/>
      <c r="AX1008" s="209"/>
      <c r="AY1008" s="209"/>
      <c r="AZ1008" s="209"/>
      <c r="BA1008" s="209"/>
      <c r="BB1008" s="209"/>
      <c r="BC1008" s="209"/>
      <c r="BD1008" s="209"/>
      <c r="BE1008" s="209"/>
      <c r="BF1008" s="209"/>
      <c r="BG1008" s="209"/>
      <c r="BH1008" s="209"/>
      <c r="BI1008" s="209"/>
      <c r="BJ1008" s="209"/>
      <c r="BK1008" s="209"/>
      <c r="BL1008" s="209"/>
      <c r="BM1008" s="210">
        <v>68.053582453965333</v>
      </c>
    </row>
    <row r="1009" spans="1:65">
      <c r="A1009" s="30"/>
      <c r="B1009" s="19">
        <v>1</v>
      </c>
      <c r="C1009" s="9">
        <v>5</v>
      </c>
      <c r="D1009" s="211">
        <v>70</v>
      </c>
      <c r="E1009" s="212">
        <v>62.562400000000018</v>
      </c>
      <c r="F1009" s="211">
        <v>66.403797744207225</v>
      </c>
      <c r="G1009" s="221">
        <v>64</v>
      </c>
      <c r="H1009" s="211">
        <v>71</v>
      </c>
      <c r="I1009" s="211">
        <v>69</v>
      </c>
      <c r="J1009" s="211">
        <v>69</v>
      </c>
      <c r="K1009" s="211">
        <v>67</v>
      </c>
      <c r="L1009" s="211">
        <v>68</v>
      </c>
      <c r="M1009" s="211">
        <v>67</v>
      </c>
      <c r="N1009" s="211">
        <v>67.234066814510001</v>
      </c>
      <c r="O1009" s="211">
        <v>66</v>
      </c>
      <c r="P1009" s="211">
        <v>69</v>
      </c>
      <c r="Q1009" s="211">
        <v>69</v>
      </c>
      <c r="R1009" s="211">
        <v>70</v>
      </c>
      <c r="S1009" s="211">
        <v>69.91</v>
      </c>
      <c r="T1009" s="211">
        <v>70</v>
      </c>
      <c r="U1009" s="208"/>
      <c r="V1009" s="209"/>
      <c r="W1009" s="209"/>
      <c r="X1009" s="209"/>
      <c r="Y1009" s="209"/>
      <c r="Z1009" s="209"/>
      <c r="AA1009" s="209"/>
      <c r="AB1009" s="209"/>
      <c r="AC1009" s="209"/>
      <c r="AD1009" s="209"/>
      <c r="AE1009" s="209"/>
      <c r="AF1009" s="209"/>
      <c r="AG1009" s="209"/>
      <c r="AH1009" s="209"/>
      <c r="AI1009" s="209"/>
      <c r="AJ1009" s="209"/>
      <c r="AK1009" s="209"/>
      <c r="AL1009" s="209"/>
      <c r="AM1009" s="209"/>
      <c r="AN1009" s="209"/>
      <c r="AO1009" s="209"/>
      <c r="AP1009" s="209"/>
      <c r="AQ1009" s="209"/>
      <c r="AR1009" s="209"/>
      <c r="AS1009" s="209"/>
      <c r="AT1009" s="209"/>
      <c r="AU1009" s="209"/>
      <c r="AV1009" s="209"/>
      <c r="AW1009" s="209"/>
      <c r="AX1009" s="209"/>
      <c r="AY1009" s="209"/>
      <c r="AZ1009" s="209"/>
      <c r="BA1009" s="209"/>
      <c r="BB1009" s="209"/>
      <c r="BC1009" s="209"/>
      <c r="BD1009" s="209"/>
      <c r="BE1009" s="209"/>
      <c r="BF1009" s="209"/>
      <c r="BG1009" s="209"/>
      <c r="BH1009" s="209"/>
      <c r="BI1009" s="209"/>
      <c r="BJ1009" s="209"/>
      <c r="BK1009" s="209"/>
      <c r="BL1009" s="209"/>
      <c r="BM1009" s="210">
        <v>65</v>
      </c>
    </row>
    <row r="1010" spans="1:65">
      <c r="A1010" s="30"/>
      <c r="B1010" s="19">
        <v>1</v>
      </c>
      <c r="C1010" s="9">
        <v>6</v>
      </c>
      <c r="D1010" s="211">
        <v>69</v>
      </c>
      <c r="E1010" s="212">
        <v>62.012</v>
      </c>
      <c r="F1010" s="211">
        <v>66.765967473472898</v>
      </c>
      <c r="G1010" s="211">
        <v>69</v>
      </c>
      <c r="H1010" s="211">
        <v>69</v>
      </c>
      <c r="I1010" s="211">
        <v>69</v>
      </c>
      <c r="J1010" s="211">
        <v>68</v>
      </c>
      <c r="K1010" s="211">
        <v>67</v>
      </c>
      <c r="L1010" s="211">
        <v>70</v>
      </c>
      <c r="M1010" s="211">
        <v>66</v>
      </c>
      <c r="N1010" s="211">
        <v>69.174998812086201</v>
      </c>
      <c r="O1010" s="211">
        <v>66</v>
      </c>
      <c r="P1010" s="211">
        <v>66</v>
      </c>
      <c r="Q1010" s="211">
        <v>68</v>
      </c>
      <c r="R1010" s="211">
        <v>70</v>
      </c>
      <c r="S1010" s="211">
        <v>69.55</v>
      </c>
      <c r="T1010" s="211">
        <v>70</v>
      </c>
      <c r="U1010" s="208"/>
      <c r="V1010" s="209"/>
      <c r="W1010" s="209"/>
      <c r="X1010" s="209"/>
      <c r="Y1010" s="209"/>
      <c r="Z1010" s="209"/>
      <c r="AA1010" s="209"/>
      <c r="AB1010" s="209"/>
      <c r="AC1010" s="209"/>
      <c r="AD1010" s="209"/>
      <c r="AE1010" s="209"/>
      <c r="AF1010" s="209"/>
      <c r="AG1010" s="209"/>
      <c r="AH1010" s="209"/>
      <c r="AI1010" s="209"/>
      <c r="AJ1010" s="209"/>
      <c r="AK1010" s="209"/>
      <c r="AL1010" s="209"/>
      <c r="AM1010" s="209"/>
      <c r="AN1010" s="209"/>
      <c r="AO1010" s="209"/>
      <c r="AP1010" s="209"/>
      <c r="AQ1010" s="209"/>
      <c r="AR1010" s="209"/>
      <c r="AS1010" s="209"/>
      <c r="AT1010" s="209"/>
      <c r="AU1010" s="209"/>
      <c r="AV1010" s="209"/>
      <c r="AW1010" s="209"/>
      <c r="AX1010" s="209"/>
      <c r="AY1010" s="209"/>
      <c r="AZ1010" s="209"/>
      <c r="BA1010" s="209"/>
      <c r="BB1010" s="209"/>
      <c r="BC1010" s="209"/>
      <c r="BD1010" s="209"/>
      <c r="BE1010" s="209"/>
      <c r="BF1010" s="209"/>
      <c r="BG1010" s="209"/>
      <c r="BH1010" s="209"/>
      <c r="BI1010" s="209"/>
      <c r="BJ1010" s="209"/>
      <c r="BK1010" s="209"/>
      <c r="BL1010" s="209"/>
      <c r="BM1010" s="213"/>
    </row>
    <row r="1011" spans="1:65">
      <c r="A1011" s="30"/>
      <c r="B1011" s="20" t="s">
        <v>257</v>
      </c>
      <c r="C1011" s="12"/>
      <c r="D1011" s="214">
        <v>68.833333333333329</v>
      </c>
      <c r="E1011" s="214">
        <v>61.790600000000005</v>
      </c>
      <c r="F1011" s="214">
        <v>66.527727338050809</v>
      </c>
      <c r="G1011" s="214">
        <v>67.666666666666671</v>
      </c>
      <c r="H1011" s="214">
        <v>70.666666666666671</v>
      </c>
      <c r="I1011" s="214">
        <v>67.833333333333329</v>
      </c>
      <c r="J1011" s="214">
        <v>68.5</v>
      </c>
      <c r="K1011" s="214">
        <v>66</v>
      </c>
      <c r="L1011" s="214">
        <v>68.166666666666671</v>
      </c>
      <c r="M1011" s="214">
        <v>67.333333333333329</v>
      </c>
      <c r="N1011" s="214">
        <v>65.085419707922483</v>
      </c>
      <c r="O1011" s="214">
        <v>65.833333333333329</v>
      </c>
      <c r="P1011" s="214">
        <v>66.666666666666671</v>
      </c>
      <c r="Q1011" s="214">
        <v>67.833333333333329</v>
      </c>
      <c r="R1011" s="214">
        <v>70.333333333333329</v>
      </c>
      <c r="S1011" s="214">
        <v>68.59</v>
      </c>
      <c r="T1011" s="214">
        <v>70.5</v>
      </c>
      <c r="U1011" s="208"/>
      <c r="V1011" s="209"/>
      <c r="W1011" s="209"/>
      <c r="X1011" s="209"/>
      <c r="Y1011" s="209"/>
      <c r="Z1011" s="209"/>
      <c r="AA1011" s="209"/>
      <c r="AB1011" s="209"/>
      <c r="AC1011" s="209"/>
      <c r="AD1011" s="209"/>
      <c r="AE1011" s="209"/>
      <c r="AF1011" s="209"/>
      <c r="AG1011" s="209"/>
      <c r="AH1011" s="209"/>
      <c r="AI1011" s="209"/>
      <c r="AJ1011" s="209"/>
      <c r="AK1011" s="209"/>
      <c r="AL1011" s="209"/>
      <c r="AM1011" s="209"/>
      <c r="AN1011" s="209"/>
      <c r="AO1011" s="209"/>
      <c r="AP1011" s="209"/>
      <c r="AQ1011" s="209"/>
      <c r="AR1011" s="209"/>
      <c r="AS1011" s="209"/>
      <c r="AT1011" s="209"/>
      <c r="AU1011" s="209"/>
      <c r="AV1011" s="209"/>
      <c r="AW1011" s="209"/>
      <c r="AX1011" s="209"/>
      <c r="AY1011" s="209"/>
      <c r="AZ1011" s="209"/>
      <c r="BA1011" s="209"/>
      <c r="BB1011" s="209"/>
      <c r="BC1011" s="209"/>
      <c r="BD1011" s="209"/>
      <c r="BE1011" s="209"/>
      <c r="BF1011" s="209"/>
      <c r="BG1011" s="209"/>
      <c r="BH1011" s="209"/>
      <c r="BI1011" s="209"/>
      <c r="BJ1011" s="209"/>
      <c r="BK1011" s="209"/>
      <c r="BL1011" s="209"/>
      <c r="BM1011" s="213"/>
    </row>
    <row r="1012" spans="1:65">
      <c r="A1012" s="30"/>
      <c r="B1012" s="3" t="s">
        <v>258</v>
      </c>
      <c r="C1012" s="29"/>
      <c r="D1012" s="211">
        <v>69</v>
      </c>
      <c r="E1012" s="211">
        <v>61.720200000000006</v>
      </c>
      <c r="F1012" s="211">
        <v>66.235095357621333</v>
      </c>
      <c r="G1012" s="211">
        <v>68.5</v>
      </c>
      <c r="H1012" s="211">
        <v>71</v>
      </c>
      <c r="I1012" s="211">
        <v>67.5</v>
      </c>
      <c r="J1012" s="211">
        <v>68.5</v>
      </c>
      <c r="K1012" s="211">
        <v>66</v>
      </c>
      <c r="L1012" s="211">
        <v>68</v>
      </c>
      <c r="M1012" s="211">
        <v>67</v>
      </c>
      <c r="N1012" s="211">
        <v>64.852033601918663</v>
      </c>
      <c r="O1012" s="211">
        <v>66</v>
      </c>
      <c r="P1012" s="211">
        <v>66.5</v>
      </c>
      <c r="Q1012" s="211">
        <v>68</v>
      </c>
      <c r="R1012" s="211">
        <v>70.5</v>
      </c>
      <c r="S1012" s="211">
        <v>69.545000000000002</v>
      </c>
      <c r="T1012" s="211">
        <v>70.5</v>
      </c>
      <c r="U1012" s="208"/>
      <c r="V1012" s="209"/>
      <c r="W1012" s="209"/>
      <c r="X1012" s="209"/>
      <c r="Y1012" s="209"/>
      <c r="Z1012" s="209"/>
      <c r="AA1012" s="209"/>
      <c r="AB1012" s="209"/>
      <c r="AC1012" s="209"/>
      <c r="AD1012" s="209"/>
      <c r="AE1012" s="209"/>
      <c r="AF1012" s="209"/>
      <c r="AG1012" s="209"/>
      <c r="AH1012" s="209"/>
      <c r="AI1012" s="209"/>
      <c r="AJ1012" s="209"/>
      <c r="AK1012" s="209"/>
      <c r="AL1012" s="209"/>
      <c r="AM1012" s="209"/>
      <c r="AN1012" s="209"/>
      <c r="AO1012" s="209"/>
      <c r="AP1012" s="209"/>
      <c r="AQ1012" s="209"/>
      <c r="AR1012" s="209"/>
      <c r="AS1012" s="209"/>
      <c r="AT1012" s="209"/>
      <c r="AU1012" s="209"/>
      <c r="AV1012" s="209"/>
      <c r="AW1012" s="209"/>
      <c r="AX1012" s="209"/>
      <c r="AY1012" s="209"/>
      <c r="AZ1012" s="209"/>
      <c r="BA1012" s="209"/>
      <c r="BB1012" s="209"/>
      <c r="BC1012" s="209"/>
      <c r="BD1012" s="209"/>
      <c r="BE1012" s="209"/>
      <c r="BF1012" s="209"/>
      <c r="BG1012" s="209"/>
      <c r="BH1012" s="209"/>
      <c r="BI1012" s="209"/>
      <c r="BJ1012" s="209"/>
      <c r="BK1012" s="209"/>
      <c r="BL1012" s="209"/>
      <c r="BM1012" s="213"/>
    </row>
    <row r="1013" spans="1:65">
      <c r="A1013" s="30"/>
      <c r="B1013" s="3" t="s">
        <v>259</v>
      </c>
      <c r="C1013" s="29"/>
      <c r="D1013" s="222">
        <v>0.752772652709081</v>
      </c>
      <c r="E1013" s="222">
        <v>1.1987179217814357</v>
      </c>
      <c r="F1013" s="222">
        <v>1.8869861769679417</v>
      </c>
      <c r="G1013" s="222">
        <v>1.96638416050035</v>
      </c>
      <c r="H1013" s="222">
        <v>1.0327955589886446</v>
      </c>
      <c r="I1013" s="222">
        <v>0.98319208025017513</v>
      </c>
      <c r="J1013" s="222">
        <v>1.0488088481701516</v>
      </c>
      <c r="K1013" s="222">
        <v>0.89442719099991586</v>
      </c>
      <c r="L1013" s="222">
        <v>1.3291601358251257</v>
      </c>
      <c r="M1013" s="222">
        <v>1.0327955589886446</v>
      </c>
      <c r="N1013" s="222">
        <v>3.0296798397511986</v>
      </c>
      <c r="O1013" s="222">
        <v>0.40824829046386302</v>
      </c>
      <c r="P1013" s="222">
        <v>1.6329931618554521</v>
      </c>
      <c r="Q1013" s="222">
        <v>1.1690451944500122</v>
      </c>
      <c r="R1013" s="222">
        <v>0.81649658092772603</v>
      </c>
      <c r="S1013" s="222">
        <v>2.0037764346353626</v>
      </c>
      <c r="T1013" s="222">
        <v>0.54772255750516607</v>
      </c>
      <c r="U1013" s="223"/>
      <c r="V1013" s="224"/>
      <c r="W1013" s="224"/>
      <c r="X1013" s="224"/>
      <c r="Y1013" s="224"/>
      <c r="Z1013" s="224"/>
      <c r="AA1013" s="224"/>
      <c r="AB1013" s="224"/>
      <c r="AC1013" s="224"/>
      <c r="AD1013" s="224"/>
      <c r="AE1013" s="224"/>
      <c r="AF1013" s="224"/>
      <c r="AG1013" s="224"/>
      <c r="AH1013" s="224"/>
      <c r="AI1013" s="224"/>
      <c r="AJ1013" s="224"/>
      <c r="AK1013" s="224"/>
      <c r="AL1013" s="224"/>
      <c r="AM1013" s="224"/>
      <c r="AN1013" s="224"/>
      <c r="AO1013" s="224"/>
      <c r="AP1013" s="224"/>
      <c r="AQ1013" s="224"/>
      <c r="AR1013" s="224"/>
      <c r="AS1013" s="224"/>
      <c r="AT1013" s="224"/>
      <c r="AU1013" s="224"/>
      <c r="AV1013" s="224"/>
      <c r="AW1013" s="224"/>
      <c r="AX1013" s="224"/>
      <c r="AY1013" s="224"/>
      <c r="AZ1013" s="224"/>
      <c r="BA1013" s="224"/>
      <c r="BB1013" s="224"/>
      <c r="BC1013" s="224"/>
      <c r="BD1013" s="224"/>
      <c r="BE1013" s="224"/>
      <c r="BF1013" s="224"/>
      <c r="BG1013" s="224"/>
      <c r="BH1013" s="224"/>
      <c r="BI1013" s="224"/>
      <c r="BJ1013" s="224"/>
      <c r="BK1013" s="224"/>
      <c r="BL1013" s="224"/>
      <c r="BM1013" s="225"/>
    </row>
    <row r="1014" spans="1:65">
      <c r="A1014" s="30"/>
      <c r="B1014" s="3" t="s">
        <v>85</v>
      </c>
      <c r="C1014" s="29"/>
      <c r="D1014" s="13">
        <v>1.0936164446136772E-2</v>
      </c>
      <c r="E1014" s="13">
        <v>1.9399680886436378E-2</v>
      </c>
      <c r="F1014" s="13">
        <v>2.836390558450164E-2</v>
      </c>
      <c r="G1014" s="13">
        <v>2.9059864440891869E-2</v>
      </c>
      <c r="H1014" s="13">
        <v>1.4615031495122329E-2</v>
      </c>
      <c r="I1014" s="13">
        <v>1.4494232141280225E-2</v>
      </c>
      <c r="J1014" s="13">
        <v>1.5311078075476665E-2</v>
      </c>
      <c r="K1014" s="13">
        <v>1.3551927136362361E-2</v>
      </c>
      <c r="L1014" s="13">
        <v>1.9498681699146096E-2</v>
      </c>
      <c r="M1014" s="13">
        <v>1.5338547905771951E-2</v>
      </c>
      <c r="N1014" s="13">
        <v>4.6549286358560774E-2</v>
      </c>
      <c r="O1014" s="13">
        <v>6.2012398551472871E-3</v>
      </c>
      <c r="P1014" s="13">
        <v>2.4494897427831779E-2</v>
      </c>
      <c r="Q1014" s="13">
        <v>1.7234081490663571E-2</v>
      </c>
      <c r="R1014" s="13">
        <v>1.1608956126934494E-2</v>
      </c>
      <c r="S1014" s="13">
        <v>2.9213827593459141E-2</v>
      </c>
      <c r="T1014" s="13">
        <v>7.7691142908534192E-3</v>
      </c>
      <c r="U1014" s="15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260</v>
      </c>
      <c r="C1015" s="29"/>
      <c r="D1015" s="13">
        <v>1.1457896134938306E-2</v>
      </c>
      <c r="E1015" s="13">
        <v>-9.2030165468539482E-2</v>
      </c>
      <c r="F1015" s="13">
        <v>-2.2421378285951143E-2</v>
      </c>
      <c r="G1015" s="13">
        <v>-5.6854580368401741E-3</v>
      </c>
      <c r="H1015" s="13">
        <v>3.8397452690590583E-2</v>
      </c>
      <c r="I1015" s="13">
        <v>-3.2364074408719468E-3</v>
      </c>
      <c r="J1015" s="13">
        <v>6.5597949430016289E-3</v>
      </c>
      <c r="K1015" s="13">
        <v>-3.0175963996524002E-2</v>
      </c>
      <c r="L1015" s="13">
        <v>1.6616937510649521E-3</v>
      </c>
      <c r="M1015" s="13">
        <v>-1.0583559228777073E-2</v>
      </c>
      <c r="N1015" s="13">
        <v>-4.3615084452764186E-2</v>
      </c>
      <c r="O1015" s="13">
        <v>-3.2625014592492452E-2</v>
      </c>
      <c r="P1015" s="13">
        <v>-2.0379761612650427E-2</v>
      </c>
      <c r="Q1015" s="13">
        <v>-3.2364074408719468E-3</v>
      </c>
      <c r="R1015" s="13">
        <v>3.3499351498653684E-2</v>
      </c>
      <c r="S1015" s="13">
        <v>7.8822822648245694E-3</v>
      </c>
      <c r="T1015" s="13">
        <v>3.5948402094622134E-2</v>
      </c>
      <c r="U1015" s="15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261</v>
      </c>
      <c r="C1016" s="47"/>
      <c r="D1016" s="45">
        <v>0.57999999999999996</v>
      </c>
      <c r="E1016" s="45">
        <v>3.49</v>
      </c>
      <c r="F1016" s="45">
        <v>0.75</v>
      </c>
      <c r="G1016" s="45">
        <v>0.1</v>
      </c>
      <c r="H1016" s="45">
        <v>1.64</v>
      </c>
      <c r="I1016" s="45">
        <v>0</v>
      </c>
      <c r="J1016" s="45">
        <v>0.39</v>
      </c>
      <c r="K1016" s="45">
        <v>1.06</v>
      </c>
      <c r="L1016" s="45">
        <v>0.19</v>
      </c>
      <c r="M1016" s="45">
        <v>0.28999999999999998</v>
      </c>
      <c r="N1016" s="45">
        <v>1.59</v>
      </c>
      <c r="O1016" s="45">
        <v>1.1599999999999999</v>
      </c>
      <c r="P1016" s="45">
        <v>0.67</v>
      </c>
      <c r="Q1016" s="45">
        <v>0</v>
      </c>
      <c r="R1016" s="45">
        <v>1.44</v>
      </c>
      <c r="S1016" s="45">
        <v>0.44</v>
      </c>
      <c r="T1016" s="45">
        <v>1.54</v>
      </c>
      <c r="U1016" s="15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BM1017" s="55"/>
    </row>
    <row r="1018" spans="1:65" ht="15">
      <c r="B1018" s="8" t="s">
        <v>514</v>
      </c>
      <c r="BM1018" s="28" t="s">
        <v>66</v>
      </c>
    </row>
    <row r="1019" spans="1:65" ht="15">
      <c r="A1019" s="25" t="s">
        <v>35</v>
      </c>
      <c r="B1019" s="18" t="s">
        <v>109</v>
      </c>
      <c r="C1019" s="15" t="s">
        <v>110</v>
      </c>
      <c r="D1019" s="16" t="s">
        <v>222</v>
      </c>
      <c r="E1019" s="17" t="s">
        <v>222</v>
      </c>
      <c r="F1019" s="17" t="s">
        <v>222</v>
      </c>
      <c r="G1019" s="17" t="s">
        <v>222</v>
      </c>
      <c r="H1019" s="17" t="s">
        <v>222</v>
      </c>
      <c r="I1019" s="17" t="s">
        <v>222</v>
      </c>
      <c r="J1019" s="17" t="s">
        <v>222</v>
      </c>
      <c r="K1019" s="17" t="s">
        <v>222</v>
      </c>
      <c r="L1019" s="17" t="s">
        <v>222</v>
      </c>
      <c r="M1019" s="17" t="s">
        <v>222</v>
      </c>
      <c r="N1019" s="17" t="s">
        <v>222</v>
      </c>
      <c r="O1019" s="17" t="s">
        <v>222</v>
      </c>
      <c r="P1019" s="17" t="s">
        <v>222</v>
      </c>
      <c r="Q1019" s="17" t="s">
        <v>222</v>
      </c>
      <c r="R1019" s="17" t="s">
        <v>222</v>
      </c>
      <c r="S1019" s="15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223</v>
      </c>
      <c r="C1020" s="9" t="s">
        <v>223</v>
      </c>
      <c r="D1020" s="151" t="s">
        <v>225</v>
      </c>
      <c r="E1020" s="152" t="s">
        <v>229</v>
      </c>
      <c r="F1020" s="152" t="s">
        <v>230</v>
      </c>
      <c r="G1020" s="152" t="s">
        <v>232</v>
      </c>
      <c r="H1020" s="152" t="s">
        <v>233</v>
      </c>
      <c r="I1020" s="152" t="s">
        <v>234</v>
      </c>
      <c r="J1020" s="152" t="s">
        <v>235</v>
      </c>
      <c r="K1020" s="152" t="s">
        <v>236</v>
      </c>
      <c r="L1020" s="152" t="s">
        <v>276</v>
      </c>
      <c r="M1020" s="152" t="s">
        <v>239</v>
      </c>
      <c r="N1020" s="152" t="s">
        <v>240</v>
      </c>
      <c r="O1020" s="152" t="s">
        <v>241</v>
      </c>
      <c r="P1020" s="152" t="s">
        <v>242</v>
      </c>
      <c r="Q1020" s="152" t="s">
        <v>244</v>
      </c>
      <c r="R1020" s="152" t="s">
        <v>246</v>
      </c>
      <c r="S1020" s="15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290</v>
      </c>
      <c r="E1021" s="11" t="s">
        <v>290</v>
      </c>
      <c r="F1021" s="11" t="s">
        <v>291</v>
      </c>
      <c r="G1021" s="11" t="s">
        <v>290</v>
      </c>
      <c r="H1021" s="11" t="s">
        <v>291</v>
      </c>
      <c r="I1021" s="11" t="s">
        <v>291</v>
      </c>
      <c r="J1021" s="11" t="s">
        <v>291</v>
      </c>
      <c r="K1021" s="11" t="s">
        <v>291</v>
      </c>
      <c r="L1021" s="11" t="s">
        <v>291</v>
      </c>
      <c r="M1021" s="11" t="s">
        <v>290</v>
      </c>
      <c r="N1021" s="11" t="s">
        <v>290</v>
      </c>
      <c r="O1021" s="11" t="s">
        <v>291</v>
      </c>
      <c r="P1021" s="11" t="s">
        <v>290</v>
      </c>
      <c r="Q1021" s="11" t="s">
        <v>290</v>
      </c>
      <c r="R1021" s="11" t="s">
        <v>291</v>
      </c>
      <c r="S1021" s="15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9"/>
      <c r="C1022" s="9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15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3</v>
      </c>
    </row>
    <row r="1023" spans="1:65">
      <c r="A1023" s="30"/>
      <c r="B1023" s="18">
        <v>1</v>
      </c>
      <c r="C1023" s="14">
        <v>1</v>
      </c>
      <c r="D1023" s="22">
        <v>7.8</v>
      </c>
      <c r="E1023" s="22">
        <v>7.4331232139034817</v>
      </c>
      <c r="F1023" s="22">
        <v>7.2</v>
      </c>
      <c r="G1023" s="22">
        <v>7.2</v>
      </c>
      <c r="H1023" s="22">
        <v>7.4</v>
      </c>
      <c r="I1023" s="22">
        <v>7.1</v>
      </c>
      <c r="J1023" s="22">
        <v>7</v>
      </c>
      <c r="K1023" s="22">
        <v>7.1</v>
      </c>
      <c r="L1023" s="22">
        <v>7.1</v>
      </c>
      <c r="M1023" s="22">
        <v>7.2381961605173997</v>
      </c>
      <c r="N1023" s="22">
        <v>7</v>
      </c>
      <c r="O1023" s="22">
        <v>6.8</v>
      </c>
      <c r="P1023" s="22">
        <v>7.5</v>
      </c>
      <c r="Q1023" s="22">
        <v>7.6499999999999995</v>
      </c>
      <c r="R1023" s="22">
        <v>7.3</v>
      </c>
      <c r="S1023" s="15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>
        <v>1</v>
      </c>
      <c r="C1024" s="9">
        <v>2</v>
      </c>
      <c r="D1024" s="11">
        <v>7.6</v>
      </c>
      <c r="E1024" s="11">
        <v>7.5423200135364583</v>
      </c>
      <c r="F1024" s="11">
        <v>7.2</v>
      </c>
      <c r="G1024" s="11">
        <v>7.2</v>
      </c>
      <c r="H1024" s="11">
        <v>7.4</v>
      </c>
      <c r="I1024" s="11">
        <v>7.5</v>
      </c>
      <c r="J1024" s="11">
        <v>7.2</v>
      </c>
      <c r="K1024" s="11">
        <v>6.9</v>
      </c>
      <c r="L1024" s="11">
        <v>7</v>
      </c>
      <c r="M1024" s="11">
        <v>7.2065257829677272</v>
      </c>
      <c r="N1024" s="11">
        <v>6.8</v>
      </c>
      <c r="O1024" s="11">
        <v>7.1</v>
      </c>
      <c r="P1024" s="11">
        <v>7.4</v>
      </c>
      <c r="Q1024" s="11">
        <v>7.49</v>
      </c>
      <c r="R1024" s="11">
        <v>7.3</v>
      </c>
      <c r="S1024" s="15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31</v>
      </c>
    </row>
    <row r="1025" spans="1:65">
      <c r="A1025" s="30"/>
      <c r="B1025" s="19">
        <v>1</v>
      </c>
      <c r="C1025" s="9">
        <v>3</v>
      </c>
      <c r="D1025" s="11">
        <v>7.6</v>
      </c>
      <c r="E1025" s="11">
        <v>7.8122935671710678</v>
      </c>
      <c r="F1025" s="11">
        <v>7.2</v>
      </c>
      <c r="G1025" s="11">
        <v>7.6</v>
      </c>
      <c r="H1025" s="11">
        <v>7.3</v>
      </c>
      <c r="I1025" s="11">
        <v>7.2</v>
      </c>
      <c r="J1025" s="11">
        <v>7</v>
      </c>
      <c r="K1025" s="11">
        <v>7.4</v>
      </c>
      <c r="L1025" s="11">
        <v>7</v>
      </c>
      <c r="M1025" s="11">
        <v>8.2898969576185806</v>
      </c>
      <c r="N1025" s="11">
        <v>6.8</v>
      </c>
      <c r="O1025" s="11">
        <v>6.9</v>
      </c>
      <c r="P1025" s="11">
        <v>7.7000000000000011</v>
      </c>
      <c r="Q1025" s="11">
        <v>7.8600000000000012</v>
      </c>
      <c r="R1025" s="11">
        <v>7.3</v>
      </c>
      <c r="S1025" s="15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16</v>
      </c>
    </row>
    <row r="1026" spans="1:65">
      <c r="A1026" s="30"/>
      <c r="B1026" s="19">
        <v>1</v>
      </c>
      <c r="C1026" s="9">
        <v>4</v>
      </c>
      <c r="D1026" s="11">
        <v>7.7000000000000011</v>
      </c>
      <c r="E1026" s="11">
        <v>8.0069451323798528</v>
      </c>
      <c r="F1026" s="11">
        <v>7.3</v>
      </c>
      <c r="G1026" s="11">
        <v>8.1999999999999993</v>
      </c>
      <c r="H1026" s="11">
        <v>7.2</v>
      </c>
      <c r="I1026" s="11">
        <v>7.2</v>
      </c>
      <c r="J1026" s="11">
        <v>7.3</v>
      </c>
      <c r="K1026" s="11">
        <v>7.2</v>
      </c>
      <c r="L1026" s="11">
        <v>6.9</v>
      </c>
      <c r="M1026" s="11">
        <v>6.9029771959244801</v>
      </c>
      <c r="N1026" s="11">
        <v>6.9</v>
      </c>
      <c r="O1026" s="11">
        <v>7.3</v>
      </c>
      <c r="P1026" s="11">
        <v>7.7000000000000011</v>
      </c>
      <c r="Q1026" s="11">
        <v>7.55</v>
      </c>
      <c r="R1026" s="11">
        <v>7.1</v>
      </c>
      <c r="S1026" s="15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7.3235962642261203</v>
      </c>
    </row>
    <row r="1027" spans="1:65">
      <c r="A1027" s="30"/>
      <c r="B1027" s="19">
        <v>1</v>
      </c>
      <c r="C1027" s="9">
        <v>5</v>
      </c>
      <c r="D1027" s="11">
        <v>7.8</v>
      </c>
      <c r="E1027" s="11">
        <v>7.8537527843686989</v>
      </c>
      <c r="F1027" s="11">
        <v>7.3</v>
      </c>
      <c r="G1027" s="11">
        <v>8.3000000000000007</v>
      </c>
      <c r="H1027" s="11">
        <v>7.6</v>
      </c>
      <c r="I1027" s="11">
        <v>7.4</v>
      </c>
      <c r="J1027" s="11">
        <v>7</v>
      </c>
      <c r="K1027" s="11">
        <v>7.1</v>
      </c>
      <c r="L1027" s="11">
        <v>6.9</v>
      </c>
      <c r="M1027" s="11">
        <v>7.8830070323670549</v>
      </c>
      <c r="N1027" s="11">
        <v>6.8</v>
      </c>
      <c r="O1027" s="11">
        <v>7.2</v>
      </c>
      <c r="P1027" s="11">
        <v>7.6</v>
      </c>
      <c r="Q1027" s="11">
        <v>7.36</v>
      </c>
      <c r="R1027" s="11">
        <v>7.2</v>
      </c>
      <c r="S1027" s="15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66</v>
      </c>
    </row>
    <row r="1028" spans="1:65">
      <c r="A1028" s="30"/>
      <c r="B1028" s="19">
        <v>1</v>
      </c>
      <c r="C1028" s="9">
        <v>6</v>
      </c>
      <c r="D1028" s="11">
        <v>7.9</v>
      </c>
      <c r="E1028" s="11">
        <v>7.6380531526441029</v>
      </c>
      <c r="F1028" s="11">
        <v>7.5</v>
      </c>
      <c r="G1028" s="11">
        <v>7.5</v>
      </c>
      <c r="H1028" s="11">
        <v>7.6</v>
      </c>
      <c r="I1028" s="11">
        <v>7.3</v>
      </c>
      <c r="J1028" s="11">
        <v>7</v>
      </c>
      <c r="K1028" s="11">
        <v>7.1</v>
      </c>
      <c r="L1028" s="11">
        <v>6.9</v>
      </c>
      <c r="M1028" s="11">
        <v>6.4865727869519523</v>
      </c>
      <c r="N1028" s="11">
        <v>6.7</v>
      </c>
      <c r="O1028" s="11">
        <v>6.8</v>
      </c>
      <c r="P1028" s="11">
        <v>7.4</v>
      </c>
      <c r="Q1028" s="11">
        <v>7.62</v>
      </c>
      <c r="R1028" s="11">
        <v>7.3</v>
      </c>
      <c r="S1028" s="15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20" t="s">
        <v>257</v>
      </c>
      <c r="C1029" s="12"/>
      <c r="D1029" s="23">
        <v>7.7333333333333334</v>
      </c>
      <c r="E1029" s="23">
        <v>7.7144146440006116</v>
      </c>
      <c r="F1029" s="23">
        <v>7.2833333333333341</v>
      </c>
      <c r="G1029" s="23">
        <v>7.666666666666667</v>
      </c>
      <c r="H1029" s="23">
        <v>7.416666666666667</v>
      </c>
      <c r="I1029" s="23">
        <v>7.2833333333333323</v>
      </c>
      <c r="J1029" s="23">
        <v>7.083333333333333</v>
      </c>
      <c r="K1029" s="23">
        <v>7.1333333333333329</v>
      </c>
      <c r="L1029" s="23">
        <v>6.9666666666666659</v>
      </c>
      <c r="M1029" s="23">
        <v>7.3345293193911987</v>
      </c>
      <c r="N1029" s="23">
        <v>6.833333333333333</v>
      </c>
      <c r="O1029" s="23">
        <v>7.0166666666666657</v>
      </c>
      <c r="P1029" s="23">
        <v>7.5500000000000007</v>
      </c>
      <c r="Q1029" s="23">
        <v>7.5883333333333338</v>
      </c>
      <c r="R1029" s="23">
        <v>7.25</v>
      </c>
      <c r="S1029" s="15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258</v>
      </c>
      <c r="C1030" s="29"/>
      <c r="D1030" s="11">
        <v>7.75</v>
      </c>
      <c r="E1030" s="11">
        <v>7.7251733599075854</v>
      </c>
      <c r="F1030" s="11">
        <v>7.25</v>
      </c>
      <c r="G1030" s="11">
        <v>7.55</v>
      </c>
      <c r="H1030" s="11">
        <v>7.4</v>
      </c>
      <c r="I1030" s="11">
        <v>7.25</v>
      </c>
      <c r="J1030" s="11">
        <v>7</v>
      </c>
      <c r="K1030" s="11">
        <v>7.1</v>
      </c>
      <c r="L1030" s="11">
        <v>6.95</v>
      </c>
      <c r="M1030" s="11">
        <v>7.2223609717425639</v>
      </c>
      <c r="N1030" s="11">
        <v>6.8</v>
      </c>
      <c r="O1030" s="11">
        <v>7</v>
      </c>
      <c r="P1030" s="11">
        <v>7.55</v>
      </c>
      <c r="Q1030" s="11">
        <v>7.585</v>
      </c>
      <c r="R1030" s="11">
        <v>7.3</v>
      </c>
      <c r="S1030" s="15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259</v>
      </c>
      <c r="C1031" s="29"/>
      <c r="D1031" s="24">
        <v>0.12110601416389982</v>
      </c>
      <c r="E1031" s="24">
        <v>0.21407568541827182</v>
      </c>
      <c r="F1031" s="24">
        <v>0.11690451944500112</v>
      </c>
      <c r="G1031" s="24">
        <v>0.48027769744874332</v>
      </c>
      <c r="H1031" s="24">
        <v>0.16020819787597201</v>
      </c>
      <c r="I1031" s="24">
        <v>0.14719601443879757</v>
      </c>
      <c r="J1031" s="24">
        <v>0.13291601358251254</v>
      </c>
      <c r="K1031" s="24">
        <v>0.16329931618554525</v>
      </c>
      <c r="L1031" s="24">
        <v>8.1649658092772318E-2</v>
      </c>
      <c r="M1031" s="24">
        <v>0.65490268358190984</v>
      </c>
      <c r="N1031" s="24">
        <v>0.10327955589886449</v>
      </c>
      <c r="O1031" s="24">
        <v>0.21369760566432808</v>
      </c>
      <c r="P1031" s="24">
        <v>0.1378404875209025</v>
      </c>
      <c r="Q1031" s="24">
        <v>0.1684537523080645</v>
      </c>
      <c r="R1031" s="24">
        <v>8.3666002653407581E-2</v>
      </c>
      <c r="S1031" s="204"/>
      <c r="T1031" s="205"/>
      <c r="U1031" s="205"/>
      <c r="V1031" s="205"/>
      <c r="W1031" s="205"/>
      <c r="X1031" s="205"/>
      <c r="Y1031" s="205"/>
      <c r="Z1031" s="205"/>
      <c r="AA1031" s="205"/>
      <c r="AB1031" s="205"/>
      <c r="AC1031" s="205"/>
      <c r="AD1031" s="205"/>
      <c r="AE1031" s="205"/>
      <c r="AF1031" s="205"/>
      <c r="AG1031" s="205"/>
      <c r="AH1031" s="205"/>
      <c r="AI1031" s="205"/>
      <c r="AJ1031" s="205"/>
      <c r="AK1031" s="205"/>
      <c r="AL1031" s="205"/>
      <c r="AM1031" s="205"/>
      <c r="AN1031" s="205"/>
      <c r="AO1031" s="205"/>
      <c r="AP1031" s="205"/>
      <c r="AQ1031" s="205"/>
      <c r="AR1031" s="205"/>
      <c r="AS1031" s="205"/>
      <c r="AT1031" s="205"/>
      <c r="AU1031" s="205"/>
      <c r="AV1031" s="205"/>
      <c r="AW1031" s="205"/>
      <c r="AX1031" s="205"/>
      <c r="AY1031" s="205"/>
      <c r="AZ1031" s="205"/>
      <c r="BA1031" s="205"/>
      <c r="BB1031" s="205"/>
      <c r="BC1031" s="205"/>
      <c r="BD1031" s="205"/>
      <c r="BE1031" s="205"/>
      <c r="BF1031" s="205"/>
      <c r="BG1031" s="205"/>
      <c r="BH1031" s="205"/>
      <c r="BI1031" s="205"/>
      <c r="BJ1031" s="205"/>
      <c r="BK1031" s="205"/>
      <c r="BL1031" s="205"/>
      <c r="BM1031" s="56"/>
    </row>
    <row r="1032" spans="1:65">
      <c r="A1032" s="30"/>
      <c r="B1032" s="3" t="s">
        <v>85</v>
      </c>
      <c r="C1032" s="29"/>
      <c r="D1032" s="13">
        <v>1.5660260452228424E-2</v>
      </c>
      <c r="E1032" s="13">
        <v>2.7750088023173008E-2</v>
      </c>
      <c r="F1032" s="13">
        <v>1.6050963768192372E-2</v>
      </c>
      <c r="G1032" s="13">
        <v>6.2644917058531729E-2</v>
      </c>
      <c r="H1032" s="13">
        <v>2.1601105331591732E-2</v>
      </c>
      <c r="I1032" s="13">
        <v>2.0209979099148411E-2</v>
      </c>
      <c r="J1032" s="13">
        <v>1.8764613682237065E-2</v>
      </c>
      <c r="K1032" s="13">
        <v>2.2892427502646532E-2</v>
      </c>
      <c r="L1032" s="13">
        <v>1.1720046616187415E-2</v>
      </c>
      <c r="M1032" s="13">
        <v>8.9290349123080454E-2</v>
      </c>
      <c r="N1032" s="13">
        <v>1.5114081351053341E-2</v>
      </c>
      <c r="O1032" s="13">
        <v>3.0455715771638209E-2</v>
      </c>
      <c r="P1032" s="13">
        <v>1.8257018214689072E-2</v>
      </c>
      <c r="Q1032" s="13">
        <v>2.2199044890146871E-2</v>
      </c>
      <c r="R1032" s="13">
        <v>1.1540138297021735E-2</v>
      </c>
      <c r="S1032" s="15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260</v>
      </c>
      <c r="C1033" s="29"/>
      <c r="D1033" s="13">
        <v>5.5947522818628359E-2</v>
      </c>
      <c r="E1033" s="13">
        <v>5.336427155106005E-2</v>
      </c>
      <c r="F1033" s="13">
        <v>-5.4976994143519642E-3</v>
      </c>
      <c r="G1033" s="13">
        <v>4.6844526932261044E-2</v>
      </c>
      <c r="H1033" s="13">
        <v>1.2708292358383E-2</v>
      </c>
      <c r="I1033" s="13">
        <v>-5.4976994143521862E-3</v>
      </c>
      <c r="J1033" s="13">
        <v>-3.2806687073454577E-2</v>
      </c>
      <c r="K1033" s="13">
        <v>-2.5979440158679035E-2</v>
      </c>
      <c r="L1033" s="13">
        <v>-4.8736929874597767E-2</v>
      </c>
      <c r="M1033" s="13">
        <v>1.4928533428970603E-3</v>
      </c>
      <c r="N1033" s="13">
        <v>-6.6942921647332621E-2</v>
      </c>
      <c r="O1033" s="13">
        <v>-4.1909682959822114E-2</v>
      </c>
      <c r="P1033" s="13">
        <v>3.0914284131118075E-2</v>
      </c>
      <c r="Q1033" s="13">
        <v>3.6148506765779187E-2</v>
      </c>
      <c r="R1033" s="13">
        <v>-1.0049197357535844E-2</v>
      </c>
      <c r="S1033" s="15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261</v>
      </c>
      <c r="C1034" s="47"/>
      <c r="D1034" s="45">
        <v>1.1399999999999999</v>
      </c>
      <c r="E1034" s="45">
        <v>1.0900000000000001</v>
      </c>
      <c r="F1034" s="45">
        <v>0</v>
      </c>
      <c r="G1034" s="45">
        <v>0.97</v>
      </c>
      <c r="H1034" s="45">
        <v>0.34</v>
      </c>
      <c r="I1034" s="45">
        <v>0</v>
      </c>
      <c r="J1034" s="45">
        <v>0.51</v>
      </c>
      <c r="K1034" s="45">
        <v>0.38</v>
      </c>
      <c r="L1034" s="45">
        <v>0.8</v>
      </c>
      <c r="M1034" s="45">
        <v>0.13</v>
      </c>
      <c r="N1034" s="45">
        <v>1.1399999999999999</v>
      </c>
      <c r="O1034" s="45">
        <v>0.67</v>
      </c>
      <c r="P1034" s="45">
        <v>0.67</v>
      </c>
      <c r="Q1034" s="45">
        <v>0.77</v>
      </c>
      <c r="R1034" s="45">
        <v>0.08</v>
      </c>
      <c r="S1034" s="15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BM1035" s="55"/>
    </row>
    <row r="1036" spans="1:65" ht="15">
      <c r="B1036" s="8" t="s">
        <v>515</v>
      </c>
      <c r="BM1036" s="28" t="s">
        <v>66</v>
      </c>
    </row>
    <row r="1037" spans="1:65" ht="15">
      <c r="A1037" s="25" t="s">
        <v>38</v>
      </c>
      <c r="B1037" s="18" t="s">
        <v>109</v>
      </c>
      <c r="C1037" s="15" t="s">
        <v>110</v>
      </c>
      <c r="D1037" s="16" t="s">
        <v>222</v>
      </c>
      <c r="E1037" s="17" t="s">
        <v>222</v>
      </c>
      <c r="F1037" s="17" t="s">
        <v>222</v>
      </c>
      <c r="G1037" s="17" t="s">
        <v>222</v>
      </c>
      <c r="H1037" s="17" t="s">
        <v>222</v>
      </c>
      <c r="I1037" s="17" t="s">
        <v>222</v>
      </c>
      <c r="J1037" s="17" t="s">
        <v>222</v>
      </c>
      <c r="K1037" s="17" t="s">
        <v>222</v>
      </c>
      <c r="L1037" s="17" t="s">
        <v>222</v>
      </c>
      <c r="M1037" s="17" t="s">
        <v>222</v>
      </c>
      <c r="N1037" s="17" t="s">
        <v>222</v>
      </c>
      <c r="O1037" s="17" t="s">
        <v>222</v>
      </c>
      <c r="P1037" s="17" t="s">
        <v>222</v>
      </c>
      <c r="Q1037" s="17" t="s">
        <v>222</v>
      </c>
      <c r="R1037" s="17" t="s">
        <v>222</v>
      </c>
      <c r="S1037" s="17" t="s">
        <v>222</v>
      </c>
      <c r="T1037" s="15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223</v>
      </c>
      <c r="C1038" s="9" t="s">
        <v>223</v>
      </c>
      <c r="D1038" s="151" t="s">
        <v>225</v>
      </c>
      <c r="E1038" s="152" t="s">
        <v>226</v>
      </c>
      <c r="F1038" s="152" t="s">
        <v>229</v>
      </c>
      <c r="G1038" s="152" t="s">
        <v>230</v>
      </c>
      <c r="H1038" s="152" t="s">
        <v>232</v>
      </c>
      <c r="I1038" s="152" t="s">
        <v>233</v>
      </c>
      <c r="J1038" s="152" t="s">
        <v>234</v>
      </c>
      <c r="K1038" s="152" t="s">
        <v>235</v>
      </c>
      <c r="L1038" s="152" t="s">
        <v>236</v>
      </c>
      <c r="M1038" s="152" t="s">
        <v>276</v>
      </c>
      <c r="N1038" s="152" t="s">
        <v>239</v>
      </c>
      <c r="O1038" s="152" t="s">
        <v>240</v>
      </c>
      <c r="P1038" s="152" t="s">
        <v>241</v>
      </c>
      <c r="Q1038" s="152" t="s">
        <v>242</v>
      </c>
      <c r="R1038" s="152" t="s">
        <v>244</v>
      </c>
      <c r="S1038" s="152" t="s">
        <v>246</v>
      </c>
      <c r="T1038" s="15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290</v>
      </c>
      <c r="E1039" s="11" t="s">
        <v>290</v>
      </c>
      <c r="F1039" s="11" t="s">
        <v>290</v>
      </c>
      <c r="G1039" s="11" t="s">
        <v>291</v>
      </c>
      <c r="H1039" s="11" t="s">
        <v>290</v>
      </c>
      <c r="I1039" s="11" t="s">
        <v>291</v>
      </c>
      <c r="J1039" s="11" t="s">
        <v>291</v>
      </c>
      <c r="K1039" s="11" t="s">
        <v>291</v>
      </c>
      <c r="L1039" s="11" t="s">
        <v>291</v>
      </c>
      <c r="M1039" s="11" t="s">
        <v>291</v>
      </c>
      <c r="N1039" s="11" t="s">
        <v>290</v>
      </c>
      <c r="O1039" s="11" t="s">
        <v>290</v>
      </c>
      <c r="P1039" s="11" t="s">
        <v>291</v>
      </c>
      <c r="Q1039" s="11" t="s">
        <v>290</v>
      </c>
      <c r="R1039" s="11" t="s">
        <v>290</v>
      </c>
      <c r="S1039" s="11" t="s">
        <v>291</v>
      </c>
      <c r="T1039" s="15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15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8">
        <v>1</v>
      </c>
      <c r="C1041" s="14">
        <v>1</v>
      </c>
      <c r="D1041" s="226">
        <v>13.67</v>
      </c>
      <c r="E1041" s="226">
        <v>13.306166234780299</v>
      </c>
      <c r="F1041" s="226">
        <v>13.936372630816635</v>
      </c>
      <c r="G1041" s="226">
        <v>14.1</v>
      </c>
      <c r="H1041" s="226">
        <v>12.9</v>
      </c>
      <c r="I1041" s="226">
        <v>14.1</v>
      </c>
      <c r="J1041" s="226">
        <v>14.3</v>
      </c>
      <c r="K1041" s="226">
        <v>13.4</v>
      </c>
      <c r="L1041" s="234">
        <v>19</v>
      </c>
      <c r="M1041" s="226">
        <v>14.6</v>
      </c>
      <c r="N1041" s="227">
        <v>11.419897302777564</v>
      </c>
      <c r="O1041" s="226">
        <v>13.2</v>
      </c>
      <c r="P1041" s="226">
        <v>13.5</v>
      </c>
      <c r="Q1041" s="234">
        <v>15.740000000000002</v>
      </c>
      <c r="R1041" s="227">
        <v>17.059999999999999</v>
      </c>
      <c r="S1041" s="227">
        <v>16.3</v>
      </c>
      <c r="T1041" s="223"/>
      <c r="U1041" s="224"/>
      <c r="V1041" s="224"/>
      <c r="W1041" s="224"/>
      <c r="X1041" s="224"/>
      <c r="Y1041" s="224"/>
      <c r="Z1041" s="224"/>
      <c r="AA1041" s="224"/>
      <c r="AB1041" s="224"/>
      <c r="AC1041" s="224"/>
      <c r="AD1041" s="224"/>
      <c r="AE1041" s="224"/>
      <c r="AF1041" s="224"/>
      <c r="AG1041" s="224"/>
      <c r="AH1041" s="224"/>
      <c r="AI1041" s="224"/>
      <c r="AJ1041" s="224"/>
      <c r="AK1041" s="224"/>
      <c r="AL1041" s="224"/>
      <c r="AM1041" s="224"/>
      <c r="AN1041" s="224"/>
      <c r="AO1041" s="224"/>
      <c r="AP1041" s="224"/>
      <c r="AQ1041" s="224"/>
      <c r="AR1041" s="224"/>
      <c r="AS1041" s="224"/>
      <c r="AT1041" s="224"/>
      <c r="AU1041" s="224"/>
      <c r="AV1041" s="224"/>
      <c r="AW1041" s="224"/>
      <c r="AX1041" s="224"/>
      <c r="AY1041" s="224"/>
      <c r="AZ1041" s="224"/>
      <c r="BA1041" s="224"/>
      <c r="BB1041" s="224"/>
      <c r="BC1041" s="224"/>
      <c r="BD1041" s="224"/>
      <c r="BE1041" s="224"/>
      <c r="BF1041" s="224"/>
      <c r="BG1041" s="224"/>
      <c r="BH1041" s="224"/>
      <c r="BI1041" s="224"/>
      <c r="BJ1041" s="224"/>
      <c r="BK1041" s="224"/>
      <c r="BL1041" s="224"/>
      <c r="BM1041" s="228">
        <v>1</v>
      </c>
    </row>
    <row r="1042" spans="1:65">
      <c r="A1042" s="30"/>
      <c r="B1042" s="19">
        <v>1</v>
      </c>
      <c r="C1042" s="9">
        <v>2</v>
      </c>
      <c r="D1042" s="222">
        <v>13.52</v>
      </c>
      <c r="E1042" s="222">
        <v>13.76902448989469</v>
      </c>
      <c r="F1042" s="222">
        <v>14.143939174252495</v>
      </c>
      <c r="G1042" s="222">
        <v>14</v>
      </c>
      <c r="H1042" s="222">
        <v>12.9</v>
      </c>
      <c r="I1042" s="222">
        <v>15</v>
      </c>
      <c r="J1042" s="222">
        <v>15.400000000000002</v>
      </c>
      <c r="K1042" s="222">
        <v>13.6</v>
      </c>
      <c r="L1042" s="222">
        <v>14</v>
      </c>
      <c r="M1042" s="222">
        <v>14.4</v>
      </c>
      <c r="N1042" s="229">
        <v>11.20930085154191</v>
      </c>
      <c r="O1042" s="222">
        <v>13.3</v>
      </c>
      <c r="P1042" s="222">
        <v>13.9</v>
      </c>
      <c r="Q1042" s="222">
        <v>13.56</v>
      </c>
      <c r="R1042" s="229">
        <v>17.25</v>
      </c>
      <c r="S1042" s="229">
        <v>15.9</v>
      </c>
      <c r="T1042" s="223"/>
      <c r="U1042" s="224"/>
      <c r="V1042" s="224"/>
      <c r="W1042" s="224"/>
      <c r="X1042" s="224"/>
      <c r="Y1042" s="224"/>
      <c r="Z1042" s="224"/>
      <c r="AA1042" s="224"/>
      <c r="AB1042" s="224"/>
      <c r="AC1042" s="224"/>
      <c r="AD1042" s="224"/>
      <c r="AE1042" s="224"/>
      <c r="AF1042" s="224"/>
      <c r="AG1042" s="224"/>
      <c r="AH1042" s="224"/>
      <c r="AI1042" s="224"/>
      <c r="AJ1042" s="224"/>
      <c r="AK1042" s="224"/>
      <c r="AL1042" s="224"/>
      <c r="AM1042" s="224"/>
      <c r="AN1042" s="224"/>
      <c r="AO1042" s="224"/>
      <c r="AP1042" s="224"/>
      <c r="AQ1042" s="224"/>
      <c r="AR1042" s="224"/>
      <c r="AS1042" s="224"/>
      <c r="AT1042" s="224"/>
      <c r="AU1042" s="224"/>
      <c r="AV1042" s="224"/>
      <c r="AW1042" s="224"/>
      <c r="AX1042" s="224"/>
      <c r="AY1042" s="224"/>
      <c r="AZ1042" s="224"/>
      <c r="BA1042" s="224"/>
      <c r="BB1042" s="224"/>
      <c r="BC1042" s="224"/>
      <c r="BD1042" s="224"/>
      <c r="BE1042" s="224"/>
      <c r="BF1042" s="224"/>
      <c r="BG1042" s="224"/>
      <c r="BH1042" s="224"/>
      <c r="BI1042" s="224"/>
      <c r="BJ1042" s="224"/>
      <c r="BK1042" s="224"/>
      <c r="BL1042" s="224"/>
      <c r="BM1042" s="228">
        <v>32</v>
      </c>
    </row>
    <row r="1043" spans="1:65">
      <c r="A1043" s="30"/>
      <c r="B1043" s="19">
        <v>1</v>
      </c>
      <c r="C1043" s="9">
        <v>3</v>
      </c>
      <c r="D1043" s="222">
        <v>13.8</v>
      </c>
      <c r="E1043" s="222">
        <v>13.821369603818578</v>
      </c>
      <c r="F1043" s="222">
        <v>14.762993790953983</v>
      </c>
      <c r="G1043" s="222">
        <v>14.7</v>
      </c>
      <c r="H1043" s="222">
        <v>12.6</v>
      </c>
      <c r="I1043" s="222">
        <v>13.6</v>
      </c>
      <c r="J1043" s="222">
        <v>14.8</v>
      </c>
      <c r="K1043" s="222">
        <v>13.7</v>
      </c>
      <c r="L1043" s="222">
        <v>15.2</v>
      </c>
      <c r="M1043" s="222">
        <v>14.2</v>
      </c>
      <c r="N1043" s="229">
        <v>11.764020324627781</v>
      </c>
      <c r="O1043" s="222">
        <v>13.3</v>
      </c>
      <c r="P1043" s="222">
        <v>13.7</v>
      </c>
      <c r="Q1043" s="222">
        <v>14.05</v>
      </c>
      <c r="R1043" s="229">
        <v>17.309999999999999</v>
      </c>
      <c r="S1043" s="229">
        <v>15.7</v>
      </c>
      <c r="T1043" s="223"/>
      <c r="U1043" s="224"/>
      <c r="V1043" s="224"/>
      <c r="W1043" s="224"/>
      <c r="X1043" s="224"/>
      <c r="Y1043" s="224"/>
      <c r="Z1043" s="224"/>
      <c r="AA1043" s="224"/>
      <c r="AB1043" s="224"/>
      <c r="AC1043" s="224"/>
      <c r="AD1043" s="224"/>
      <c r="AE1043" s="224"/>
      <c r="AF1043" s="224"/>
      <c r="AG1043" s="224"/>
      <c r="AH1043" s="224"/>
      <c r="AI1043" s="224"/>
      <c r="AJ1043" s="224"/>
      <c r="AK1043" s="224"/>
      <c r="AL1043" s="224"/>
      <c r="AM1043" s="224"/>
      <c r="AN1043" s="224"/>
      <c r="AO1043" s="224"/>
      <c r="AP1043" s="224"/>
      <c r="AQ1043" s="224"/>
      <c r="AR1043" s="224"/>
      <c r="AS1043" s="224"/>
      <c r="AT1043" s="224"/>
      <c r="AU1043" s="224"/>
      <c r="AV1043" s="224"/>
      <c r="AW1043" s="224"/>
      <c r="AX1043" s="224"/>
      <c r="AY1043" s="224"/>
      <c r="AZ1043" s="224"/>
      <c r="BA1043" s="224"/>
      <c r="BB1043" s="224"/>
      <c r="BC1043" s="224"/>
      <c r="BD1043" s="224"/>
      <c r="BE1043" s="224"/>
      <c r="BF1043" s="224"/>
      <c r="BG1043" s="224"/>
      <c r="BH1043" s="224"/>
      <c r="BI1043" s="224"/>
      <c r="BJ1043" s="224"/>
      <c r="BK1043" s="224"/>
      <c r="BL1043" s="224"/>
      <c r="BM1043" s="228">
        <v>16</v>
      </c>
    </row>
    <row r="1044" spans="1:65">
      <c r="A1044" s="30"/>
      <c r="B1044" s="19">
        <v>1</v>
      </c>
      <c r="C1044" s="9">
        <v>4</v>
      </c>
      <c r="D1044" s="222">
        <v>14.61</v>
      </c>
      <c r="E1044" s="222">
        <v>13.808903078270195</v>
      </c>
      <c r="F1044" s="222">
        <v>14.307958317472236</v>
      </c>
      <c r="G1044" s="222">
        <v>14.6</v>
      </c>
      <c r="H1044" s="222">
        <v>12.8</v>
      </c>
      <c r="I1044" s="222">
        <v>14.3</v>
      </c>
      <c r="J1044" s="222">
        <v>14.7</v>
      </c>
      <c r="K1044" s="222">
        <v>13.8</v>
      </c>
      <c r="L1044" s="222">
        <v>15.8</v>
      </c>
      <c r="M1044" s="222">
        <v>14.9</v>
      </c>
      <c r="N1044" s="229">
        <v>11.712233068650736</v>
      </c>
      <c r="O1044" s="222">
        <v>13.4</v>
      </c>
      <c r="P1044" s="222">
        <v>13.3</v>
      </c>
      <c r="Q1044" s="222">
        <v>13.6</v>
      </c>
      <c r="R1044" s="229">
        <v>17.53</v>
      </c>
      <c r="S1044" s="229">
        <v>15.9</v>
      </c>
      <c r="T1044" s="223"/>
      <c r="U1044" s="224"/>
      <c r="V1044" s="224"/>
      <c r="W1044" s="224"/>
      <c r="X1044" s="224"/>
      <c r="Y1044" s="224"/>
      <c r="Z1044" s="224"/>
      <c r="AA1044" s="224"/>
      <c r="AB1044" s="224"/>
      <c r="AC1044" s="224"/>
      <c r="AD1044" s="224"/>
      <c r="AE1044" s="224"/>
      <c r="AF1044" s="224"/>
      <c r="AG1044" s="224"/>
      <c r="AH1044" s="224"/>
      <c r="AI1044" s="224"/>
      <c r="AJ1044" s="224"/>
      <c r="AK1044" s="224"/>
      <c r="AL1044" s="224"/>
      <c r="AM1044" s="224"/>
      <c r="AN1044" s="224"/>
      <c r="AO1044" s="224"/>
      <c r="AP1044" s="224"/>
      <c r="AQ1044" s="224"/>
      <c r="AR1044" s="224"/>
      <c r="AS1044" s="224"/>
      <c r="AT1044" s="224"/>
      <c r="AU1044" s="224"/>
      <c r="AV1044" s="224"/>
      <c r="AW1044" s="224"/>
      <c r="AX1044" s="224"/>
      <c r="AY1044" s="224"/>
      <c r="AZ1044" s="224"/>
      <c r="BA1044" s="224"/>
      <c r="BB1044" s="224"/>
      <c r="BC1044" s="224"/>
      <c r="BD1044" s="224"/>
      <c r="BE1044" s="224"/>
      <c r="BF1044" s="224"/>
      <c r="BG1044" s="224"/>
      <c r="BH1044" s="224"/>
      <c r="BI1044" s="224"/>
      <c r="BJ1044" s="224"/>
      <c r="BK1044" s="224"/>
      <c r="BL1044" s="224"/>
      <c r="BM1044" s="228">
        <v>14.002793675382453</v>
      </c>
    </row>
    <row r="1045" spans="1:65">
      <c r="A1045" s="30"/>
      <c r="B1045" s="19">
        <v>1</v>
      </c>
      <c r="C1045" s="9">
        <v>5</v>
      </c>
      <c r="D1045" s="222">
        <v>13.93</v>
      </c>
      <c r="E1045" s="222">
        <v>13.634180941405612</v>
      </c>
      <c r="F1045" s="222">
        <v>14.252448843160877</v>
      </c>
      <c r="G1045" s="222">
        <v>14.3</v>
      </c>
      <c r="H1045" s="222">
        <v>12.8</v>
      </c>
      <c r="I1045" s="230">
        <v>26.3</v>
      </c>
      <c r="J1045" s="222">
        <v>15.299999999999999</v>
      </c>
      <c r="K1045" s="222">
        <v>13.5</v>
      </c>
      <c r="L1045" s="222">
        <v>14.8</v>
      </c>
      <c r="M1045" s="222">
        <v>14.9</v>
      </c>
      <c r="N1045" s="229">
        <v>12.114849299701726</v>
      </c>
      <c r="O1045" s="222">
        <v>13.2</v>
      </c>
      <c r="P1045" s="222">
        <v>13.4</v>
      </c>
      <c r="Q1045" s="222">
        <v>13.81</v>
      </c>
      <c r="R1045" s="229">
        <v>17.39</v>
      </c>
      <c r="S1045" s="229">
        <v>16.399999999999999</v>
      </c>
      <c r="T1045" s="223"/>
      <c r="U1045" s="224"/>
      <c r="V1045" s="224"/>
      <c r="W1045" s="224"/>
      <c r="X1045" s="224"/>
      <c r="Y1045" s="224"/>
      <c r="Z1045" s="224"/>
      <c r="AA1045" s="224"/>
      <c r="AB1045" s="224"/>
      <c r="AC1045" s="224"/>
      <c r="AD1045" s="224"/>
      <c r="AE1045" s="224"/>
      <c r="AF1045" s="224"/>
      <c r="AG1045" s="224"/>
      <c r="AH1045" s="224"/>
      <c r="AI1045" s="224"/>
      <c r="AJ1045" s="224"/>
      <c r="AK1045" s="224"/>
      <c r="AL1045" s="224"/>
      <c r="AM1045" s="224"/>
      <c r="AN1045" s="224"/>
      <c r="AO1045" s="224"/>
      <c r="AP1045" s="224"/>
      <c r="AQ1045" s="224"/>
      <c r="AR1045" s="224"/>
      <c r="AS1045" s="224"/>
      <c r="AT1045" s="224"/>
      <c r="AU1045" s="224"/>
      <c r="AV1045" s="224"/>
      <c r="AW1045" s="224"/>
      <c r="AX1045" s="224"/>
      <c r="AY1045" s="224"/>
      <c r="AZ1045" s="224"/>
      <c r="BA1045" s="224"/>
      <c r="BB1045" s="224"/>
      <c r="BC1045" s="224"/>
      <c r="BD1045" s="224"/>
      <c r="BE1045" s="224"/>
      <c r="BF1045" s="224"/>
      <c r="BG1045" s="224"/>
      <c r="BH1045" s="224"/>
      <c r="BI1045" s="224"/>
      <c r="BJ1045" s="224"/>
      <c r="BK1045" s="224"/>
      <c r="BL1045" s="224"/>
      <c r="BM1045" s="228">
        <v>67</v>
      </c>
    </row>
    <row r="1046" spans="1:65">
      <c r="A1046" s="30"/>
      <c r="B1046" s="19">
        <v>1</v>
      </c>
      <c r="C1046" s="9">
        <v>6</v>
      </c>
      <c r="D1046" s="222">
        <v>13.5</v>
      </c>
      <c r="E1046" s="222">
        <v>13.836259834367667</v>
      </c>
      <c r="F1046" s="222">
        <v>14.648289740638239</v>
      </c>
      <c r="G1046" s="222">
        <v>14.9</v>
      </c>
      <c r="H1046" s="222">
        <v>12.9</v>
      </c>
      <c r="I1046" s="222">
        <v>14.3</v>
      </c>
      <c r="J1046" s="222">
        <v>14.4</v>
      </c>
      <c r="K1046" s="222">
        <v>13.6</v>
      </c>
      <c r="L1046" s="222">
        <v>15.400000000000002</v>
      </c>
      <c r="M1046" s="222">
        <v>14.8</v>
      </c>
      <c r="N1046" s="229">
        <v>11.951206987574587</v>
      </c>
      <c r="O1046" s="222">
        <v>13.1</v>
      </c>
      <c r="P1046" s="222">
        <v>13.8</v>
      </c>
      <c r="Q1046" s="222">
        <v>13.53</v>
      </c>
      <c r="R1046" s="229">
        <v>17.309999999999999</v>
      </c>
      <c r="S1046" s="229">
        <v>16.600000000000001</v>
      </c>
      <c r="T1046" s="223"/>
      <c r="U1046" s="224"/>
      <c r="V1046" s="224"/>
      <c r="W1046" s="224"/>
      <c r="X1046" s="224"/>
      <c r="Y1046" s="224"/>
      <c r="Z1046" s="224"/>
      <c r="AA1046" s="224"/>
      <c r="AB1046" s="224"/>
      <c r="AC1046" s="224"/>
      <c r="AD1046" s="224"/>
      <c r="AE1046" s="224"/>
      <c r="AF1046" s="224"/>
      <c r="AG1046" s="224"/>
      <c r="AH1046" s="224"/>
      <c r="AI1046" s="224"/>
      <c r="AJ1046" s="224"/>
      <c r="AK1046" s="224"/>
      <c r="AL1046" s="224"/>
      <c r="AM1046" s="224"/>
      <c r="AN1046" s="224"/>
      <c r="AO1046" s="224"/>
      <c r="AP1046" s="224"/>
      <c r="AQ1046" s="224"/>
      <c r="AR1046" s="224"/>
      <c r="AS1046" s="224"/>
      <c r="AT1046" s="224"/>
      <c r="AU1046" s="224"/>
      <c r="AV1046" s="224"/>
      <c r="AW1046" s="224"/>
      <c r="AX1046" s="224"/>
      <c r="AY1046" s="224"/>
      <c r="AZ1046" s="224"/>
      <c r="BA1046" s="224"/>
      <c r="BB1046" s="224"/>
      <c r="BC1046" s="224"/>
      <c r="BD1046" s="224"/>
      <c r="BE1046" s="224"/>
      <c r="BF1046" s="224"/>
      <c r="BG1046" s="224"/>
      <c r="BH1046" s="224"/>
      <c r="BI1046" s="224"/>
      <c r="BJ1046" s="224"/>
      <c r="BK1046" s="224"/>
      <c r="BL1046" s="224"/>
      <c r="BM1046" s="225"/>
    </row>
    <row r="1047" spans="1:65">
      <c r="A1047" s="30"/>
      <c r="B1047" s="20" t="s">
        <v>257</v>
      </c>
      <c r="C1047" s="12"/>
      <c r="D1047" s="231">
        <v>13.838333333333333</v>
      </c>
      <c r="E1047" s="231">
        <v>13.69598403042284</v>
      </c>
      <c r="F1047" s="231">
        <v>14.342000416215745</v>
      </c>
      <c r="G1047" s="231">
        <v>14.433333333333335</v>
      </c>
      <c r="H1047" s="231">
        <v>12.816666666666668</v>
      </c>
      <c r="I1047" s="231">
        <v>16.266666666666666</v>
      </c>
      <c r="J1047" s="231">
        <v>14.816666666666668</v>
      </c>
      <c r="K1047" s="231">
        <v>13.6</v>
      </c>
      <c r="L1047" s="231">
        <v>15.700000000000001</v>
      </c>
      <c r="M1047" s="231">
        <v>14.633333333333333</v>
      </c>
      <c r="N1047" s="231">
        <v>11.695251305812384</v>
      </c>
      <c r="O1047" s="231">
        <v>13.249999999999998</v>
      </c>
      <c r="P1047" s="231">
        <v>13.6</v>
      </c>
      <c r="Q1047" s="231">
        <v>14.048333333333334</v>
      </c>
      <c r="R1047" s="231">
        <v>17.308333333333334</v>
      </c>
      <c r="S1047" s="231">
        <v>16.133333333333336</v>
      </c>
      <c r="T1047" s="223"/>
      <c r="U1047" s="224"/>
      <c r="V1047" s="224"/>
      <c r="W1047" s="224"/>
      <c r="X1047" s="224"/>
      <c r="Y1047" s="224"/>
      <c r="Z1047" s="224"/>
      <c r="AA1047" s="224"/>
      <c r="AB1047" s="224"/>
      <c r="AC1047" s="224"/>
      <c r="AD1047" s="224"/>
      <c r="AE1047" s="224"/>
      <c r="AF1047" s="224"/>
      <c r="AG1047" s="224"/>
      <c r="AH1047" s="224"/>
      <c r="AI1047" s="224"/>
      <c r="AJ1047" s="224"/>
      <c r="AK1047" s="224"/>
      <c r="AL1047" s="224"/>
      <c r="AM1047" s="224"/>
      <c r="AN1047" s="224"/>
      <c r="AO1047" s="224"/>
      <c r="AP1047" s="224"/>
      <c r="AQ1047" s="224"/>
      <c r="AR1047" s="224"/>
      <c r="AS1047" s="224"/>
      <c r="AT1047" s="224"/>
      <c r="AU1047" s="224"/>
      <c r="AV1047" s="224"/>
      <c r="AW1047" s="224"/>
      <c r="AX1047" s="224"/>
      <c r="AY1047" s="224"/>
      <c r="AZ1047" s="224"/>
      <c r="BA1047" s="224"/>
      <c r="BB1047" s="224"/>
      <c r="BC1047" s="224"/>
      <c r="BD1047" s="224"/>
      <c r="BE1047" s="224"/>
      <c r="BF1047" s="224"/>
      <c r="BG1047" s="224"/>
      <c r="BH1047" s="224"/>
      <c r="BI1047" s="224"/>
      <c r="BJ1047" s="224"/>
      <c r="BK1047" s="224"/>
      <c r="BL1047" s="224"/>
      <c r="BM1047" s="225"/>
    </row>
    <row r="1048" spans="1:65">
      <c r="A1048" s="30"/>
      <c r="B1048" s="3" t="s">
        <v>258</v>
      </c>
      <c r="C1048" s="29"/>
      <c r="D1048" s="222">
        <v>13.734999999999999</v>
      </c>
      <c r="E1048" s="222">
        <v>13.788963784082442</v>
      </c>
      <c r="F1048" s="222">
        <v>14.280203580316556</v>
      </c>
      <c r="G1048" s="222">
        <v>14.45</v>
      </c>
      <c r="H1048" s="222">
        <v>12.850000000000001</v>
      </c>
      <c r="I1048" s="222">
        <v>14.3</v>
      </c>
      <c r="J1048" s="222">
        <v>14.75</v>
      </c>
      <c r="K1048" s="222">
        <v>13.6</v>
      </c>
      <c r="L1048" s="222">
        <v>15.3</v>
      </c>
      <c r="M1048" s="222">
        <v>14.7</v>
      </c>
      <c r="N1048" s="222">
        <v>11.738126696639259</v>
      </c>
      <c r="O1048" s="222">
        <v>13.25</v>
      </c>
      <c r="P1048" s="222">
        <v>13.6</v>
      </c>
      <c r="Q1048" s="222">
        <v>13.705</v>
      </c>
      <c r="R1048" s="222">
        <v>17.309999999999999</v>
      </c>
      <c r="S1048" s="222">
        <v>16.100000000000001</v>
      </c>
      <c r="T1048" s="223"/>
      <c r="U1048" s="224"/>
      <c r="V1048" s="224"/>
      <c r="W1048" s="224"/>
      <c r="X1048" s="224"/>
      <c r="Y1048" s="224"/>
      <c r="Z1048" s="224"/>
      <c r="AA1048" s="224"/>
      <c r="AB1048" s="224"/>
      <c r="AC1048" s="224"/>
      <c r="AD1048" s="224"/>
      <c r="AE1048" s="224"/>
      <c r="AF1048" s="224"/>
      <c r="AG1048" s="224"/>
      <c r="AH1048" s="224"/>
      <c r="AI1048" s="224"/>
      <c r="AJ1048" s="224"/>
      <c r="AK1048" s="224"/>
      <c r="AL1048" s="224"/>
      <c r="AM1048" s="224"/>
      <c r="AN1048" s="224"/>
      <c r="AO1048" s="224"/>
      <c r="AP1048" s="224"/>
      <c r="AQ1048" s="224"/>
      <c r="AR1048" s="224"/>
      <c r="AS1048" s="224"/>
      <c r="AT1048" s="224"/>
      <c r="AU1048" s="224"/>
      <c r="AV1048" s="224"/>
      <c r="AW1048" s="224"/>
      <c r="AX1048" s="224"/>
      <c r="AY1048" s="224"/>
      <c r="AZ1048" s="224"/>
      <c r="BA1048" s="224"/>
      <c r="BB1048" s="224"/>
      <c r="BC1048" s="224"/>
      <c r="BD1048" s="224"/>
      <c r="BE1048" s="224"/>
      <c r="BF1048" s="224"/>
      <c r="BG1048" s="224"/>
      <c r="BH1048" s="224"/>
      <c r="BI1048" s="224"/>
      <c r="BJ1048" s="224"/>
      <c r="BK1048" s="224"/>
      <c r="BL1048" s="224"/>
      <c r="BM1048" s="225"/>
    </row>
    <row r="1049" spans="1:65">
      <c r="A1049" s="30"/>
      <c r="B1049" s="3" t="s">
        <v>259</v>
      </c>
      <c r="C1049" s="29"/>
      <c r="D1049" s="24">
        <v>0.41218523344082392</v>
      </c>
      <c r="E1049" s="24">
        <v>0.20457859071097279</v>
      </c>
      <c r="F1049" s="24">
        <v>0.31112347272681112</v>
      </c>
      <c r="G1049" s="24">
        <v>0.35590260840104371</v>
      </c>
      <c r="H1049" s="24">
        <v>0.11690451944500146</v>
      </c>
      <c r="I1049" s="24">
        <v>4.9358552112746121</v>
      </c>
      <c r="J1049" s="24">
        <v>0.45350486950711655</v>
      </c>
      <c r="K1049" s="24">
        <v>0.1414213562373095</v>
      </c>
      <c r="L1049" s="24">
        <v>1.728583234906542</v>
      </c>
      <c r="M1049" s="24">
        <v>0.28751811537130473</v>
      </c>
      <c r="N1049" s="24">
        <v>0.33423375554040763</v>
      </c>
      <c r="O1049" s="24">
        <v>0.10488088481701563</v>
      </c>
      <c r="P1049" s="24">
        <v>0.23664319132398454</v>
      </c>
      <c r="Q1049" s="24">
        <v>0.85166699282446545</v>
      </c>
      <c r="R1049" s="24">
        <v>0.15548847760096859</v>
      </c>
      <c r="S1049" s="24">
        <v>0.35023801430836554</v>
      </c>
      <c r="T1049" s="15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85</v>
      </c>
      <c r="C1050" s="29"/>
      <c r="D1050" s="13">
        <v>2.9785756963084952E-2</v>
      </c>
      <c r="E1050" s="13">
        <v>1.4937122462799541E-2</v>
      </c>
      <c r="F1050" s="13">
        <v>2.1693171363671149E-2</v>
      </c>
      <c r="G1050" s="13">
        <v>2.4658379334945288E-2</v>
      </c>
      <c r="H1050" s="13">
        <v>9.1212889033811268E-3</v>
      </c>
      <c r="I1050" s="13">
        <v>0.30343372200458685</v>
      </c>
      <c r="J1050" s="13">
        <v>3.0607752722640033E-2</v>
      </c>
      <c r="K1050" s="13">
        <v>1.0398629135096288E-2</v>
      </c>
      <c r="L1050" s="13">
        <v>0.11010084298767782</v>
      </c>
      <c r="M1050" s="13">
        <v>1.9648162781638136E-2</v>
      </c>
      <c r="N1050" s="13">
        <v>2.8578586881181246E-2</v>
      </c>
      <c r="O1050" s="13">
        <v>7.9155384767558984E-3</v>
      </c>
      <c r="P1050" s="13">
        <v>1.7400234656175333E-2</v>
      </c>
      <c r="Q1050" s="13">
        <v>6.0624059282795024E-2</v>
      </c>
      <c r="R1050" s="13">
        <v>8.9834459856120517E-3</v>
      </c>
      <c r="S1050" s="13">
        <v>2.1708967829030919E-2</v>
      </c>
      <c r="T1050" s="15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260</v>
      </c>
      <c r="C1051" s="29"/>
      <c r="D1051" s="13">
        <v>-1.1744823630319479E-2</v>
      </c>
      <c r="E1051" s="13">
        <v>-2.1910602417787306E-2</v>
      </c>
      <c r="F1051" s="13">
        <v>2.4224219016354853E-2</v>
      </c>
      <c r="G1051" s="13">
        <v>3.0746697261403666E-2</v>
      </c>
      <c r="H1051" s="13">
        <v>-8.4706454741317105E-2</v>
      </c>
      <c r="I1051" s="13">
        <v>0.16167295210984967</v>
      </c>
      <c r="J1051" s="13">
        <v>5.8122186911533369E-2</v>
      </c>
      <c r="K1051" s="13">
        <v>-2.8765236760617485E-2</v>
      </c>
      <c r="L1051" s="13">
        <v>0.1212048369748755</v>
      </c>
      <c r="M1051" s="13">
        <v>4.5029561426688458E-2</v>
      </c>
      <c r="N1051" s="13">
        <v>-0.16479157110104625</v>
      </c>
      <c r="O1051" s="13">
        <v>-5.3760249049866426E-2</v>
      </c>
      <c r="P1051" s="13">
        <v>-2.8765236760617485E-2</v>
      </c>
      <c r="Q1051" s="13">
        <v>3.2521837432299971E-3</v>
      </c>
      <c r="R1051" s="13">
        <v>0.23606286963737588</v>
      </c>
      <c r="S1051" s="13">
        <v>0.15215104266632662</v>
      </c>
      <c r="T1051" s="15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261</v>
      </c>
      <c r="C1052" s="47"/>
      <c r="D1052" s="45">
        <v>0.4</v>
      </c>
      <c r="E1052" s="45">
        <v>0.55000000000000004</v>
      </c>
      <c r="F1052" s="45">
        <v>0.16</v>
      </c>
      <c r="G1052" s="45">
        <v>0.26</v>
      </c>
      <c r="H1052" s="45">
        <v>1.53</v>
      </c>
      <c r="I1052" s="45">
        <v>2.2999999999999998</v>
      </c>
      <c r="J1052" s="45">
        <v>0.69</v>
      </c>
      <c r="K1052" s="45">
        <v>0.66</v>
      </c>
      <c r="L1052" s="45">
        <v>1.67</v>
      </c>
      <c r="M1052" s="45">
        <v>0.49</v>
      </c>
      <c r="N1052" s="45">
        <v>2.77</v>
      </c>
      <c r="O1052" s="45">
        <v>1.05</v>
      </c>
      <c r="P1052" s="45">
        <v>0.66</v>
      </c>
      <c r="Q1052" s="45">
        <v>0.16</v>
      </c>
      <c r="R1052" s="45">
        <v>3.45</v>
      </c>
      <c r="S1052" s="45">
        <v>2.15</v>
      </c>
      <c r="T1052" s="15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BM1053" s="55"/>
    </row>
    <row r="1054" spans="1:65" ht="15">
      <c r="B1054" s="8" t="s">
        <v>516</v>
      </c>
      <c r="BM1054" s="28" t="s">
        <v>66</v>
      </c>
    </row>
    <row r="1055" spans="1:65" ht="15">
      <c r="A1055" s="25" t="s">
        <v>41</v>
      </c>
      <c r="B1055" s="18" t="s">
        <v>109</v>
      </c>
      <c r="C1055" s="15" t="s">
        <v>110</v>
      </c>
      <c r="D1055" s="16" t="s">
        <v>222</v>
      </c>
      <c r="E1055" s="17" t="s">
        <v>222</v>
      </c>
      <c r="F1055" s="17" t="s">
        <v>222</v>
      </c>
      <c r="G1055" s="17" t="s">
        <v>222</v>
      </c>
      <c r="H1055" s="17" t="s">
        <v>222</v>
      </c>
      <c r="I1055" s="17" t="s">
        <v>222</v>
      </c>
      <c r="J1055" s="17" t="s">
        <v>222</v>
      </c>
      <c r="K1055" s="17" t="s">
        <v>222</v>
      </c>
      <c r="L1055" s="15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223</v>
      </c>
      <c r="C1056" s="9" t="s">
        <v>223</v>
      </c>
      <c r="D1056" s="151" t="s">
        <v>226</v>
      </c>
      <c r="E1056" s="152" t="s">
        <v>229</v>
      </c>
      <c r="F1056" s="152" t="s">
        <v>230</v>
      </c>
      <c r="G1056" s="152" t="s">
        <v>232</v>
      </c>
      <c r="H1056" s="152" t="s">
        <v>239</v>
      </c>
      <c r="I1056" s="152" t="s">
        <v>241</v>
      </c>
      <c r="J1056" s="152" t="s">
        <v>242</v>
      </c>
      <c r="K1056" s="152" t="s">
        <v>244</v>
      </c>
      <c r="L1056" s="15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3</v>
      </c>
    </row>
    <row r="1057" spans="1:65">
      <c r="A1057" s="30"/>
      <c r="B1057" s="19"/>
      <c r="C1057" s="9"/>
      <c r="D1057" s="10" t="s">
        <v>290</v>
      </c>
      <c r="E1057" s="11" t="s">
        <v>290</v>
      </c>
      <c r="F1057" s="11" t="s">
        <v>291</v>
      </c>
      <c r="G1057" s="11" t="s">
        <v>290</v>
      </c>
      <c r="H1057" s="11" t="s">
        <v>290</v>
      </c>
      <c r="I1057" s="11" t="s">
        <v>291</v>
      </c>
      <c r="J1057" s="11" t="s">
        <v>290</v>
      </c>
      <c r="K1057" s="11" t="s">
        <v>290</v>
      </c>
      <c r="L1057" s="15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2</v>
      </c>
    </row>
    <row r="1058" spans="1:65">
      <c r="A1058" s="30"/>
      <c r="B1058" s="19"/>
      <c r="C1058" s="9"/>
      <c r="D1058" s="26"/>
      <c r="E1058" s="26"/>
      <c r="F1058" s="26"/>
      <c r="G1058" s="26"/>
      <c r="H1058" s="26"/>
      <c r="I1058" s="26"/>
      <c r="J1058" s="26"/>
      <c r="K1058" s="26"/>
      <c r="L1058" s="15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3</v>
      </c>
    </row>
    <row r="1059" spans="1:65">
      <c r="A1059" s="30"/>
      <c r="B1059" s="18">
        <v>1</v>
      </c>
      <c r="C1059" s="14">
        <v>1</v>
      </c>
      <c r="D1059" s="22">
        <v>1.39202114027469</v>
      </c>
      <c r="E1059" s="22">
        <v>1.4031726398867892</v>
      </c>
      <c r="F1059" s="22">
        <v>1.4</v>
      </c>
      <c r="G1059" s="22">
        <v>1.29</v>
      </c>
      <c r="H1059" s="147">
        <v>0.77070788609247065</v>
      </c>
      <c r="I1059" s="22">
        <v>1.4</v>
      </c>
      <c r="J1059" s="154">
        <v>1.9</v>
      </c>
      <c r="K1059" s="147">
        <v>1.64</v>
      </c>
      <c r="L1059" s="15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>
        <v>1</v>
      </c>
      <c r="C1060" s="9">
        <v>2</v>
      </c>
      <c r="D1060" s="11">
        <v>1.4389636581907765</v>
      </c>
      <c r="E1060" s="11">
        <v>1.345668721921321</v>
      </c>
      <c r="F1060" s="11">
        <v>1.2</v>
      </c>
      <c r="G1060" s="11">
        <v>1.33</v>
      </c>
      <c r="H1060" s="149">
        <v>0.75063775755194806</v>
      </c>
      <c r="I1060" s="11">
        <v>1.5</v>
      </c>
      <c r="J1060" s="11">
        <v>1.43</v>
      </c>
      <c r="K1060" s="149">
        <v>1.6</v>
      </c>
      <c r="L1060" s="15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8</v>
      </c>
    </row>
    <row r="1061" spans="1:65">
      <c r="A1061" s="30"/>
      <c r="B1061" s="19">
        <v>1</v>
      </c>
      <c r="C1061" s="9">
        <v>3</v>
      </c>
      <c r="D1061" s="11">
        <v>1.3901281385612556</v>
      </c>
      <c r="E1061" s="11">
        <v>1.3804107726608119</v>
      </c>
      <c r="F1061" s="11">
        <v>1.5</v>
      </c>
      <c r="G1061" s="11">
        <v>1.27</v>
      </c>
      <c r="H1061" s="149">
        <v>0.76668423730805035</v>
      </c>
      <c r="I1061" s="11">
        <v>1.3</v>
      </c>
      <c r="J1061" s="11">
        <v>1.42</v>
      </c>
      <c r="K1061" s="149">
        <v>1.65</v>
      </c>
      <c r="L1061" s="15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16</v>
      </c>
    </row>
    <row r="1062" spans="1:65">
      <c r="A1062" s="30"/>
      <c r="B1062" s="19">
        <v>1</v>
      </c>
      <c r="C1062" s="9">
        <v>4</v>
      </c>
      <c r="D1062" s="11">
        <v>1.4200242849862399</v>
      </c>
      <c r="E1062" s="11">
        <v>1.3302861265043486</v>
      </c>
      <c r="F1062" s="11">
        <v>1.3</v>
      </c>
      <c r="G1062" s="11">
        <v>1.39</v>
      </c>
      <c r="H1062" s="149">
        <v>0.76898919320647807</v>
      </c>
      <c r="I1062" s="11">
        <v>1.4</v>
      </c>
      <c r="J1062" s="11">
        <v>1.48</v>
      </c>
      <c r="K1062" s="149">
        <v>1.67</v>
      </c>
      <c r="L1062" s="15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1.3786952484125798</v>
      </c>
    </row>
    <row r="1063" spans="1:65">
      <c r="A1063" s="30"/>
      <c r="B1063" s="19">
        <v>1</v>
      </c>
      <c r="C1063" s="9">
        <v>5</v>
      </c>
      <c r="D1063" s="11">
        <v>1.4087807052993</v>
      </c>
      <c r="E1063" s="11">
        <v>1.3803550397420379</v>
      </c>
      <c r="F1063" s="11">
        <v>1.3</v>
      </c>
      <c r="G1063" s="11">
        <v>1.26</v>
      </c>
      <c r="H1063" s="149">
        <v>0.79047271108084038</v>
      </c>
      <c r="I1063" s="11">
        <v>1.4</v>
      </c>
      <c r="J1063" s="11">
        <v>1.41</v>
      </c>
      <c r="K1063" s="149">
        <v>1.55</v>
      </c>
      <c r="L1063" s="15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68</v>
      </c>
    </row>
    <row r="1064" spans="1:65">
      <c r="A1064" s="30"/>
      <c r="B1064" s="19">
        <v>1</v>
      </c>
      <c r="C1064" s="9">
        <v>6</v>
      </c>
      <c r="D1064" s="11">
        <v>1.40521139834543</v>
      </c>
      <c r="E1064" s="11">
        <v>1.4280063164798771</v>
      </c>
      <c r="F1064" s="11">
        <v>1.4</v>
      </c>
      <c r="G1064" s="11">
        <v>1.26</v>
      </c>
      <c r="H1064" s="149">
        <v>0.80882328753212773</v>
      </c>
      <c r="I1064" s="11">
        <v>1.4</v>
      </c>
      <c r="J1064" s="148">
        <v>1.75</v>
      </c>
      <c r="K1064" s="149">
        <v>1.62</v>
      </c>
      <c r="L1064" s="15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20" t="s">
        <v>257</v>
      </c>
      <c r="C1065" s="12"/>
      <c r="D1065" s="23">
        <v>1.4091882209429487</v>
      </c>
      <c r="E1065" s="23">
        <v>1.3779832695325309</v>
      </c>
      <c r="F1065" s="23">
        <v>1.3499999999999999</v>
      </c>
      <c r="G1065" s="23">
        <v>1.3</v>
      </c>
      <c r="H1065" s="23">
        <v>0.77605251212865245</v>
      </c>
      <c r="I1065" s="23">
        <v>1.4000000000000001</v>
      </c>
      <c r="J1065" s="23">
        <v>1.5650000000000002</v>
      </c>
      <c r="K1065" s="23">
        <v>1.6216666666666668</v>
      </c>
      <c r="L1065" s="15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3" t="s">
        <v>258</v>
      </c>
      <c r="C1066" s="29"/>
      <c r="D1066" s="11">
        <v>1.406996051822365</v>
      </c>
      <c r="E1066" s="11">
        <v>1.380382906201425</v>
      </c>
      <c r="F1066" s="11">
        <v>1.35</v>
      </c>
      <c r="G1066" s="11">
        <v>1.28</v>
      </c>
      <c r="H1066" s="11">
        <v>0.76984853964947431</v>
      </c>
      <c r="I1066" s="11">
        <v>1.4</v>
      </c>
      <c r="J1066" s="11">
        <v>1.4550000000000001</v>
      </c>
      <c r="K1066" s="11">
        <v>1.63</v>
      </c>
      <c r="L1066" s="15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259</v>
      </c>
      <c r="C1067" s="29"/>
      <c r="D1067" s="24">
        <v>1.8319244161749817E-2</v>
      </c>
      <c r="E1067" s="24">
        <v>3.59654698578315E-2</v>
      </c>
      <c r="F1067" s="24">
        <v>0.10488088481701514</v>
      </c>
      <c r="G1067" s="24">
        <v>5.1380930314660483E-2</v>
      </c>
      <c r="H1067" s="24">
        <v>2.0464582494334575E-2</v>
      </c>
      <c r="I1067" s="24">
        <v>6.3245553203367569E-2</v>
      </c>
      <c r="J1067" s="24">
        <v>0.20830266440926545</v>
      </c>
      <c r="K1067" s="24">
        <v>4.2622372841814679E-2</v>
      </c>
      <c r="L1067" s="204"/>
      <c r="M1067" s="205"/>
      <c r="N1067" s="205"/>
      <c r="O1067" s="205"/>
      <c r="P1067" s="205"/>
      <c r="Q1067" s="205"/>
      <c r="R1067" s="205"/>
      <c r="S1067" s="205"/>
      <c r="T1067" s="205"/>
      <c r="U1067" s="205"/>
      <c r="V1067" s="205"/>
      <c r="W1067" s="205"/>
      <c r="X1067" s="205"/>
      <c r="Y1067" s="205"/>
      <c r="Z1067" s="205"/>
      <c r="AA1067" s="205"/>
      <c r="AB1067" s="205"/>
      <c r="AC1067" s="205"/>
      <c r="AD1067" s="205"/>
      <c r="AE1067" s="205"/>
      <c r="AF1067" s="205"/>
      <c r="AG1067" s="205"/>
      <c r="AH1067" s="205"/>
      <c r="AI1067" s="205"/>
      <c r="AJ1067" s="205"/>
      <c r="AK1067" s="205"/>
      <c r="AL1067" s="205"/>
      <c r="AM1067" s="205"/>
      <c r="AN1067" s="205"/>
      <c r="AO1067" s="205"/>
      <c r="AP1067" s="205"/>
      <c r="AQ1067" s="205"/>
      <c r="AR1067" s="205"/>
      <c r="AS1067" s="205"/>
      <c r="AT1067" s="205"/>
      <c r="AU1067" s="205"/>
      <c r="AV1067" s="205"/>
      <c r="AW1067" s="205"/>
      <c r="AX1067" s="205"/>
      <c r="AY1067" s="205"/>
      <c r="AZ1067" s="205"/>
      <c r="BA1067" s="205"/>
      <c r="BB1067" s="205"/>
      <c r="BC1067" s="205"/>
      <c r="BD1067" s="205"/>
      <c r="BE1067" s="205"/>
      <c r="BF1067" s="205"/>
      <c r="BG1067" s="205"/>
      <c r="BH1067" s="205"/>
      <c r="BI1067" s="205"/>
      <c r="BJ1067" s="205"/>
      <c r="BK1067" s="205"/>
      <c r="BL1067" s="205"/>
      <c r="BM1067" s="56"/>
    </row>
    <row r="1068" spans="1:65">
      <c r="A1068" s="30"/>
      <c r="B1068" s="3" t="s">
        <v>85</v>
      </c>
      <c r="C1068" s="29"/>
      <c r="D1068" s="13">
        <v>1.2999856150863664E-2</v>
      </c>
      <c r="E1068" s="13">
        <v>2.6100077303574578E-2</v>
      </c>
      <c r="F1068" s="13">
        <v>7.7689544308900113E-2</v>
      </c>
      <c r="G1068" s="13">
        <v>3.9523792549738833E-2</v>
      </c>
      <c r="H1068" s="13">
        <v>2.6370100185877623E-2</v>
      </c>
      <c r="I1068" s="13">
        <v>4.5175395145262545E-2</v>
      </c>
      <c r="J1068" s="13">
        <v>0.13310074403147951</v>
      </c>
      <c r="K1068" s="13">
        <v>2.6283066500605145E-2</v>
      </c>
      <c r="L1068" s="15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260</v>
      </c>
      <c r="C1069" s="29"/>
      <c r="D1069" s="13">
        <v>2.2117268167478166E-2</v>
      </c>
      <c r="E1069" s="13">
        <v>-5.1641498066279379E-4</v>
      </c>
      <c r="F1069" s="13">
        <v>-2.0813336700492346E-2</v>
      </c>
      <c r="G1069" s="13">
        <v>-5.7079509415288832E-2</v>
      </c>
      <c r="H1069" s="13">
        <v>-0.43711091118781042</v>
      </c>
      <c r="I1069" s="13">
        <v>1.5452836014304472E-2</v>
      </c>
      <c r="J1069" s="13">
        <v>0.13513120597313311</v>
      </c>
      <c r="K1069" s="13">
        <v>0.17623286838323593</v>
      </c>
      <c r="L1069" s="15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261</v>
      </c>
      <c r="C1070" s="47"/>
      <c r="D1070" s="45">
        <v>0.12</v>
      </c>
      <c r="E1070" s="45">
        <v>0.3</v>
      </c>
      <c r="F1070" s="45">
        <v>0.67</v>
      </c>
      <c r="G1070" s="45">
        <v>1.35</v>
      </c>
      <c r="H1070" s="45" t="s">
        <v>262</v>
      </c>
      <c r="I1070" s="45">
        <v>0</v>
      </c>
      <c r="J1070" s="45">
        <v>2.23</v>
      </c>
      <c r="K1070" s="45">
        <v>2.99</v>
      </c>
      <c r="L1070" s="15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/>
      <c r="C1071" s="20"/>
      <c r="D1071" s="20"/>
      <c r="E1071" s="20"/>
      <c r="F1071" s="20"/>
      <c r="G1071" s="20"/>
      <c r="H1071" s="20"/>
      <c r="I1071" s="20"/>
      <c r="J1071" s="20"/>
      <c r="K1071" s="20"/>
      <c r="BM1071" s="55"/>
    </row>
    <row r="1072" spans="1:65" ht="15">
      <c r="B1072" s="8" t="s">
        <v>517</v>
      </c>
      <c r="BM1072" s="28" t="s">
        <v>66</v>
      </c>
    </row>
    <row r="1073" spans="1:65" ht="15">
      <c r="A1073" s="25" t="s">
        <v>44</v>
      </c>
      <c r="B1073" s="18" t="s">
        <v>109</v>
      </c>
      <c r="C1073" s="15" t="s">
        <v>110</v>
      </c>
      <c r="D1073" s="16" t="s">
        <v>222</v>
      </c>
      <c r="E1073" s="17" t="s">
        <v>222</v>
      </c>
      <c r="F1073" s="17" t="s">
        <v>222</v>
      </c>
      <c r="G1073" s="17" t="s">
        <v>222</v>
      </c>
      <c r="H1073" s="17" t="s">
        <v>222</v>
      </c>
      <c r="I1073" s="17" t="s">
        <v>222</v>
      </c>
      <c r="J1073" s="17" t="s">
        <v>222</v>
      </c>
      <c r="K1073" s="17" t="s">
        <v>222</v>
      </c>
      <c r="L1073" s="17" t="s">
        <v>222</v>
      </c>
      <c r="M1073" s="17" t="s">
        <v>222</v>
      </c>
      <c r="N1073" s="17" t="s">
        <v>222</v>
      </c>
      <c r="O1073" s="17" t="s">
        <v>222</v>
      </c>
      <c r="P1073" s="17" t="s">
        <v>222</v>
      </c>
      <c r="Q1073" s="17" t="s">
        <v>222</v>
      </c>
      <c r="R1073" s="17" t="s">
        <v>222</v>
      </c>
      <c r="S1073" s="17" t="s">
        <v>222</v>
      </c>
      <c r="T1073" s="17" t="s">
        <v>222</v>
      </c>
      <c r="U1073" s="15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 t="s">
        <v>223</v>
      </c>
      <c r="C1074" s="9" t="s">
        <v>223</v>
      </c>
      <c r="D1074" s="151" t="s">
        <v>225</v>
      </c>
      <c r="E1074" s="152" t="s">
        <v>226</v>
      </c>
      <c r="F1074" s="152" t="s">
        <v>229</v>
      </c>
      <c r="G1074" s="152" t="s">
        <v>230</v>
      </c>
      <c r="H1074" s="152" t="s">
        <v>232</v>
      </c>
      <c r="I1074" s="152" t="s">
        <v>233</v>
      </c>
      <c r="J1074" s="152" t="s">
        <v>234</v>
      </c>
      <c r="K1074" s="152" t="s">
        <v>235</v>
      </c>
      <c r="L1074" s="152" t="s">
        <v>236</v>
      </c>
      <c r="M1074" s="152" t="s">
        <v>276</v>
      </c>
      <c r="N1074" s="152" t="s">
        <v>239</v>
      </c>
      <c r="O1074" s="152" t="s">
        <v>240</v>
      </c>
      <c r="P1074" s="152" t="s">
        <v>241</v>
      </c>
      <c r="Q1074" s="152" t="s">
        <v>242</v>
      </c>
      <c r="R1074" s="152" t="s">
        <v>243</v>
      </c>
      <c r="S1074" s="152" t="s">
        <v>244</v>
      </c>
      <c r="T1074" s="152" t="s">
        <v>246</v>
      </c>
      <c r="U1074" s="15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 t="s">
        <v>3</v>
      </c>
    </row>
    <row r="1075" spans="1:65">
      <c r="A1075" s="30"/>
      <c r="B1075" s="19"/>
      <c r="C1075" s="9"/>
      <c r="D1075" s="10" t="s">
        <v>290</v>
      </c>
      <c r="E1075" s="11" t="s">
        <v>113</v>
      </c>
      <c r="F1075" s="11" t="s">
        <v>290</v>
      </c>
      <c r="G1075" s="11" t="s">
        <v>291</v>
      </c>
      <c r="H1075" s="11" t="s">
        <v>290</v>
      </c>
      <c r="I1075" s="11" t="s">
        <v>291</v>
      </c>
      <c r="J1075" s="11" t="s">
        <v>291</v>
      </c>
      <c r="K1075" s="11" t="s">
        <v>291</v>
      </c>
      <c r="L1075" s="11" t="s">
        <v>291</v>
      </c>
      <c r="M1075" s="11" t="s">
        <v>291</v>
      </c>
      <c r="N1075" s="11" t="s">
        <v>290</v>
      </c>
      <c r="O1075" s="11" t="s">
        <v>113</v>
      </c>
      <c r="P1075" s="11" t="s">
        <v>291</v>
      </c>
      <c r="Q1075" s="11" t="s">
        <v>113</v>
      </c>
      <c r="R1075" s="11" t="s">
        <v>290</v>
      </c>
      <c r="S1075" s="11" t="s">
        <v>290</v>
      </c>
      <c r="T1075" s="11" t="s">
        <v>291</v>
      </c>
      <c r="U1075" s="15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9"/>
      <c r="C1076" s="9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15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2</v>
      </c>
    </row>
    <row r="1077" spans="1:65">
      <c r="A1077" s="30"/>
      <c r="B1077" s="18">
        <v>1</v>
      </c>
      <c r="C1077" s="14">
        <v>1</v>
      </c>
      <c r="D1077" s="226">
        <v>45</v>
      </c>
      <c r="E1077" s="227">
        <v>29.895199999999999</v>
      </c>
      <c r="F1077" s="226">
        <v>44.152881015256575</v>
      </c>
      <c r="G1077" s="226">
        <v>42</v>
      </c>
      <c r="H1077" s="227">
        <v>49</v>
      </c>
      <c r="I1077" s="226">
        <v>43</v>
      </c>
      <c r="J1077" s="226">
        <v>44</v>
      </c>
      <c r="K1077" s="226">
        <v>42</v>
      </c>
      <c r="L1077" s="226">
        <v>43</v>
      </c>
      <c r="M1077" s="226">
        <v>43</v>
      </c>
      <c r="N1077" s="227">
        <v>37.181686410130801</v>
      </c>
      <c r="O1077" s="226">
        <v>44</v>
      </c>
      <c r="P1077" s="226">
        <v>42</v>
      </c>
      <c r="Q1077" s="226">
        <v>43</v>
      </c>
      <c r="R1077" s="226">
        <v>44</v>
      </c>
      <c r="S1077" s="226">
        <v>48.09</v>
      </c>
      <c r="T1077" s="226">
        <v>41</v>
      </c>
      <c r="U1077" s="223"/>
      <c r="V1077" s="224"/>
      <c r="W1077" s="224"/>
      <c r="X1077" s="224"/>
      <c r="Y1077" s="224"/>
      <c r="Z1077" s="224"/>
      <c r="AA1077" s="224"/>
      <c r="AB1077" s="224"/>
      <c r="AC1077" s="224"/>
      <c r="AD1077" s="224"/>
      <c r="AE1077" s="224"/>
      <c r="AF1077" s="224"/>
      <c r="AG1077" s="224"/>
      <c r="AH1077" s="224"/>
      <c r="AI1077" s="224"/>
      <c r="AJ1077" s="224"/>
      <c r="AK1077" s="224"/>
      <c r="AL1077" s="224"/>
      <c r="AM1077" s="224"/>
      <c r="AN1077" s="224"/>
      <c r="AO1077" s="224"/>
      <c r="AP1077" s="224"/>
      <c r="AQ1077" s="224"/>
      <c r="AR1077" s="224"/>
      <c r="AS1077" s="224"/>
      <c r="AT1077" s="224"/>
      <c r="AU1077" s="224"/>
      <c r="AV1077" s="224"/>
      <c r="AW1077" s="224"/>
      <c r="AX1077" s="224"/>
      <c r="AY1077" s="224"/>
      <c r="AZ1077" s="224"/>
      <c r="BA1077" s="224"/>
      <c r="BB1077" s="224"/>
      <c r="BC1077" s="224"/>
      <c r="BD1077" s="224"/>
      <c r="BE1077" s="224"/>
      <c r="BF1077" s="224"/>
      <c r="BG1077" s="224"/>
      <c r="BH1077" s="224"/>
      <c r="BI1077" s="224"/>
      <c r="BJ1077" s="224"/>
      <c r="BK1077" s="224"/>
      <c r="BL1077" s="224"/>
      <c r="BM1077" s="228">
        <v>1</v>
      </c>
    </row>
    <row r="1078" spans="1:65">
      <c r="A1078" s="30"/>
      <c r="B1078" s="19">
        <v>1</v>
      </c>
      <c r="C1078" s="9">
        <v>2</v>
      </c>
      <c r="D1078" s="222">
        <v>45</v>
      </c>
      <c r="E1078" s="229">
        <v>30.8888</v>
      </c>
      <c r="F1078" s="222">
        <v>43.873584955676549</v>
      </c>
      <c r="G1078" s="222">
        <v>40</v>
      </c>
      <c r="H1078" s="229">
        <v>47</v>
      </c>
      <c r="I1078" s="222">
        <v>44</v>
      </c>
      <c r="J1078" s="222">
        <v>47</v>
      </c>
      <c r="K1078" s="222">
        <v>43</v>
      </c>
      <c r="L1078" s="222">
        <v>44</v>
      </c>
      <c r="M1078" s="222">
        <v>43</v>
      </c>
      <c r="N1078" s="229">
        <v>39.1986138158572</v>
      </c>
      <c r="O1078" s="222">
        <v>43</v>
      </c>
      <c r="P1078" s="222">
        <v>41</v>
      </c>
      <c r="Q1078" s="222">
        <v>43</v>
      </c>
      <c r="R1078" s="222">
        <v>43</v>
      </c>
      <c r="S1078" s="230">
        <v>48.99</v>
      </c>
      <c r="T1078" s="222">
        <v>41</v>
      </c>
      <c r="U1078" s="223"/>
      <c r="V1078" s="224"/>
      <c r="W1078" s="224"/>
      <c r="X1078" s="224"/>
      <c r="Y1078" s="224"/>
      <c r="Z1078" s="224"/>
      <c r="AA1078" s="224"/>
      <c r="AB1078" s="224"/>
      <c r="AC1078" s="224"/>
      <c r="AD1078" s="224"/>
      <c r="AE1078" s="224"/>
      <c r="AF1078" s="224"/>
      <c r="AG1078" s="224"/>
      <c r="AH1078" s="224"/>
      <c r="AI1078" s="224"/>
      <c r="AJ1078" s="224"/>
      <c r="AK1078" s="224"/>
      <c r="AL1078" s="224"/>
      <c r="AM1078" s="224"/>
      <c r="AN1078" s="224"/>
      <c r="AO1078" s="224"/>
      <c r="AP1078" s="224"/>
      <c r="AQ1078" s="224"/>
      <c r="AR1078" s="224"/>
      <c r="AS1078" s="224"/>
      <c r="AT1078" s="224"/>
      <c r="AU1078" s="224"/>
      <c r="AV1078" s="224"/>
      <c r="AW1078" s="224"/>
      <c r="AX1078" s="224"/>
      <c r="AY1078" s="224"/>
      <c r="AZ1078" s="224"/>
      <c r="BA1078" s="224"/>
      <c r="BB1078" s="224"/>
      <c r="BC1078" s="224"/>
      <c r="BD1078" s="224"/>
      <c r="BE1078" s="224"/>
      <c r="BF1078" s="224"/>
      <c r="BG1078" s="224"/>
      <c r="BH1078" s="224"/>
      <c r="BI1078" s="224"/>
      <c r="BJ1078" s="224"/>
      <c r="BK1078" s="224"/>
      <c r="BL1078" s="224"/>
      <c r="BM1078" s="228">
        <v>34</v>
      </c>
    </row>
    <row r="1079" spans="1:65">
      <c r="A1079" s="30"/>
      <c r="B1079" s="19">
        <v>1</v>
      </c>
      <c r="C1079" s="9">
        <v>3</v>
      </c>
      <c r="D1079" s="222">
        <v>45</v>
      </c>
      <c r="E1079" s="229">
        <v>31.325600000000005</v>
      </c>
      <c r="F1079" s="230">
        <v>47.598527731682076</v>
      </c>
      <c r="G1079" s="222">
        <v>42</v>
      </c>
      <c r="H1079" s="229">
        <v>48</v>
      </c>
      <c r="I1079" s="222">
        <v>43</v>
      </c>
      <c r="J1079" s="222">
        <v>45</v>
      </c>
      <c r="K1079" s="222">
        <v>43</v>
      </c>
      <c r="L1079" s="222">
        <v>44</v>
      </c>
      <c r="M1079" s="222">
        <v>44</v>
      </c>
      <c r="N1079" s="229">
        <v>34.955547394113502</v>
      </c>
      <c r="O1079" s="222">
        <v>43</v>
      </c>
      <c r="P1079" s="222">
        <v>45</v>
      </c>
      <c r="Q1079" s="222">
        <v>44</v>
      </c>
      <c r="R1079" s="222">
        <v>43</v>
      </c>
      <c r="S1079" s="222">
        <v>46.99</v>
      </c>
      <c r="T1079" s="222">
        <v>39</v>
      </c>
      <c r="U1079" s="223"/>
      <c r="V1079" s="224"/>
      <c r="W1079" s="224"/>
      <c r="X1079" s="224"/>
      <c r="Y1079" s="224"/>
      <c r="Z1079" s="224"/>
      <c r="AA1079" s="224"/>
      <c r="AB1079" s="224"/>
      <c r="AC1079" s="224"/>
      <c r="AD1079" s="224"/>
      <c r="AE1079" s="224"/>
      <c r="AF1079" s="224"/>
      <c r="AG1079" s="224"/>
      <c r="AH1079" s="224"/>
      <c r="AI1079" s="224"/>
      <c r="AJ1079" s="224"/>
      <c r="AK1079" s="224"/>
      <c r="AL1079" s="224"/>
      <c r="AM1079" s="224"/>
      <c r="AN1079" s="224"/>
      <c r="AO1079" s="224"/>
      <c r="AP1079" s="224"/>
      <c r="AQ1079" s="224"/>
      <c r="AR1079" s="224"/>
      <c r="AS1079" s="224"/>
      <c r="AT1079" s="224"/>
      <c r="AU1079" s="224"/>
      <c r="AV1079" s="224"/>
      <c r="AW1079" s="224"/>
      <c r="AX1079" s="224"/>
      <c r="AY1079" s="224"/>
      <c r="AZ1079" s="224"/>
      <c r="BA1079" s="224"/>
      <c r="BB1079" s="224"/>
      <c r="BC1079" s="224"/>
      <c r="BD1079" s="224"/>
      <c r="BE1079" s="224"/>
      <c r="BF1079" s="224"/>
      <c r="BG1079" s="224"/>
      <c r="BH1079" s="224"/>
      <c r="BI1079" s="224"/>
      <c r="BJ1079" s="224"/>
      <c r="BK1079" s="224"/>
      <c r="BL1079" s="224"/>
      <c r="BM1079" s="228">
        <v>16</v>
      </c>
    </row>
    <row r="1080" spans="1:65">
      <c r="A1080" s="30"/>
      <c r="B1080" s="19">
        <v>1</v>
      </c>
      <c r="C1080" s="9">
        <v>4</v>
      </c>
      <c r="D1080" s="222">
        <v>45</v>
      </c>
      <c r="E1080" s="229">
        <v>32.313600000000008</v>
      </c>
      <c r="F1080" s="222">
        <v>44.125647119844658</v>
      </c>
      <c r="G1080" s="222">
        <v>41</v>
      </c>
      <c r="H1080" s="229">
        <v>46</v>
      </c>
      <c r="I1080" s="222">
        <v>43</v>
      </c>
      <c r="J1080" s="222">
        <v>44</v>
      </c>
      <c r="K1080" s="222">
        <v>43</v>
      </c>
      <c r="L1080" s="222">
        <v>44</v>
      </c>
      <c r="M1080" s="222">
        <v>43</v>
      </c>
      <c r="N1080" s="229">
        <v>38.708760419420003</v>
      </c>
      <c r="O1080" s="222">
        <v>44</v>
      </c>
      <c r="P1080" s="222">
        <v>44</v>
      </c>
      <c r="Q1080" s="222">
        <v>44</v>
      </c>
      <c r="R1080" s="222">
        <v>43</v>
      </c>
      <c r="S1080" s="222">
        <v>46.77</v>
      </c>
      <c r="T1080" s="222">
        <v>40</v>
      </c>
      <c r="U1080" s="223"/>
      <c r="V1080" s="224"/>
      <c r="W1080" s="224"/>
      <c r="X1080" s="224"/>
      <c r="Y1080" s="224"/>
      <c r="Z1080" s="224"/>
      <c r="AA1080" s="224"/>
      <c r="AB1080" s="224"/>
      <c r="AC1080" s="224"/>
      <c r="AD1080" s="224"/>
      <c r="AE1080" s="224"/>
      <c r="AF1080" s="224"/>
      <c r="AG1080" s="224"/>
      <c r="AH1080" s="224"/>
      <c r="AI1080" s="224"/>
      <c r="AJ1080" s="224"/>
      <c r="AK1080" s="224"/>
      <c r="AL1080" s="224"/>
      <c r="AM1080" s="224"/>
      <c r="AN1080" s="224"/>
      <c r="AO1080" s="224"/>
      <c r="AP1080" s="224"/>
      <c r="AQ1080" s="224"/>
      <c r="AR1080" s="224"/>
      <c r="AS1080" s="224"/>
      <c r="AT1080" s="224"/>
      <c r="AU1080" s="224"/>
      <c r="AV1080" s="224"/>
      <c r="AW1080" s="224"/>
      <c r="AX1080" s="224"/>
      <c r="AY1080" s="224"/>
      <c r="AZ1080" s="224"/>
      <c r="BA1080" s="224"/>
      <c r="BB1080" s="224"/>
      <c r="BC1080" s="224"/>
      <c r="BD1080" s="224"/>
      <c r="BE1080" s="224"/>
      <c r="BF1080" s="224"/>
      <c r="BG1080" s="224"/>
      <c r="BH1080" s="224"/>
      <c r="BI1080" s="224"/>
      <c r="BJ1080" s="224"/>
      <c r="BK1080" s="224"/>
      <c r="BL1080" s="224"/>
      <c r="BM1080" s="228">
        <v>43.426310128678026</v>
      </c>
    </row>
    <row r="1081" spans="1:65">
      <c r="A1081" s="30"/>
      <c r="B1081" s="19">
        <v>1</v>
      </c>
      <c r="C1081" s="9">
        <v>5</v>
      </c>
      <c r="D1081" s="222">
        <v>46</v>
      </c>
      <c r="E1081" s="229">
        <v>27.862400000000001</v>
      </c>
      <c r="F1081" s="222">
        <v>44.941490202386099</v>
      </c>
      <c r="G1081" s="222">
        <v>42</v>
      </c>
      <c r="H1081" s="229">
        <v>45</v>
      </c>
      <c r="I1081" s="222">
        <v>44</v>
      </c>
      <c r="J1081" s="222">
        <v>45</v>
      </c>
      <c r="K1081" s="222">
        <v>43</v>
      </c>
      <c r="L1081" s="222">
        <v>44</v>
      </c>
      <c r="M1081" s="222">
        <v>43</v>
      </c>
      <c r="N1081" s="229">
        <v>35.269113385127497</v>
      </c>
      <c r="O1081" s="222">
        <v>43</v>
      </c>
      <c r="P1081" s="222">
        <v>43</v>
      </c>
      <c r="Q1081" s="222">
        <v>44</v>
      </c>
      <c r="R1081" s="222">
        <v>44</v>
      </c>
      <c r="S1081" s="222">
        <v>42.75</v>
      </c>
      <c r="T1081" s="222">
        <v>39</v>
      </c>
      <c r="U1081" s="223"/>
      <c r="V1081" s="224"/>
      <c r="W1081" s="224"/>
      <c r="X1081" s="224"/>
      <c r="Y1081" s="224"/>
      <c r="Z1081" s="224"/>
      <c r="AA1081" s="224"/>
      <c r="AB1081" s="224"/>
      <c r="AC1081" s="224"/>
      <c r="AD1081" s="224"/>
      <c r="AE1081" s="224"/>
      <c r="AF1081" s="224"/>
      <c r="AG1081" s="224"/>
      <c r="AH1081" s="224"/>
      <c r="AI1081" s="224"/>
      <c r="AJ1081" s="224"/>
      <c r="AK1081" s="224"/>
      <c r="AL1081" s="224"/>
      <c r="AM1081" s="224"/>
      <c r="AN1081" s="224"/>
      <c r="AO1081" s="224"/>
      <c r="AP1081" s="224"/>
      <c r="AQ1081" s="224"/>
      <c r="AR1081" s="224"/>
      <c r="AS1081" s="224"/>
      <c r="AT1081" s="224"/>
      <c r="AU1081" s="224"/>
      <c r="AV1081" s="224"/>
      <c r="AW1081" s="224"/>
      <c r="AX1081" s="224"/>
      <c r="AY1081" s="224"/>
      <c r="AZ1081" s="224"/>
      <c r="BA1081" s="224"/>
      <c r="BB1081" s="224"/>
      <c r="BC1081" s="224"/>
      <c r="BD1081" s="224"/>
      <c r="BE1081" s="224"/>
      <c r="BF1081" s="224"/>
      <c r="BG1081" s="224"/>
      <c r="BH1081" s="224"/>
      <c r="BI1081" s="224"/>
      <c r="BJ1081" s="224"/>
      <c r="BK1081" s="224"/>
      <c r="BL1081" s="224"/>
      <c r="BM1081" s="228">
        <v>69</v>
      </c>
    </row>
    <row r="1082" spans="1:65">
      <c r="A1082" s="30"/>
      <c r="B1082" s="19">
        <v>1</v>
      </c>
      <c r="C1082" s="9">
        <v>6</v>
      </c>
      <c r="D1082" s="222">
        <v>44</v>
      </c>
      <c r="E1082" s="229">
        <v>29.016800000000003</v>
      </c>
      <c r="F1082" s="222">
        <v>44.164772380964962</v>
      </c>
      <c r="G1082" s="222">
        <v>42</v>
      </c>
      <c r="H1082" s="229">
        <v>48</v>
      </c>
      <c r="I1082" s="222">
        <v>44</v>
      </c>
      <c r="J1082" s="222">
        <v>45</v>
      </c>
      <c r="K1082" s="222">
        <v>43</v>
      </c>
      <c r="L1082" s="222">
        <v>45</v>
      </c>
      <c r="M1082" s="222">
        <v>43</v>
      </c>
      <c r="N1082" s="229">
        <v>35.991837875989503</v>
      </c>
      <c r="O1082" s="222">
        <v>43</v>
      </c>
      <c r="P1082" s="222">
        <v>42</v>
      </c>
      <c r="Q1082" s="222">
        <v>42</v>
      </c>
      <c r="R1082" s="222">
        <v>43</v>
      </c>
      <c r="S1082" s="222">
        <v>43.15</v>
      </c>
      <c r="T1082" s="222">
        <v>42</v>
      </c>
      <c r="U1082" s="223"/>
      <c r="V1082" s="224"/>
      <c r="W1082" s="224"/>
      <c r="X1082" s="224"/>
      <c r="Y1082" s="224"/>
      <c r="Z1082" s="224"/>
      <c r="AA1082" s="224"/>
      <c r="AB1082" s="224"/>
      <c r="AC1082" s="224"/>
      <c r="AD1082" s="224"/>
      <c r="AE1082" s="224"/>
      <c r="AF1082" s="224"/>
      <c r="AG1082" s="224"/>
      <c r="AH1082" s="224"/>
      <c r="AI1082" s="224"/>
      <c r="AJ1082" s="224"/>
      <c r="AK1082" s="224"/>
      <c r="AL1082" s="224"/>
      <c r="AM1082" s="224"/>
      <c r="AN1082" s="224"/>
      <c r="AO1082" s="224"/>
      <c r="AP1082" s="224"/>
      <c r="AQ1082" s="224"/>
      <c r="AR1082" s="224"/>
      <c r="AS1082" s="224"/>
      <c r="AT1082" s="224"/>
      <c r="AU1082" s="224"/>
      <c r="AV1082" s="224"/>
      <c r="AW1082" s="224"/>
      <c r="AX1082" s="224"/>
      <c r="AY1082" s="224"/>
      <c r="AZ1082" s="224"/>
      <c r="BA1082" s="224"/>
      <c r="BB1082" s="224"/>
      <c r="BC1082" s="224"/>
      <c r="BD1082" s="224"/>
      <c r="BE1082" s="224"/>
      <c r="BF1082" s="224"/>
      <c r="BG1082" s="224"/>
      <c r="BH1082" s="224"/>
      <c r="BI1082" s="224"/>
      <c r="BJ1082" s="224"/>
      <c r="BK1082" s="224"/>
      <c r="BL1082" s="224"/>
      <c r="BM1082" s="225"/>
    </row>
    <row r="1083" spans="1:65">
      <c r="A1083" s="30"/>
      <c r="B1083" s="20" t="s">
        <v>257</v>
      </c>
      <c r="C1083" s="12"/>
      <c r="D1083" s="231">
        <v>45</v>
      </c>
      <c r="E1083" s="231">
        <v>30.217066666666671</v>
      </c>
      <c r="F1083" s="231">
        <v>44.80948390096848</v>
      </c>
      <c r="G1083" s="231">
        <v>41.5</v>
      </c>
      <c r="H1083" s="231">
        <v>47.166666666666664</v>
      </c>
      <c r="I1083" s="231">
        <v>43.5</v>
      </c>
      <c r="J1083" s="231">
        <v>45</v>
      </c>
      <c r="K1083" s="231">
        <v>42.833333333333336</v>
      </c>
      <c r="L1083" s="231">
        <v>44</v>
      </c>
      <c r="M1083" s="231">
        <v>43.166666666666664</v>
      </c>
      <c r="N1083" s="231">
        <v>36.884259883439746</v>
      </c>
      <c r="O1083" s="231">
        <v>43.333333333333336</v>
      </c>
      <c r="P1083" s="231">
        <v>42.833333333333336</v>
      </c>
      <c r="Q1083" s="231">
        <v>43.333333333333336</v>
      </c>
      <c r="R1083" s="231">
        <v>43.333333333333336</v>
      </c>
      <c r="S1083" s="231">
        <v>46.123333333333335</v>
      </c>
      <c r="T1083" s="231">
        <v>40.333333333333336</v>
      </c>
      <c r="U1083" s="223"/>
      <c r="V1083" s="224"/>
      <c r="W1083" s="224"/>
      <c r="X1083" s="224"/>
      <c r="Y1083" s="224"/>
      <c r="Z1083" s="224"/>
      <c r="AA1083" s="224"/>
      <c r="AB1083" s="224"/>
      <c r="AC1083" s="224"/>
      <c r="AD1083" s="224"/>
      <c r="AE1083" s="224"/>
      <c r="AF1083" s="224"/>
      <c r="AG1083" s="224"/>
      <c r="AH1083" s="224"/>
      <c r="AI1083" s="224"/>
      <c r="AJ1083" s="224"/>
      <c r="AK1083" s="224"/>
      <c r="AL1083" s="224"/>
      <c r="AM1083" s="224"/>
      <c r="AN1083" s="224"/>
      <c r="AO1083" s="224"/>
      <c r="AP1083" s="224"/>
      <c r="AQ1083" s="224"/>
      <c r="AR1083" s="224"/>
      <c r="AS1083" s="224"/>
      <c r="AT1083" s="224"/>
      <c r="AU1083" s="224"/>
      <c r="AV1083" s="224"/>
      <c r="AW1083" s="224"/>
      <c r="AX1083" s="224"/>
      <c r="AY1083" s="224"/>
      <c r="AZ1083" s="224"/>
      <c r="BA1083" s="224"/>
      <c r="BB1083" s="224"/>
      <c r="BC1083" s="224"/>
      <c r="BD1083" s="224"/>
      <c r="BE1083" s="224"/>
      <c r="BF1083" s="224"/>
      <c r="BG1083" s="224"/>
      <c r="BH1083" s="224"/>
      <c r="BI1083" s="224"/>
      <c r="BJ1083" s="224"/>
      <c r="BK1083" s="224"/>
      <c r="BL1083" s="224"/>
      <c r="BM1083" s="225"/>
    </row>
    <row r="1084" spans="1:65">
      <c r="A1084" s="30"/>
      <c r="B1084" s="3" t="s">
        <v>258</v>
      </c>
      <c r="C1084" s="29"/>
      <c r="D1084" s="222">
        <v>45</v>
      </c>
      <c r="E1084" s="222">
        <v>30.391999999999999</v>
      </c>
      <c r="F1084" s="222">
        <v>44.158826698110772</v>
      </c>
      <c r="G1084" s="222">
        <v>42</v>
      </c>
      <c r="H1084" s="222">
        <v>47.5</v>
      </c>
      <c r="I1084" s="222">
        <v>43.5</v>
      </c>
      <c r="J1084" s="222">
        <v>45</v>
      </c>
      <c r="K1084" s="222">
        <v>43</v>
      </c>
      <c r="L1084" s="222">
        <v>44</v>
      </c>
      <c r="M1084" s="222">
        <v>43</v>
      </c>
      <c r="N1084" s="222">
        <v>36.586762143060156</v>
      </c>
      <c r="O1084" s="222">
        <v>43</v>
      </c>
      <c r="P1084" s="222">
        <v>42.5</v>
      </c>
      <c r="Q1084" s="222">
        <v>43.5</v>
      </c>
      <c r="R1084" s="222">
        <v>43</v>
      </c>
      <c r="S1084" s="222">
        <v>46.88</v>
      </c>
      <c r="T1084" s="222">
        <v>40.5</v>
      </c>
      <c r="U1084" s="223"/>
      <c r="V1084" s="224"/>
      <c r="W1084" s="224"/>
      <c r="X1084" s="224"/>
      <c r="Y1084" s="224"/>
      <c r="Z1084" s="224"/>
      <c r="AA1084" s="224"/>
      <c r="AB1084" s="224"/>
      <c r="AC1084" s="224"/>
      <c r="AD1084" s="224"/>
      <c r="AE1084" s="224"/>
      <c r="AF1084" s="224"/>
      <c r="AG1084" s="224"/>
      <c r="AH1084" s="224"/>
      <c r="AI1084" s="224"/>
      <c r="AJ1084" s="224"/>
      <c r="AK1084" s="224"/>
      <c r="AL1084" s="224"/>
      <c r="AM1084" s="224"/>
      <c r="AN1084" s="224"/>
      <c r="AO1084" s="224"/>
      <c r="AP1084" s="224"/>
      <c r="AQ1084" s="224"/>
      <c r="AR1084" s="224"/>
      <c r="AS1084" s="224"/>
      <c r="AT1084" s="224"/>
      <c r="AU1084" s="224"/>
      <c r="AV1084" s="224"/>
      <c r="AW1084" s="224"/>
      <c r="AX1084" s="224"/>
      <c r="AY1084" s="224"/>
      <c r="AZ1084" s="224"/>
      <c r="BA1084" s="224"/>
      <c r="BB1084" s="224"/>
      <c r="BC1084" s="224"/>
      <c r="BD1084" s="224"/>
      <c r="BE1084" s="224"/>
      <c r="BF1084" s="224"/>
      <c r="BG1084" s="224"/>
      <c r="BH1084" s="224"/>
      <c r="BI1084" s="224"/>
      <c r="BJ1084" s="224"/>
      <c r="BK1084" s="224"/>
      <c r="BL1084" s="224"/>
      <c r="BM1084" s="225"/>
    </row>
    <row r="1085" spans="1:65">
      <c r="A1085" s="30"/>
      <c r="B1085" s="3" t="s">
        <v>259</v>
      </c>
      <c r="C1085" s="29"/>
      <c r="D1085" s="24">
        <v>0.63245553203367588</v>
      </c>
      <c r="E1085" s="24">
        <v>1.6226039056611052</v>
      </c>
      <c r="F1085" s="24">
        <v>1.413259425995264</v>
      </c>
      <c r="G1085" s="24">
        <v>0.83666002653407556</v>
      </c>
      <c r="H1085" s="24">
        <v>1.4719601443879744</v>
      </c>
      <c r="I1085" s="24">
        <v>0.54772255750516607</v>
      </c>
      <c r="J1085" s="24">
        <v>1.0954451150103321</v>
      </c>
      <c r="K1085" s="24">
        <v>0.40824829046386302</v>
      </c>
      <c r="L1085" s="24">
        <v>0.63245553203367588</v>
      </c>
      <c r="M1085" s="24">
        <v>0.40824829046386302</v>
      </c>
      <c r="N1085" s="24">
        <v>1.7831739110890312</v>
      </c>
      <c r="O1085" s="24">
        <v>0.51639777949432231</v>
      </c>
      <c r="P1085" s="24">
        <v>1.4719601443879744</v>
      </c>
      <c r="Q1085" s="24">
        <v>0.81649658092772603</v>
      </c>
      <c r="R1085" s="24">
        <v>0.51639777949432231</v>
      </c>
      <c r="S1085" s="24">
        <v>2.5874672300662427</v>
      </c>
      <c r="T1085" s="24">
        <v>1.2110601416389966</v>
      </c>
      <c r="U1085" s="15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85</v>
      </c>
      <c r="C1086" s="29"/>
      <c r="D1086" s="13">
        <v>1.4054567378526131E-2</v>
      </c>
      <c r="E1086" s="13">
        <v>5.3698260111099634E-2</v>
      </c>
      <c r="F1086" s="13">
        <v>3.1539292644357342E-2</v>
      </c>
      <c r="G1086" s="13">
        <v>2.016048256708616E-2</v>
      </c>
      <c r="H1086" s="13">
        <v>3.1207635570063064E-2</v>
      </c>
      <c r="I1086" s="13">
        <v>1.2591323161038301E-2</v>
      </c>
      <c r="J1086" s="13">
        <v>2.4343224778007381E-2</v>
      </c>
      <c r="K1086" s="13">
        <v>9.5310884933197584E-3</v>
      </c>
      <c r="L1086" s="13">
        <v>1.4373989364401724E-2</v>
      </c>
      <c r="M1086" s="13">
        <v>9.4574893543752057E-3</v>
      </c>
      <c r="N1086" s="13">
        <v>4.834511839804162E-2</v>
      </c>
      <c r="O1086" s="13">
        <v>1.1916871834484361E-2</v>
      </c>
      <c r="P1086" s="13">
        <v>3.4364828273649208E-2</v>
      </c>
      <c r="Q1086" s="13">
        <v>1.884222879063983E-2</v>
      </c>
      <c r="R1086" s="13">
        <v>1.1916871834484361E-2</v>
      </c>
      <c r="S1086" s="13">
        <v>5.609887757605498E-2</v>
      </c>
      <c r="T1086" s="13">
        <v>3.0026284503446195E-2</v>
      </c>
      <c r="U1086" s="15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260</v>
      </c>
      <c r="C1087" s="29"/>
      <c r="D1087" s="13">
        <v>3.6238166831557228E-2</v>
      </c>
      <c r="E1087" s="13">
        <v>-0.30417604956236399</v>
      </c>
      <c r="F1087" s="13">
        <v>3.1851054537950008E-2</v>
      </c>
      <c r="G1087" s="13">
        <v>-4.4358135033119472E-2</v>
      </c>
      <c r="H1087" s="13">
        <v>8.6131115604928477E-2</v>
      </c>
      <c r="I1087" s="13">
        <v>1.6968946038384836E-3</v>
      </c>
      <c r="J1087" s="13">
        <v>3.6238166831557228E-2</v>
      </c>
      <c r="K1087" s="13">
        <v>-1.365478194181402E-2</v>
      </c>
      <c r="L1087" s="13">
        <v>1.3210652013078139E-2</v>
      </c>
      <c r="M1087" s="13">
        <v>-5.9789436689877684E-3</v>
      </c>
      <c r="N1087" s="13">
        <v>-0.15064715896545899</v>
      </c>
      <c r="O1087" s="13">
        <v>-2.1410245325745869E-3</v>
      </c>
      <c r="P1087" s="13">
        <v>-1.365478194181402E-2</v>
      </c>
      <c r="Q1087" s="13">
        <v>-2.1410245325745869E-3</v>
      </c>
      <c r="R1087" s="13">
        <v>-2.1410245325745869E-3</v>
      </c>
      <c r="S1087" s="13">
        <v>6.2105741810982051E-2</v>
      </c>
      <c r="T1087" s="13">
        <v>-7.1223568988011632E-2</v>
      </c>
      <c r="U1087" s="15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46" t="s">
        <v>261</v>
      </c>
      <c r="C1088" s="47"/>
      <c r="D1088" s="45">
        <v>0.76</v>
      </c>
      <c r="E1088" s="45">
        <v>5.99</v>
      </c>
      <c r="F1088" s="45">
        <v>0.67</v>
      </c>
      <c r="G1088" s="45">
        <v>0.84</v>
      </c>
      <c r="H1088" s="45">
        <v>1.75</v>
      </c>
      <c r="I1088" s="45">
        <v>0.08</v>
      </c>
      <c r="J1088" s="45">
        <v>0.76</v>
      </c>
      <c r="K1088" s="45">
        <v>0.23</v>
      </c>
      <c r="L1088" s="45">
        <v>0.3</v>
      </c>
      <c r="M1088" s="45">
        <v>0.08</v>
      </c>
      <c r="N1088" s="45">
        <v>2.95</v>
      </c>
      <c r="O1088" s="45">
        <v>0</v>
      </c>
      <c r="P1088" s="45">
        <v>0.23</v>
      </c>
      <c r="Q1088" s="45">
        <v>0</v>
      </c>
      <c r="R1088" s="45">
        <v>0</v>
      </c>
      <c r="S1088" s="45">
        <v>1.27</v>
      </c>
      <c r="T1088" s="45">
        <v>1.37</v>
      </c>
      <c r="U1088" s="15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1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BM1089" s="55"/>
    </row>
    <row r="1090" spans="1:65" ht="15">
      <c r="B1090" s="8" t="s">
        <v>518</v>
      </c>
      <c r="BM1090" s="28" t="s">
        <v>66</v>
      </c>
    </row>
    <row r="1091" spans="1:65" ht="15">
      <c r="A1091" s="25" t="s">
        <v>45</v>
      </c>
      <c r="B1091" s="18" t="s">
        <v>109</v>
      </c>
      <c r="C1091" s="15" t="s">
        <v>110</v>
      </c>
      <c r="D1091" s="16" t="s">
        <v>222</v>
      </c>
      <c r="E1091" s="17" t="s">
        <v>222</v>
      </c>
      <c r="F1091" s="17" t="s">
        <v>222</v>
      </c>
      <c r="G1091" s="17" t="s">
        <v>222</v>
      </c>
      <c r="H1091" s="17" t="s">
        <v>222</v>
      </c>
      <c r="I1091" s="17" t="s">
        <v>222</v>
      </c>
      <c r="J1091" s="17" t="s">
        <v>222</v>
      </c>
      <c r="K1091" s="17" t="s">
        <v>222</v>
      </c>
      <c r="L1091" s="17" t="s">
        <v>222</v>
      </c>
      <c r="M1091" s="17" t="s">
        <v>222</v>
      </c>
      <c r="N1091" s="17" t="s">
        <v>222</v>
      </c>
      <c r="O1091" s="17" t="s">
        <v>222</v>
      </c>
      <c r="P1091" s="17" t="s">
        <v>222</v>
      </c>
      <c r="Q1091" s="17" t="s">
        <v>222</v>
      </c>
      <c r="R1091" s="17" t="s">
        <v>222</v>
      </c>
      <c r="S1091" s="17" t="s">
        <v>222</v>
      </c>
      <c r="T1091" s="15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</v>
      </c>
    </row>
    <row r="1092" spans="1:65">
      <c r="A1092" s="30"/>
      <c r="B1092" s="19" t="s">
        <v>223</v>
      </c>
      <c r="C1092" s="9" t="s">
        <v>223</v>
      </c>
      <c r="D1092" s="151" t="s">
        <v>225</v>
      </c>
      <c r="E1092" s="152" t="s">
        <v>226</v>
      </c>
      <c r="F1092" s="152" t="s">
        <v>229</v>
      </c>
      <c r="G1092" s="152" t="s">
        <v>230</v>
      </c>
      <c r="H1092" s="152" t="s">
        <v>232</v>
      </c>
      <c r="I1092" s="152" t="s">
        <v>233</v>
      </c>
      <c r="J1092" s="152" t="s">
        <v>234</v>
      </c>
      <c r="K1092" s="152" t="s">
        <v>235</v>
      </c>
      <c r="L1092" s="152" t="s">
        <v>236</v>
      </c>
      <c r="M1092" s="152" t="s">
        <v>276</v>
      </c>
      <c r="N1092" s="152" t="s">
        <v>239</v>
      </c>
      <c r="O1092" s="152" t="s">
        <v>240</v>
      </c>
      <c r="P1092" s="152" t="s">
        <v>241</v>
      </c>
      <c r="Q1092" s="152" t="s">
        <v>242</v>
      </c>
      <c r="R1092" s="152" t="s">
        <v>244</v>
      </c>
      <c r="S1092" s="152" t="s">
        <v>246</v>
      </c>
      <c r="T1092" s="15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 t="s">
        <v>3</v>
      </c>
    </row>
    <row r="1093" spans="1:65">
      <c r="A1093" s="30"/>
      <c r="B1093" s="19"/>
      <c r="C1093" s="9"/>
      <c r="D1093" s="10" t="s">
        <v>290</v>
      </c>
      <c r="E1093" s="11" t="s">
        <v>113</v>
      </c>
      <c r="F1093" s="11" t="s">
        <v>290</v>
      </c>
      <c r="G1093" s="11" t="s">
        <v>291</v>
      </c>
      <c r="H1093" s="11" t="s">
        <v>290</v>
      </c>
      <c r="I1093" s="11" t="s">
        <v>291</v>
      </c>
      <c r="J1093" s="11" t="s">
        <v>291</v>
      </c>
      <c r="K1093" s="11" t="s">
        <v>291</v>
      </c>
      <c r="L1093" s="11" t="s">
        <v>291</v>
      </c>
      <c r="M1093" s="11" t="s">
        <v>291</v>
      </c>
      <c r="N1093" s="11" t="s">
        <v>290</v>
      </c>
      <c r="O1093" s="11" t="s">
        <v>290</v>
      </c>
      <c r="P1093" s="11" t="s">
        <v>291</v>
      </c>
      <c r="Q1093" s="11" t="s">
        <v>290</v>
      </c>
      <c r="R1093" s="11" t="s">
        <v>290</v>
      </c>
      <c r="S1093" s="11" t="s">
        <v>291</v>
      </c>
      <c r="T1093" s="15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0</v>
      </c>
    </row>
    <row r="1094" spans="1:65">
      <c r="A1094" s="30"/>
      <c r="B1094" s="19"/>
      <c r="C1094" s="9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15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0</v>
      </c>
    </row>
    <row r="1095" spans="1:65">
      <c r="A1095" s="30"/>
      <c r="B1095" s="18">
        <v>1</v>
      </c>
      <c r="C1095" s="14">
        <v>1</v>
      </c>
      <c r="D1095" s="206">
        <v>113.7</v>
      </c>
      <c r="E1095" s="207">
        <v>94.4315</v>
      </c>
      <c r="F1095" s="206">
        <v>108.31410863098104</v>
      </c>
      <c r="G1095" s="206">
        <v>110</v>
      </c>
      <c r="H1095" s="207">
        <v>106</v>
      </c>
      <c r="I1095" s="206">
        <v>111</v>
      </c>
      <c r="J1095" s="206">
        <v>112</v>
      </c>
      <c r="K1095" s="206">
        <v>111</v>
      </c>
      <c r="L1095" s="206">
        <v>110</v>
      </c>
      <c r="M1095" s="207">
        <v>103.5</v>
      </c>
      <c r="N1095" s="206">
        <v>117.3277581073373</v>
      </c>
      <c r="O1095" s="206">
        <v>111</v>
      </c>
      <c r="P1095" s="206">
        <v>109.5</v>
      </c>
      <c r="Q1095" s="206">
        <v>112</v>
      </c>
      <c r="R1095" s="207">
        <v>121.66</v>
      </c>
      <c r="S1095" s="207">
        <v>104</v>
      </c>
      <c r="T1095" s="208"/>
      <c r="U1095" s="209"/>
      <c r="V1095" s="209"/>
      <c r="W1095" s="209"/>
      <c r="X1095" s="209"/>
      <c r="Y1095" s="209"/>
      <c r="Z1095" s="209"/>
      <c r="AA1095" s="209"/>
      <c r="AB1095" s="209"/>
      <c r="AC1095" s="209"/>
      <c r="AD1095" s="209"/>
      <c r="AE1095" s="209"/>
      <c r="AF1095" s="209"/>
      <c r="AG1095" s="209"/>
      <c r="AH1095" s="209"/>
      <c r="AI1095" s="209"/>
      <c r="AJ1095" s="209"/>
      <c r="AK1095" s="209"/>
      <c r="AL1095" s="209"/>
      <c r="AM1095" s="209"/>
      <c r="AN1095" s="209"/>
      <c r="AO1095" s="209"/>
      <c r="AP1095" s="209"/>
      <c r="AQ1095" s="209"/>
      <c r="AR1095" s="209"/>
      <c r="AS1095" s="209"/>
      <c r="AT1095" s="209"/>
      <c r="AU1095" s="209"/>
      <c r="AV1095" s="209"/>
      <c r="AW1095" s="209"/>
      <c r="AX1095" s="209"/>
      <c r="AY1095" s="209"/>
      <c r="AZ1095" s="209"/>
      <c r="BA1095" s="209"/>
      <c r="BB1095" s="209"/>
      <c r="BC1095" s="209"/>
      <c r="BD1095" s="209"/>
      <c r="BE1095" s="209"/>
      <c r="BF1095" s="209"/>
      <c r="BG1095" s="209"/>
      <c r="BH1095" s="209"/>
      <c r="BI1095" s="209"/>
      <c r="BJ1095" s="209"/>
      <c r="BK1095" s="209"/>
      <c r="BL1095" s="209"/>
      <c r="BM1095" s="210">
        <v>1</v>
      </c>
    </row>
    <row r="1096" spans="1:65">
      <c r="A1096" s="30"/>
      <c r="B1096" s="19">
        <v>1</v>
      </c>
      <c r="C1096" s="9">
        <v>2</v>
      </c>
      <c r="D1096" s="211">
        <v>109.8</v>
      </c>
      <c r="E1096" s="212">
        <v>95.376500000000021</v>
      </c>
      <c r="F1096" s="211">
        <v>109.11865927798829</v>
      </c>
      <c r="G1096" s="211">
        <v>112</v>
      </c>
      <c r="H1096" s="212">
        <v>102</v>
      </c>
      <c r="I1096" s="211">
        <v>112.5</v>
      </c>
      <c r="J1096" s="211">
        <v>118.5</v>
      </c>
      <c r="K1096" s="211">
        <v>112.5</v>
      </c>
      <c r="L1096" s="221">
        <v>104.5</v>
      </c>
      <c r="M1096" s="212">
        <v>105.5</v>
      </c>
      <c r="N1096" s="211">
        <v>115.15342965461626</v>
      </c>
      <c r="O1096" s="211">
        <v>112</v>
      </c>
      <c r="P1096" s="211">
        <v>113.3</v>
      </c>
      <c r="Q1096" s="211">
        <v>107.3</v>
      </c>
      <c r="R1096" s="212">
        <v>127.65000000000002</v>
      </c>
      <c r="S1096" s="212">
        <v>105.3</v>
      </c>
      <c r="T1096" s="208"/>
      <c r="U1096" s="209"/>
      <c r="V1096" s="209"/>
      <c r="W1096" s="209"/>
      <c r="X1096" s="209"/>
      <c r="Y1096" s="209"/>
      <c r="Z1096" s="209"/>
      <c r="AA1096" s="209"/>
      <c r="AB1096" s="209"/>
      <c r="AC1096" s="209"/>
      <c r="AD1096" s="209"/>
      <c r="AE1096" s="209"/>
      <c r="AF1096" s="209"/>
      <c r="AG1096" s="209"/>
      <c r="AH1096" s="209"/>
      <c r="AI1096" s="209"/>
      <c r="AJ1096" s="209"/>
      <c r="AK1096" s="209"/>
      <c r="AL1096" s="209"/>
      <c r="AM1096" s="209"/>
      <c r="AN1096" s="209"/>
      <c r="AO1096" s="209"/>
      <c r="AP1096" s="209"/>
      <c r="AQ1096" s="209"/>
      <c r="AR1096" s="209"/>
      <c r="AS1096" s="209"/>
      <c r="AT1096" s="209"/>
      <c r="AU1096" s="209"/>
      <c r="AV1096" s="209"/>
      <c r="AW1096" s="209"/>
      <c r="AX1096" s="209"/>
      <c r="AY1096" s="209"/>
      <c r="AZ1096" s="209"/>
      <c r="BA1096" s="209"/>
      <c r="BB1096" s="209"/>
      <c r="BC1096" s="209"/>
      <c r="BD1096" s="209"/>
      <c r="BE1096" s="209"/>
      <c r="BF1096" s="209"/>
      <c r="BG1096" s="209"/>
      <c r="BH1096" s="209"/>
      <c r="BI1096" s="209"/>
      <c r="BJ1096" s="209"/>
      <c r="BK1096" s="209"/>
      <c r="BL1096" s="209"/>
      <c r="BM1096" s="210">
        <v>35</v>
      </c>
    </row>
    <row r="1097" spans="1:65">
      <c r="A1097" s="30"/>
      <c r="B1097" s="19">
        <v>1</v>
      </c>
      <c r="C1097" s="9">
        <v>3</v>
      </c>
      <c r="D1097" s="211">
        <v>111.3</v>
      </c>
      <c r="E1097" s="212">
        <v>95.702000000000027</v>
      </c>
      <c r="F1097" s="211">
        <v>115.74065348580045</v>
      </c>
      <c r="G1097" s="211">
        <v>116</v>
      </c>
      <c r="H1097" s="212">
        <v>108</v>
      </c>
      <c r="I1097" s="211">
        <v>110.5</v>
      </c>
      <c r="J1097" s="211">
        <v>117.5</v>
      </c>
      <c r="K1097" s="211">
        <v>112.5</v>
      </c>
      <c r="L1097" s="211">
        <v>110.5</v>
      </c>
      <c r="M1097" s="212">
        <v>102</v>
      </c>
      <c r="N1097" s="211">
        <v>112.00110139421204</v>
      </c>
      <c r="O1097" s="211">
        <v>110</v>
      </c>
      <c r="P1097" s="211">
        <v>113.6</v>
      </c>
      <c r="Q1097" s="211">
        <v>118.3</v>
      </c>
      <c r="R1097" s="212">
        <v>126.8</v>
      </c>
      <c r="S1097" s="212">
        <v>107</v>
      </c>
      <c r="T1097" s="208"/>
      <c r="U1097" s="209"/>
      <c r="V1097" s="209"/>
      <c r="W1097" s="209"/>
      <c r="X1097" s="209"/>
      <c r="Y1097" s="209"/>
      <c r="Z1097" s="209"/>
      <c r="AA1097" s="209"/>
      <c r="AB1097" s="209"/>
      <c r="AC1097" s="209"/>
      <c r="AD1097" s="209"/>
      <c r="AE1097" s="209"/>
      <c r="AF1097" s="209"/>
      <c r="AG1097" s="209"/>
      <c r="AH1097" s="209"/>
      <c r="AI1097" s="209"/>
      <c r="AJ1097" s="209"/>
      <c r="AK1097" s="209"/>
      <c r="AL1097" s="209"/>
      <c r="AM1097" s="209"/>
      <c r="AN1097" s="209"/>
      <c r="AO1097" s="209"/>
      <c r="AP1097" s="209"/>
      <c r="AQ1097" s="209"/>
      <c r="AR1097" s="209"/>
      <c r="AS1097" s="209"/>
      <c r="AT1097" s="209"/>
      <c r="AU1097" s="209"/>
      <c r="AV1097" s="209"/>
      <c r="AW1097" s="209"/>
      <c r="AX1097" s="209"/>
      <c r="AY1097" s="209"/>
      <c r="AZ1097" s="209"/>
      <c r="BA1097" s="209"/>
      <c r="BB1097" s="209"/>
      <c r="BC1097" s="209"/>
      <c r="BD1097" s="209"/>
      <c r="BE1097" s="209"/>
      <c r="BF1097" s="209"/>
      <c r="BG1097" s="209"/>
      <c r="BH1097" s="209"/>
      <c r="BI1097" s="209"/>
      <c r="BJ1097" s="209"/>
      <c r="BK1097" s="209"/>
      <c r="BL1097" s="209"/>
      <c r="BM1097" s="210">
        <v>16</v>
      </c>
    </row>
    <row r="1098" spans="1:65">
      <c r="A1098" s="30"/>
      <c r="B1098" s="19">
        <v>1</v>
      </c>
      <c r="C1098" s="9">
        <v>4</v>
      </c>
      <c r="D1098" s="211">
        <v>111.4</v>
      </c>
      <c r="E1098" s="212">
        <v>96.447499999999991</v>
      </c>
      <c r="F1098" s="211">
        <v>110.94156925046187</v>
      </c>
      <c r="G1098" s="211">
        <v>113</v>
      </c>
      <c r="H1098" s="212">
        <v>108</v>
      </c>
      <c r="I1098" s="211">
        <v>110.5</v>
      </c>
      <c r="J1098" s="211">
        <v>112.5</v>
      </c>
      <c r="K1098" s="211">
        <v>115.5</v>
      </c>
      <c r="L1098" s="211">
        <v>110</v>
      </c>
      <c r="M1098" s="212">
        <v>103.5</v>
      </c>
      <c r="N1098" s="211">
        <v>107.90976536767731</v>
      </c>
      <c r="O1098" s="211">
        <v>110</v>
      </c>
      <c r="P1098" s="211">
        <v>111.1</v>
      </c>
      <c r="Q1098" s="211">
        <v>109.5</v>
      </c>
      <c r="R1098" s="212">
        <v>129.49</v>
      </c>
      <c r="S1098" s="212">
        <v>107.1</v>
      </c>
      <c r="T1098" s="208"/>
      <c r="U1098" s="209"/>
      <c r="V1098" s="209"/>
      <c r="W1098" s="209"/>
      <c r="X1098" s="209"/>
      <c r="Y1098" s="209"/>
      <c r="Z1098" s="209"/>
      <c r="AA1098" s="209"/>
      <c r="AB1098" s="209"/>
      <c r="AC1098" s="209"/>
      <c r="AD1098" s="209"/>
      <c r="AE1098" s="209"/>
      <c r="AF1098" s="209"/>
      <c r="AG1098" s="209"/>
      <c r="AH1098" s="209"/>
      <c r="AI1098" s="209"/>
      <c r="AJ1098" s="209"/>
      <c r="AK1098" s="209"/>
      <c r="AL1098" s="209"/>
      <c r="AM1098" s="209"/>
      <c r="AN1098" s="209"/>
      <c r="AO1098" s="209"/>
      <c r="AP1098" s="209"/>
      <c r="AQ1098" s="209"/>
      <c r="AR1098" s="209"/>
      <c r="AS1098" s="209"/>
      <c r="AT1098" s="209"/>
      <c r="AU1098" s="209"/>
      <c r="AV1098" s="209"/>
      <c r="AW1098" s="209"/>
      <c r="AX1098" s="209"/>
      <c r="AY1098" s="209"/>
      <c r="AZ1098" s="209"/>
      <c r="BA1098" s="209"/>
      <c r="BB1098" s="209"/>
      <c r="BC1098" s="209"/>
      <c r="BD1098" s="209"/>
      <c r="BE1098" s="209"/>
      <c r="BF1098" s="209"/>
      <c r="BG1098" s="209"/>
      <c r="BH1098" s="209"/>
      <c r="BI1098" s="209"/>
      <c r="BJ1098" s="209"/>
      <c r="BK1098" s="209"/>
      <c r="BL1098" s="209"/>
      <c r="BM1098" s="210">
        <v>112.22599143247565</v>
      </c>
    </row>
    <row r="1099" spans="1:65">
      <c r="A1099" s="30"/>
      <c r="B1099" s="19">
        <v>1</v>
      </c>
      <c r="C1099" s="9">
        <v>5</v>
      </c>
      <c r="D1099" s="211">
        <v>114.8</v>
      </c>
      <c r="E1099" s="212">
        <v>95.229500000000002</v>
      </c>
      <c r="F1099" s="211">
        <v>111.8818360453561</v>
      </c>
      <c r="G1099" s="211">
        <v>108</v>
      </c>
      <c r="H1099" s="212">
        <v>98</v>
      </c>
      <c r="I1099" s="211">
        <v>112</v>
      </c>
      <c r="J1099" s="211">
        <v>115.5</v>
      </c>
      <c r="K1099" s="211">
        <v>111.5</v>
      </c>
      <c r="L1099" s="211">
        <v>113</v>
      </c>
      <c r="M1099" s="212">
        <v>105.5</v>
      </c>
      <c r="N1099" s="211">
        <v>118.0151157867157</v>
      </c>
      <c r="O1099" s="211">
        <v>112</v>
      </c>
      <c r="P1099" s="211">
        <v>113.1</v>
      </c>
      <c r="Q1099" s="211">
        <v>111.2</v>
      </c>
      <c r="R1099" s="212">
        <v>124.79</v>
      </c>
      <c r="S1099" s="212">
        <v>106.1</v>
      </c>
      <c r="T1099" s="208"/>
      <c r="U1099" s="209"/>
      <c r="V1099" s="209"/>
      <c r="W1099" s="209"/>
      <c r="X1099" s="209"/>
      <c r="Y1099" s="209"/>
      <c r="Z1099" s="209"/>
      <c r="AA1099" s="209"/>
      <c r="AB1099" s="209"/>
      <c r="AC1099" s="209"/>
      <c r="AD1099" s="209"/>
      <c r="AE1099" s="209"/>
      <c r="AF1099" s="209"/>
      <c r="AG1099" s="209"/>
      <c r="AH1099" s="209"/>
      <c r="AI1099" s="209"/>
      <c r="AJ1099" s="209"/>
      <c r="AK1099" s="209"/>
      <c r="AL1099" s="209"/>
      <c r="AM1099" s="209"/>
      <c r="AN1099" s="209"/>
      <c r="AO1099" s="209"/>
      <c r="AP1099" s="209"/>
      <c r="AQ1099" s="209"/>
      <c r="AR1099" s="209"/>
      <c r="AS1099" s="209"/>
      <c r="AT1099" s="209"/>
      <c r="AU1099" s="209"/>
      <c r="AV1099" s="209"/>
      <c r="AW1099" s="209"/>
      <c r="AX1099" s="209"/>
      <c r="AY1099" s="209"/>
      <c r="AZ1099" s="209"/>
      <c r="BA1099" s="209"/>
      <c r="BB1099" s="209"/>
      <c r="BC1099" s="209"/>
      <c r="BD1099" s="209"/>
      <c r="BE1099" s="209"/>
      <c r="BF1099" s="209"/>
      <c r="BG1099" s="209"/>
      <c r="BH1099" s="209"/>
      <c r="BI1099" s="209"/>
      <c r="BJ1099" s="209"/>
      <c r="BK1099" s="209"/>
      <c r="BL1099" s="209"/>
      <c r="BM1099" s="210">
        <v>70</v>
      </c>
    </row>
    <row r="1100" spans="1:65">
      <c r="A1100" s="30"/>
      <c r="B1100" s="19">
        <v>1</v>
      </c>
      <c r="C1100" s="9">
        <v>6</v>
      </c>
      <c r="D1100" s="211">
        <v>110.9</v>
      </c>
      <c r="E1100" s="212">
        <v>95.502500000000026</v>
      </c>
      <c r="F1100" s="211">
        <v>111.32541647544741</v>
      </c>
      <c r="G1100" s="211">
        <v>115</v>
      </c>
      <c r="H1100" s="212">
        <v>107</v>
      </c>
      <c r="I1100" s="211">
        <v>113</v>
      </c>
      <c r="J1100" s="211">
        <v>114</v>
      </c>
      <c r="K1100" s="211">
        <v>111.5</v>
      </c>
      <c r="L1100" s="211">
        <v>110.5</v>
      </c>
      <c r="M1100" s="221">
        <v>112.5</v>
      </c>
      <c r="N1100" s="211">
        <v>119.58602106679778</v>
      </c>
      <c r="O1100" s="211">
        <v>112</v>
      </c>
      <c r="P1100" s="211">
        <v>111.4</v>
      </c>
      <c r="Q1100" s="211">
        <v>107.6</v>
      </c>
      <c r="R1100" s="212">
        <v>124.22</v>
      </c>
      <c r="S1100" s="212">
        <v>103.6</v>
      </c>
      <c r="T1100" s="208"/>
      <c r="U1100" s="209"/>
      <c r="V1100" s="209"/>
      <c r="W1100" s="209"/>
      <c r="X1100" s="209"/>
      <c r="Y1100" s="209"/>
      <c r="Z1100" s="209"/>
      <c r="AA1100" s="209"/>
      <c r="AB1100" s="209"/>
      <c r="AC1100" s="209"/>
      <c r="AD1100" s="209"/>
      <c r="AE1100" s="209"/>
      <c r="AF1100" s="209"/>
      <c r="AG1100" s="209"/>
      <c r="AH1100" s="209"/>
      <c r="AI1100" s="209"/>
      <c r="AJ1100" s="209"/>
      <c r="AK1100" s="209"/>
      <c r="AL1100" s="209"/>
      <c r="AM1100" s="209"/>
      <c r="AN1100" s="209"/>
      <c r="AO1100" s="209"/>
      <c r="AP1100" s="209"/>
      <c r="AQ1100" s="209"/>
      <c r="AR1100" s="209"/>
      <c r="AS1100" s="209"/>
      <c r="AT1100" s="209"/>
      <c r="AU1100" s="209"/>
      <c r="AV1100" s="209"/>
      <c r="AW1100" s="209"/>
      <c r="AX1100" s="209"/>
      <c r="AY1100" s="209"/>
      <c r="AZ1100" s="209"/>
      <c r="BA1100" s="209"/>
      <c r="BB1100" s="209"/>
      <c r="BC1100" s="209"/>
      <c r="BD1100" s="209"/>
      <c r="BE1100" s="209"/>
      <c r="BF1100" s="209"/>
      <c r="BG1100" s="209"/>
      <c r="BH1100" s="209"/>
      <c r="BI1100" s="209"/>
      <c r="BJ1100" s="209"/>
      <c r="BK1100" s="209"/>
      <c r="BL1100" s="209"/>
      <c r="BM1100" s="213"/>
    </row>
    <row r="1101" spans="1:65">
      <c r="A1101" s="30"/>
      <c r="B1101" s="20" t="s">
        <v>257</v>
      </c>
      <c r="C1101" s="12"/>
      <c r="D1101" s="214">
        <v>111.98333333333333</v>
      </c>
      <c r="E1101" s="214">
        <v>95.448250000000016</v>
      </c>
      <c r="F1101" s="214">
        <v>111.22037386100585</v>
      </c>
      <c r="G1101" s="214">
        <v>112.33333333333333</v>
      </c>
      <c r="H1101" s="214">
        <v>104.83333333333333</v>
      </c>
      <c r="I1101" s="214">
        <v>111.58333333333333</v>
      </c>
      <c r="J1101" s="214">
        <v>115</v>
      </c>
      <c r="K1101" s="214">
        <v>112.41666666666667</v>
      </c>
      <c r="L1101" s="214">
        <v>109.75</v>
      </c>
      <c r="M1101" s="214">
        <v>105.41666666666667</v>
      </c>
      <c r="N1101" s="214">
        <v>114.9988652295594</v>
      </c>
      <c r="O1101" s="214">
        <v>111.16666666666667</v>
      </c>
      <c r="P1101" s="214">
        <v>112</v>
      </c>
      <c r="Q1101" s="214">
        <v>110.98333333333335</v>
      </c>
      <c r="R1101" s="214">
        <v>125.76833333333333</v>
      </c>
      <c r="S1101" s="214">
        <v>105.51666666666667</v>
      </c>
      <c r="T1101" s="208"/>
      <c r="U1101" s="209"/>
      <c r="V1101" s="209"/>
      <c r="W1101" s="209"/>
      <c r="X1101" s="209"/>
      <c r="Y1101" s="209"/>
      <c r="Z1101" s="209"/>
      <c r="AA1101" s="209"/>
      <c r="AB1101" s="209"/>
      <c r="AC1101" s="209"/>
      <c r="AD1101" s="209"/>
      <c r="AE1101" s="209"/>
      <c r="AF1101" s="209"/>
      <c r="AG1101" s="209"/>
      <c r="AH1101" s="209"/>
      <c r="AI1101" s="209"/>
      <c r="AJ1101" s="209"/>
      <c r="AK1101" s="209"/>
      <c r="AL1101" s="209"/>
      <c r="AM1101" s="209"/>
      <c r="AN1101" s="209"/>
      <c r="AO1101" s="209"/>
      <c r="AP1101" s="209"/>
      <c r="AQ1101" s="209"/>
      <c r="AR1101" s="209"/>
      <c r="AS1101" s="209"/>
      <c r="AT1101" s="209"/>
      <c r="AU1101" s="209"/>
      <c r="AV1101" s="209"/>
      <c r="AW1101" s="209"/>
      <c r="AX1101" s="209"/>
      <c r="AY1101" s="209"/>
      <c r="AZ1101" s="209"/>
      <c r="BA1101" s="209"/>
      <c r="BB1101" s="209"/>
      <c r="BC1101" s="209"/>
      <c r="BD1101" s="209"/>
      <c r="BE1101" s="209"/>
      <c r="BF1101" s="209"/>
      <c r="BG1101" s="209"/>
      <c r="BH1101" s="209"/>
      <c r="BI1101" s="209"/>
      <c r="BJ1101" s="209"/>
      <c r="BK1101" s="209"/>
      <c r="BL1101" s="209"/>
      <c r="BM1101" s="213"/>
    </row>
    <row r="1102" spans="1:65">
      <c r="A1102" s="30"/>
      <c r="B1102" s="3" t="s">
        <v>258</v>
      </c>
      <c r="C1102" s="29"/>
      <c r="D1102" s="211">
        <v>111.35</v>
      </c>
      <c r="E1102" s="211">
        <v>95.439500000000024</v>
      </c>
      <c r="F1102" s="211">
        <v>111.13349286295464</v>
      </c>
      <c r="G1102" s="211">
        <v>112.5</v>
      </c>
      <c r="H1102" s="211">
        <v>106.5</v>
      </c>
      <c r="I1102" s="211">
        <v>111.5</v>
      </c>
      <c r="J1102" s="211">
        <v>114.75</v>
      </c>
      <c r="K1102" s="211">
        <v>112</v>
      </c>
      <c r="L1102" s="211">
        <v>110.25</v>
      </c>
      <c r="M1102" s="211">
        <v>104.5</v>
      </c>
      <c r="N1102" s="211">
        <v>116.24059388097677</v>
      </c>
      <c r="O1102" s="211">
        <v>111.5</v>
      </c>
      <c r="P1102" s="211">
        <v>112.25</v>
      </c>
      <c r="Q1102" s="211">
        <v>110.35</v>
      </c>
      <c r="R1102" s="211">
        <v>125.795</v>
      </c>
      <c r="S1102" s="211">
        <v>105.69999999999999</v>
      </c>
      <c r="T1102" s="208"/>
      <c r="U1102" s="209"/>
      <c r="V1102" s="209"/>
      <c r="W1102" s="209"/>
      <c r="X1102" s="209"/>
      <c r="Y1102" s="209"/>
      <c r="Z1102" s="209"/>
      <c r="AA1102" s="209"/>
      <c r="AB1102" s="209"/>
      <c r="AC1102" s="209"/>
      <c r="AD1102" s="209"/>
      <c r="AE1102" s="209"/>
      <c r="AF1102" s="209"/>
      <c r="AG1102" s="209"/>
      <c r="AH1102" s="209"/>
      <c r="AI1102" s="209"/>
      <c r="AJ1102" s="209"/>
      <c r="AK1102" s="209"/>
      <c r="AL1102" s="209"/>
      <c r="AM1102" s="209"/>
      <c r="AN1102" s="209"/>
      <c r="AO1102" s="209"/>
      <c r="AP1102" s="209"/>
      <c r="AQ1102" s="209"/>
      <c r="AR1102" s="209"/>
      <c r="AS1102" s="209"/>
      <c r="AT1102" s="209"/>
      <c r="AU1102" s="209"/>
      <c r="AV1102" s="209"/>
      <c r="AW1102" s="209"/>
      <c r="AX1102" s="209"/>
      <c r="AY1102" s="209"/>
      <c r="AZ1102" s="209"/>
      <c r="BA1102" s="209"/>
      <c r="BB1102" s="209"/>
      <c r="BC1102" s="209"/>
      <c r="BD1102" s="209"/>
      <c r="BE1102" s="209"/>
      <c r="BF1102" s="209"/>
      <c r="BG1102" s="209"/>
      <c r="BH1102" s="209"/>
      <c r="BI1102" s="209"/>
      <c r="BJ1102" s="209"/>
      <c r="BK1102" s="209"/>
      <c r="BL1102" s="209"/>
      <c r="BM1102" s="213"/>
    </row>
    <row r="1103" spans="1:65">
      <c r="A1103" s="30"/>
      <c r="B1103" s="3" t="s">
        <v>259</v>
      </c>
      <c r="C1103" s="29"/>
      <c r="D1103" s="211">
        <v>1.877675868372032</v>
      </c>
      <c r="E1103" s="211">
        <v>0.65614219114457117</v>
      </c>
      <c r="F1103" s="211">
        <v>2.6008770768757135</v>
      </c>
      <c r="G1103" s="211">
        <v>3.011090610836324</v>
      </c>
      <c r="H1103" s="211">
        <v>4.0207793606049389</v>
      </c>
      <c r="I1103" s="211">
        <v>1.0684880283216405</v>
      </c>
      <c r="J1103" s="211">
        <v>2.6457513110645907</v>
      </c>
      <c r="K1103" s="211">
        <v>1.6253204812179862</v>
      </c>
      <c r="L1103" s="211">
        <v>2.8062430400804561</v>
      </c>
      <c r="M1103" s="211">
        <v>3.7204390421920186</v>
      </c>
      <c r="N1103" s="211">
        <v>4.3549815880337954</v>
      </c>
      <c r="O1103" s="211">
        <v>0.98319208025017513</v>
      </c>
      <c r="P1103" s="211">
        <v>1.604992211819108</v>
      </c>
      <c r="Q1103" s="211">
        <v>4.0454501191667989</v>
      </c>
      <c r="R1103" s="211">
        <v>2.781678749724112</v>
      </c>
      <c r="S1103" s="211">
        <v>1.487839597089238</v>
      </c>
      <c r="T1103" s="208"/>
      <c r="U1103" s="209"/>
      <c r="V1103" s="209"/>
      <c r="W1103" s="209"/>
      <c r="X1103" s="209"/>
      <c r="Y1103" s="209"/>
      <c r="Z1103" s="209"/>
      <c r="AA1103" s="209"/>
      <c r="AB1103" s="209"/>
      <c r="AC1103" s="209"/>
      <c r="AD1103" s="209"/>
      <c r="AE1103" s="209"/>
      <c r="AF1103" s="209"/>
      <c r="AG1103" s="209"/>
      <c r="AH1103" s="209"/>
      <c r="AI1103" s="209"/>
      <c r="AJ1103" s="209"/>
      <c r="AK1103" s="209"/>
      <c r="AL1103" s="209"/>
      <c r="AM1103" s="209"/>
      <c r="AN1103" s="209"/>
      <c r="AO1103" s="209"/>
      <c r="AP1103" s="209"/>
      <c r="AQ1103" s="209"/>
      <c r="AR1103" s="209"/>
      <c r="AS1103" s="209"/>
      <c r="AT1103" s="209"/>
      <c r="AU1103" s="209"/>
      <c r="AV1103" s="209"/>
      <c r="AW1103" s="209"/>
      <c r="AX1103" s="209"/>
      <c r="AY1103" s="209"/>
      <c r="AZ1103" s="209"/>
      <c r="BA1103" s="209"/>
      <c r="BB1103" s="209"/>
      <c r="BC1103" s="209"/>
      <c r="BD1103" s="209"/>
      <c r="BE1103" s="209"/>
      <c r="BF1103" s="209"/>
      <c r="BG1103" s="209"/>
      <c r="BH1103" s="209"/>
      <c r="BI1103" s="209"/>
      <c r="BJ1103" s="209"/>
      <c r="BK1103" s="209"/>
      <c r="BL1103" s="209"/>
      <c r="BM1103" s="213"/>
    </row>
    <row r="1104" spans="1:65">
      <c r="A1104" s="30"/>
      <c r="B1104" s="3" t="s">
        <v>85</v>
      </c>
      <c r="C1104" s="29"/>
      <c r="D1104" s="13">
        <v>1.6767458267944922E-2</v>
      </c>
      <c r="E1104" s="13">
        <v>6.874323951927574E-3</v>
      </c>
      <c r="F1104" s="13">
        <v>2.3384897807717114E-2</v>
      </c>
      <c r="G1104" s="13">
        <v>2.6804960927326326E-2</v>
      </c>
      <c r="H1104" s="13">
        <v>3.8354016158393699E-2</v>
      </c>
      <c r="I1104" s="13">
        <v>9.575695548812312E-3</v>
      </c>
      <c r="J1104" s="13">
        <v>2.3006533139692094E-2</v>
      </c>
      <c r="K1104" s="13">
        <v>1.4458002798084384E-2</v>
      </c>
      <c r="L1104" s="13">
        <v>2.5569412665881149E-2</v>
      </c>
      <c r="M1104" s="13">
        <v>3.5292702376525077E-2</v>
      </c>
      <c r="N1104" s="13">
        <v>3.7869778795994478E-2</v>
      </c>
      <c r="O1104" s="13">
        <v>8.8443065689670919E-3</v>
      </c>
      <c r="P1104" s="13">
        <v>1.433028760552775E-2</v>
      </c>
      <c r="Q1104" s="13">
        <v>3.6450969687641971E-2</v>
      </c>
      <c r="R1104" s="13">
        <v>2.2117481213268671E-2</v>
      </c>
      <c r="S1104" s="13">
        <v>1.4100517426212964E-2</v>
      </c>
      <c r="T1104" s="15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260</v>
      </c>
      <c r="C1105" s="29"/>
      <c r="D1105" s="13">
        <v>-2.1622272705723589E-3</v>
      </c>
      <c r="E1105" s="13">
        <v>-0.1494996053794766</v>
      </c>
      <c r="F1105" s="13">
        <v>-8.9606476951897829E-3</v>
      </c>
      <c r="G1105" s="13">
        <v>9.5647986253033501E-4</v>
      </c>
      <c r="H1105" s="13">
        <v>-6.5872958703959039E-2</v>
      </c>
      <c r="I1105" s="13">
        <v>-5.7264639941184692E-3</v>
      </c>
      <c r="J1105" s="13">
        <v>2.4718058019504552E-2</v>
      </c>
      <c r="K1105" s="13">
        <v>1.6990291799359181E-3</v>
      </c>
      <c r="L1105" s="13">
        <v>-2.2062548977038077E-2</v>
      </c>
      <c r="M1105" s="13">
        <v>-6.0675113482120846E-2</v>
      </c>
      <c r="N1105" s="13">
        <v>2.4707946543311543E-2</v>
      </c>
      <c r="O1105" s="13">
        <v>-9.4392105811456073E-3</v>
      </c>
      <c r="P1105" s="13">
        <v>-2.01371740709122E-3</v>
      </c>
      <c r="Q1105" s="13">
        <v>-1.1072819079437468E-2</v>
      </c>
      <c r="R1105" s="13">
        <v>0.12067028081463516</v>
      </c>
      <c r="S1105" s="13">
        <v>-5.9784054301234346E-2</v>
      </c>
      <c r="T1105" s="15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46" t="s">
        <v>261</v>
      </c>
      <c r="C1106" s="47"/>
      <c r="D1106" s="45">
        <v>0.28999999999999998</v>
      </c>
      <c r="E1106" s="45">
        <v>8.07</v>
      </c>
      <c r="F1106" s="45">
        <v>0.09</v>
      </c>
      <c r="G1106" s="45">
        <v>0.47</v>
      </c>
      <c r="H1106" s="45">
        <v>3.32</v>
      </c>
      <c r="I1106" s="45">
        <v>0.09</v>
      </c>
      <c r="J1106" s="45">
        <v>1.82</v>
      </c>
      <c r="K1106" s="45">
        <v>0.51</v>
      </c>
      <c r="L1106" s="45">
        <v>0.84</v>
      </c>
      <c r="M1106" s="45">
        <v>3.03</v>
      </c>
      <c r="N1106" s="45">
        <v>1.82</v>
      </c>
      <c r="O1106" s="45">
        <v>0.12</v>
      </c>
      <c r="P1106" s="45">
        <v>0.3</v>
      </c>
      <c r="Q1106" s="45">
        <v>0.21</v>
      </c>
      <c r="R1106" s="45">
        <v>7.27</v>
      </c>
      <c r="S1106" s="45">
        <v>2.98</v>
      </c>
      <c r="T1106" s="15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B1107" s="31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BM1107" s="55"/>
    </row>
    <row r="1108" spans="1:65">
      <c r="BM1108" s="55"/>
    </row>
    <row r="1109" spans="1:65"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6"/>
    </row>
    <row r="1157" spans="65:65">
      <c r="BM1157" s="57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</sheetData>
  <dataConsolidate/>
  <conditionalFormatting sqref="B6:T11 B24:T29 B42:T47 B60:S65 B78:S83 B96:T101 B114:T119 B132:T137 B150:R155 B168:T173 B187:S192 B205:R210 B223:T228 B241:I246 B259:I264 B277:I282 B295:T300 B313:T318 B332:I337 B350:P355 B368:S373 B386:E391 B404:I409 B422:R427 B440:S445 B458:R463 B476:S481 B494:J499 B512:T517 B530:T535 B548:T553 B567:T572 B585:R590 B603:J608 B621:T626 B639:T644 B657:T662 B676:I681 B694:S699 B712:P717 B730:S735 B748:T753 B766:S771 B785:Q790 B803:I808 B821:R826 B840:S845 B858:R863 B877:K882 B896:R901 B915:S920 B933:S938 B951:S956 B969:H974 B987:T992 B1005:T1010 B1023:R1028 B1041:S1046 B1059:K1064 B1077:T1082 B1095:S1100">
    <cfRule type="expression" dxfId="17" priority="183">
      <formula>AND($B6&lt;&gt;$B5,NOT(ISBLANK(INDIRECT(Anlyt_LabRefThisCol))))</formula>
    </cfRule>
  </conditionalFormatting>
  <conditionalFormatting sqref="C2:T17 C20:T35 C38:T53 C56:S71 C74:S89 C92:T107 C110:T125 C128:T143 C146:R161 C164:T179 C183:S198 C201:R216 C219:T234 C237:I252 C255:I270 C273:I288 C291:T306 C309:T324 C328:I343 C346:P361 C364:S379 C382:E397 C400:I415 C418:R433 C436:S451 C454:R469 C472:S487 C490:J505 C508:T523 C526:T541 C544:T559 C563:T578 C581:R596 C599:J614 C617:T632 C635:T650 C653:T668 C672:I687 C690:S705 C708:P723 C726:S741 C744:T759 C762:S777 C781:Q796 C799:I814 C817:R832 C836:S851 C854:R869 C873:K888 C892:R907 C911:S926 C929:S944 C947:S962 C965:H980 C983:T998 C1001:T1016 C1019:R1034 C1037:S1052 C1055:K1070 C1073:T1088 C1091:S1106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7B9D-7312-47EC-B362-EEF24D3359C0}">
  <sheetPr codeName="Sheet16"/>
  <dimension ref="A1:BN120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519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5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51" t="s">
        <v>228</v>
      </c>
      <c r="E3" s="152" t="s">
        <v>229</v>
      </c>
      <c r="F3" s="152" t="s">
        <v>230</v>
      </c>
      <c r="G3" s="152" t="s">
        <v>233</v>
      </c>
      <c r="H3" s="152" t="s">
        <v>234</v>
      </c>
      <c r="I3" s="152" t="s">
        <v>235</v>
      </c>
      <c r="J3" s="152" t="s">
        <v>236</v>
      </c>
      <c r="K3" s="152" t="s">
        <v>276</v>
      </c>
      <c r="L3" s="152" t="s">
        <v>239</v>
      </c>
      <c r="M3" s="152" t="s">
        <v>240</v>
      </c>
      <c r="N3" s="152" t="s">
        <v>241</v>
      </c>
      <c r="O3" s="152" t="s">
        <v>243</v>
      </c>
      <c r="P3" s="152" t="s">
        <v>244</v>
      </c>
      <c r="Q3" s="152" t="s">
        <v>246</v>
      </c>
      <c r="R3" s="152" t="s">
        <v>247</v>
      </c>
      <c r="S3" s="15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310</v>
      </c>
      <c r="E4" s="11" t="s">
        <v>277</v>
      </c>
      <c r="F4" s="11" t="s">
        <v>310</v>
      </c>
      <c r="G4" s="11" t="s">
        <v>277</v>
      </c>
      <c r="H4" s="11" t="s">
        <v>277</v>
      </c>
      <c r="I4" s="11" t="s">
        <v>277</v>
      </c>
      <c r="J4" s="11" t="s">
        <v>277</v>
      </c>
      <c r="K4" s="11" t="s">
        <v>277</v>
      </c>
      <c r="L4" s="11" t="s">
        <v>277</v>
      </c>
      <c r="M4" s="11" t="s">
        <v>310</v>
      </c>
      <c r="N4" s="11" t="s">
        <v>310</v>
      </c>
      <c r="O4" s="11" t="s">
        <v>310</v>
      </c>
      <c r="P4" s="11" t="s">
        <v>277</v>
      </c>
      <c r="Q4" s="11" t="s">
        <v>310</v>
      </c>
      <c r="R4" s="11" t="s">
        <v>310</v>
      </c>
      <c r="S4" s="15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311</v>
      </c>
      <c r="E5" s="26" t="s">
        <v>312</v>
      </c>
      <c r="F5" s="26" t="s">
        <v>313</v>
      </c>
      <c r="G5" s="26" t="s">
        <v>313</v>
      </c>
      <c r="H5" s="26" t="s">
        <v>313</v>
      </c>
      <c r="I5" s="26" t="s">
        <v>313</v>
      </c>
      <c r="J5" s="26" t="s">
        <v>313</v>
      </c>
      <c r="K5" s="26" t="s">
        <v>115</v>
      </c>
      <c r="L5" s="26" t="s">
        <v>314</v>
      </c>
      <c r="M5" s="26" t="s">
        <v>314</v>
      </c>
      <c r="N5" s="26" t="s">
        <v>293</v>
      </c>
      <c r="O5" s="26" t="s">
        <v>313</v>
      </c>
      <c r="P5" s="26" t="s">
        <v>314</v>
      </c>
      <c r="Q5" s="26" t="s">
        <v>293</v>
      </c>
      <c r="R5" s="26" t="s">
        <v>313</v>
      </c>
      <c r="S5" s="15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5.4980000000000002</v>
      </c>
      <c r="E6" s="22">
        <v>5.3560860072686101</v>
      </c>
      <c r="F6" s="22">
        <v>4.95</v>
      </c>
      <c r="G6" s="22">
        <v>5.49</v>
      </c>
      <c r="H6" s="22">
        <v>5.35</v>
      </c>
      <c r="I6" s="22">
        <v>5.3</v>
      </c>
      <c r="J6" s="22">
        <v>5.32</v>
      </c>
      <c r="K6" s="22">
        <v>5.52</v>
      </c>
      <c r="L6" s="147">
        <v>0.22768954739445899</v>
      </c>
      <c r="M6" s="22">
        <v>5.27</v>
      </c>
      <c r="N6" s="22">
        <v>5.38</v>
      </c>
      <c r="O6" s="22">
        <v>5.2</v>
      </c>
      <c r="P6" s="154">
        <v>6.61</v>
      </c>
      <c r="Q6" s="22">
        <v>5.0999999999999996</v>
      </c>
      <c r="R6" s="22">
        <v>5.37</v>
      </c>
      <c r="S6" s="15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5.6529999999999996</v>
      </c>
      <c r="E7" s="11">
        <v>5.2623419515309902</v>
      </c>
      <c r="F7" s="11">
        <v>5.6</v>
      </c>
      <c r="G7" s="11">
        <v>5.57</v>
      </c>
      <c r="H7" s="11">
        <v>5.44</v>
      </c>
      <c r="I7" s="11">
        <v>5.34</v>
      </c>
      <c r="J7" s="11">
        <v>5.4</v>
      </c>
      <c r="K7" s="11">
        <v>5.34</v>
      </c>
      <c r="L7" s="149">
        <v>0.31919847407253449</v>
      </c>
      <c r="M7" s="11">
        <v>5.12</v>
      </c>
      <c r="N7" s="11">
        <v>5.27</v>
      </c>
      <c r="O7" s="11">
        <v>5.2</v>
      </c>
      <c r="P7" s="149">
        <v>6.2</v>
      </c>
      <c r="Q7" s="11">
        <v>5.0999999999999996</v>
      </c>
      <c r="R7" s="11">
        <v>5.34</v>
      </c>
      <c r="S7" s="15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20</v>
      </c>
    </row>
    <row r="8" spans="1:66">
      <c r="A8" s="30"/>
      <c r="B8" s="19">
        <v>1</v>
      </c>
      <c r="C8" s="9">
        <v>3</v>
      </c>
      <c r="D8" s="11">
        <v>5.5460000000000003</v>
      </c>
      <c r="E8" s="11">
        <v>5.2885442511387826</v>
      </c>
      <c r="F8" s="11">
        <v>5.23</v>
      </c>
      <c r="G8" s="11">
        <v>5.35</v>
      </c>
      <c r="H8" s="11">
        <v>5.35</v>
      </c>
      <c r="I8" s="148">
        <v>6.01</v>
      </c>
      <c r="J8" s="11">
        <v>5.3</v>
      </c>
      <c r="K8" s="11">
        <v>5.53</v>
      </c>
      <c r="L8" s="149">
        <v>0.22149900120998847</v>
      </c>
      <c r="M8" s="11">
        <v>5.05</v>
      </c>
      <c r="N8" s="11">
        <v>5.44</v>
      </c>
      <c r="O8" s="11">
        <v>5.0999999999999996</v>
      </c>
      <c r="P8" s="149">
        <v>6.27</v>
      </c>
      <c r="Q8" s="11">
        <v>5.0999999999999996</v>
      </c>
      <c r="R8" s="11">
        <v>5.33</v>
      </c>
      <c r="S8" s="15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5.8339999999999996</v>
      </c>
      <c r="E9" s="11">
        <v>5.3406234085642623</v>
      </c>
      <c r="F9" s="11">
        <v>5.52</v>
      </c>
      <c r="G9" s="11">
        <v>5.47</v>
      </c>
      <c r="H9" s="11">
        <v>5.38</v>
      </c>
      <c r="I9" s="11">
        <v>5.62</v>
      </c>
      <c r="J9" s="11">
        <v>5.31</v>
      </c>
      <c r="K9" s="11">
        <v>5.47</v>
      </c>
      <c r="L9" s="149">
        <v>0.23073679257949048</v>
      </c>
      <c r="M9" s="11">
        <v>5.24</v>
      </c>
      <c r="N9" s="11">
        <v>5.29</v>
      </c>
      <c r="O9" s="11">
        <v>5.0999999999999996</v>
      </c>
      <c r="P9" s="149">
        <v>6.38</v>
      </c>
      <c r="Q9" s="11">
        <v>5.0999999999999996</v>
      </c>
      <c r="R9" s="11">
        <v>5.26</v>
      </c>
      <c r="S9" s="15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5.3494603771468201</v>
      </c>
      <c r="BN9" s="28"/>
    </row>
    <row r="10" spans="1:66">
      <c r="A10" s="30"/>
      <c r="B10" s="19">
        <v>1</v>
      </c>
      <c r="C10" s="9">
        <v>5</v>
      </c>
      <c r="D10" s="11">
        <v>5.7549999999999999</v>
      </c>
      <c r="E10" s="11">
        <v>5.3122122836899024</v>
      </c>
      <c r="F10" s="11">
        <v>5.33</v>
      </c>
      <c r="G10" s="11">
        <v>5.46</v>
      </c>
      <c r="H10" s="11">
        <v>5.45</v>
      </c>
      <c r="I10" s="11">
        <v>5.37</v>
      </c>
      <c r="J10" s="11">
        <v>5.47</v>
      </c>
      <c r="K10" s="11">
        <v>5.7</v>
      </c>
      <c r="L10" s="149">
        <v>0.22747477460888849</v>
      </c>
      <c r="M10" s="11">
        <v>5.05</v>
      </c>
      <c r="N10" s="11">
        <v>5.51</v>
      </c>
      <c r="O10" s="11">
        <v>5.2</v>
      </c>
      <c r="P10" s="149">
        <v>6.3</v>
      </c>
      <c r="Q10" s="11">
        <v>5.0999999999999996</v>
      </c>
      <c r="R10" s="11">
        <v>5.38</v>
      </c>
      <c r="S10" s="15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72</v>
      </c>
    </row>
    <row r="11" spans="1:66">
      <c r="A11" s="30"/>
      <c r="B11" s="19">
        <v>1</v>
      </c>
      <c r="C11" s="9">
        <v>6</v>
      </c>
      <c r="D11" s="11">
        <v>5.7210000000000001</v>
      </c>
      <c r="E11" s="11">
        <v>5.2371015152593872</v>
      </c>
      <c r="F11" s="11">
        <v>5.0199999999999996</v>
      </c>
      <c r="G11" s="11">
        <v>5.51</v>
      </c>
      <c r="H11" s="11">
        <v>5.43</v>
      </c>
      <c r="I11" s="11">
        <v>5.41</v>
      </c>
      <c r="J11" s="11">
        <v>5.31</v>
      </c>
      <c r="K11" s="11">
        <v>5.5</v>
      </c>
      <c r="L11" s="149">
        <v>0.18884791327705799</v>
      </c>
      <c r="M11" s="11">
        <v>5.26</v>
      </c>
      <c r="N11" s="11">
        <v>5.34</v>
      </c>
      <c r="O11" s="11">
        <v>5.2</v>
      </c>
      <c r="P11" s="149">
        <v>6.3</v>
      </c>
      <c r="Q11" s="11">
        <v>5.2</v>
      </c>
      <c r="R11" s="148">
        <v>5.56</v>
      </c>
      <c r="S11" s="15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257</v>
      </c>
      <c r="C12" s="12"/>
      <c r="D12" s="23">
        <v>5.6678333333333333</v>
      </c>
      <c r="E12" s="23">
        <v>5.299484902908655</v>
      </c>
      <c r="F12" s="23">
        <v>5.2750000000000004</v>
      </c>
      <c r="G12" s="23">
        <v>5.4750000000000005</v>
      </c>
      <c r="H12" s="23">
        <v>5.3999999999999995</v>
      </c>
      <c r="I12" s="23">
        <v>5.5083333333333329</v>
      </c>
      <c r="J12" s="23">
        <v>5.3516666666666666</v>
      </c>
      <c r="K12" s="23">
        <v>5.5100000000000007</v>
      </c>
      <c r="L12" s="23">
        <v>0.23590775052373647</v>
      </c>
      <c r="M12" s="23">
        <v>5.165</v>
      </c>
      <c r="N12" s="23">
        <v>5.371666666666667</v>
      </c>
      <c r="O12" s="23">
        <v>5.166666666666667</v>
      </c>
      <c r="P12" s="23">
        <v>6.3433333333333328</v>
      </c>
      <c r="Q12" s="23">
        <v>5.1166666666666663</v>
      </c>
      <c r="R12" s="23">
        <v>5.3733333333333322</v>
      </c>
      <c r="S12" s="15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258</v>
      </c>
      <c r="C13" s="29"/>
      <c r="D13" s="11">
        <v>5.6869999999999994</v>
      </c>
      <c r="E13" s="11">
        <v>5.3003782674143425</v>
      </c>
      <c r="F13" s="11">
        <v>5.28</v>
      </c>
      <c r="G13" s="11">
        <v>5.48</v>
      </c>
      <c r="H13" s="11">
        <v>5.4049999999999994</v>
      </c>
      <c r="I13" s="11">
        <v>5.3900000000000006</v>
      </c>
      <c r="J13" s="11">
        <v>5.3149999999999995</v>
      </c>
      <c r="K13" s="11">
        <v>5.51</v>
      </c>
      <c r="L13" s="11">
        <v>0.22758216100167372</v>
      </c>
      <c r="M13" s="11">
        <v>5.18</v>
      </c>
      <c r="N13" s="11">
        <v>5.3599999999999994</v>
      </c>
      <c r="O13" s="11">
        <v>5.2</v>
      </c>
      <c r="P13" s="11">
        <v>6.3</v>
      </c>
      <c r="Q13" s="11">
        <v>5.0999999999999996</v>
      </c>
      <c r="R13" s="11">
        <v>5.3550000000000004</v>
      </c>
      <c r="S13" s="15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259</v>
      </c>
      <c r="C14" s="29"/>
      <c r="D14" s="24">
        <v>0.12801783729881791</v>
      </c>
      <c r="E14" s="24">
        <v>4.5714399562251359E-2</v>
      </c>
      <c r="F14" s="24">
        <v>0.26128528469854539</v>
      </c>
      <c r="G14" s="24">
        <v>7.2594765651526338E-2</v>
      </c>
      <c r="H14" s="24">
        <v>4.5607017003965758E-2</v>
      </c>
      <c r="I14" s="24">
        <v>0.27006789269860765</v>
      </c>
      <c r="J14" s="24">
        <v>6.8532230860133797E-2</v>
      </c>
      <c r="K14" s="24">
        <v>0.11593101396951563</v>
      </c>
      <c r="L14" s="24">
        <v>4.364625463718106E-2</v>
      </c>
      <c r="M14" s="24">
        <v>0.10406728592598154</v>
      </c>
      <c r="N14" s="24">
        <v>9.1524131608372458E-2</v>
      </c>
      <c r="O14" s="24">
        <v>5.1639777949432496E-2</v>
      </c>
      <c r="P14" s="24">
        <v>0.14292189008919068</v>
      </c>
      <c r="Q14" s="24">
        <v>4.082482904638652E-2</v>
      </c>
      <c r="R14" s="24">
        <v>0.10073066398404533</v>
      </c>
      <c r="S14" s="204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85</v>
      </c>
      <c r="C15" s="29"/>
      <c r="D15" s="13">
        <v>2.2586732843029596E-2</v>
      </c>
      <c r="E15" s="13">
        <v>8.6261967719090445E-3</v>
      </c>
      <c r="F15" s="13">
        <v>4.953275539308917E-2</v>
      </c>
      <c r="G15" s="13">
        <v>1.3259317927219421E-2</v>
      </c>
      <c r="H15" s="13">
        <v>8.4457438896232886E-3</v>
      </c>
      <c r="I15" s="13">
        <v>4.9028966904437095E-2</v>
      </c>
      <c r="J15" s="13">
        <v>1.280577344007483E-2</v>
      </c>
      <c r="K15" s="13">
        <v>2.1040111428224251E-2</v>
      </c>
      <c r="L15" s="13">
        <v>0.18501407664768302</v>
      </c>
      <c r="M15" s="13">
        <v>2.0148554874342989E-2</v>
      </c>
      <c r="N15" s="13">
        <v>1.7038311810432354E-2</v>
      </c>
      <c r="O15" s="13">
        <v>9.9947957321482248E-3</v>
      </c>
      <c r="P15" s="13">
        <v>2.2531038900030061E-2</v>
      </c>
      <c r="Q15" s="13">
        <v>7.9787939504338476E-3</v>
      </c>
      <c r="R15" s="13">
        <v>1.8746401485864518E-2</v>
      </c>
      <c r="S15" s="15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260</v>
      </c>
      <c r="C16" s="29"/>
      <c r="D16" s="13">
        <v>5.9514966695822125E-2</v>
      </c>
      <c r="E16" s="13">
        <v>-9.3421524256284139E-3</v>
      </c>
      <c r="F16" s="13">
        <v>-1.391923145461893E-2</v>
      </c>
      <c r="G16" s="13">
        <v>2.3467717115821962E-2</v>
      </c>
      <c r="H16" s="13">
        <v>9.4476114019064195E-3</v>
      </c>
      <c r="I16" s="13">
        <v>2.9698875210895315E-2</v>
      </c>
      <c r="J16" s="13">
        <v>4.1243216404995842E-4</v>
      </c>
      <c r="K16" s="13">
        <v>3.0010433115649215E-2</v>
      </c>
      <c r="L16" s="13">
        <v>-0.95590064531900321</v>
      </c>
      <c r="M16" s="13">
        <v>-3.4482053168361504E-2</v>
      </c>
      <c r="N16" s="13">
        <v>4.1511270210941031E-3</v>
      </c>
      <c r="O16" s="13">
        <v>-3.4170495263607825E-2</v>
      </c>
      <c r="P16" s="13">
        <v>0.18578938549248658</v>
      </c>
      <c r="Q16" s="13">
        <v>-4.3517232406218187E-2</v>
      </c>
      <c r="R16" s="13">
        <v>4.4626849258475598E-3</v>
      </c>
      <c r="S16" s="15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261</v>
      </c>
      <c r="C17" s="47"/>
      <c r="D17" s="45">
        <v>1.67</v>
      </c>
      <c r="E17" s="45">
        <v>0.41</v>
      </c>
      <c r="F17" s="45">
        <v>0.55000000000000004</v>
      </c>
      <c r="G17" s="45">
        <v>0.57999999999999996</v>
      </c>
      <c r="H17" s="45">
        <v>0.16</v>
      </c>
      <c r="I17" s="45">
        <v>0.77</v>
      </c>
      <c r="J17" s="45">
        <v>0.12</v>
      </c>
      <c r="K17" s="45">
        <v>0.78</v>
      </c>
      <c r="L17" s="45" t="s">
        <v>262</v>
      </c>
      <c r="M17" s="45">
        <v>1.17</v>
      </c>
      <c r="N17" s="45">
        <v>0</v>
      </c>
      <c r="O17" s="45">
        <v>1.1599999999999999</v>
      </c>
      <c r="P17" s="45">
        <v>5.49</v>
      </c>
      <c r="Q17" s="45">
        <v>1.45</v>
      </c>
      <c r="R17" s="45">
        <v>0</v>
      </c>
      <c r="S17" s="15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315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5"/>
    </row>
    <row r="19" spans="1:65">
      <c r="BM19" s="55"/>
    </row>
    <row r="20" spans="1:65" ht="15">
      <c r="B20" s="8" t="s">
        <v>520</v>
      </c>
      <c r="BM20" s="28" t="s">
        <v>66</v>
      </c>
    </row>
    <row r="21" spans="1:65" ht="15">
      <c r="A21" s="25" t="s">
        <v>48</v>
      </c>
      <c r="B21" s="18" t="s">
        <v>109</v>
      </c>
      <c r="C21" s="15" t="s">
        <v>110</v>
      </c>
      <c r="D21" s="16" t="s">
        <v>222</v>
      </c>
      <c r="E21" s="17" t="s">
        <v>222</v>
      </c>
      <c r="F21" s="17" t="s">
        <v>222</v>
      </c>
      <c r="G21" s="17" t="s">
        <v>222</v>
      </c>
      <c r="H21" s="17" t="s">
        <v>222</v>
      </c>
      <c r="I21" s="17" t="s">
        <v>222</v>
      </c>
      <c r="J21" s="17" t="s">
        <v>222</v>
      </c>
      <c r="K21" s="17" t="s">
        <v>222</v>
      </c>
      <c r="L21" s="17" t="s">
        <v>222</v>
      </c>
      <c r="M21" s="17" t="s">
        <v>222</v>
      </c>
      <c r="N21" s="17" t="s">
        <v>222</v>
      </c>
      <c r="O21" s="17" t="s">
        <v>222</v>
      </c>
      <c r="P21" s="17" t="s">
        <v>222</v>
      </c>
      <c r="Q21" s="17" t="s">
        <v>222</v>
      </c>
      <c r="R21" s="15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223</v>
      </c>
      <c r="C22" s="9" t="s">
        <v>223</v>
      </c>
      <c r="D22" s="151" t="s">
        <v>228</v>
      </c>
      <c r="E22" s="152" t="s">
        <v>229</v>
      </c>
      <c r="F22" s="152" t="s">
        <v>230</v>
      </c>
      <c r="G22" s="152" t="s">
        <v>233</v>
      </c>
      <c r="H22" s="152" t="s">
        <v>234</v>
      </c>
      <c r="I22" s="152" t="s">
        <v>235</v>
      </c>
      <c r="J22" s="152" t="s">
        <v>236</v>
      </c>
      <c r="K22" s="152" t="s">
        <v>276</v>
      </c>
      <c r="L22" s="152" t="s">
        <v>239</v>
      </c>
      <c r="M22" s="152" t="s">
        <v>240</v>
      </c>
      <c r="N22" s="152" t="s">
        <v>241</v>
      </c>
      <c r="O22" s="152" t="s">
        <v>244</v>
      </c>
      <c r="P22" s="152" t="s">
        <v>246</v>
      </c>
      <c r="Q22" s="152" t="s">
        <v>247</v>
      </c>
      <c r="R22" s="15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310</v>
      </c>
      <c r="E23" s="11" t="s">
        <v>277</v>
      </c>
      <c r="F23" s="11" t="s">
        <v>310</v>
      </c>
      <c r="G23" s="11" t="s">
        <v>277</v>
      </c>
      <c r="H23" s="11" t="s">
        <v>277</v>
      </c>
      <c r="I23" s="11" t="s">
        <v>277</v>
      </c>
      <c r="J23" s="11" t="s">
        <v>277</v>
      </c>
      <c r="K23" s="11" t="s">
        <v>277</v>
      </c>
      <c r="L23" s="11" t="s">
        <v>277</v>
      </c>
      <c r="M23" s="11" t="s">
        <v>310</v>
      </c>
      <c r="N23" s="11" t="s">
        <v>310</v>
      </c>
      <c r="O23" s="11" t="s">
        <v>277</v>
      </c>
      <c r="P23" s="11" t="s">
        <v>310</v>
      </c>
      <c r="Q23" s="11" t="s">
        <v>310</v>
      </c>
      <c r="R23" s="15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9"/>
      <c r="C24" s="9"/>
      <c r="D24" s="26" t="s">
        <v>311</v>
      </c>
      <c r="E24" s="26" t="s">
        <v>312</v>
      </c>
      <c r="F24" s="26" t="s">
        <v>313</v>
      </c>
      <c r="G24" s="26" t="s">
        <v>313</v>
      </c>
      <c r="H24" s="26" t="s">
        <v>313</v>
      </c>
      <c r="I24" s="26" t="s">
        <v>313</v>
      </c>
      <c r="J24" s="26" t="s">
        <v>313</v>
      </c>
      <c r="K24" s="26" t="s">
        <v>313</v>
      </c>
      <c r="L24" s="26" t="s">
        <v>314</v>
      </c>
      <c r="M24" s="26" t="s">
        <v>314</v>
      </c>
      <c r="N24" s="26" t="s">
        <v>293</v>
      </c>
      <c r="O24" s="26" t="s">
        <v>314</v>
      </c>
      <c r="P24" s="26" t="s">
        <v>293</v>
      </c>
      <c r="Q24" s="26" t="s">
        <v>313</v>
      </c>
      <c r="R24" s="15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15">
        <v>0.90310589999999991</v>
      </c>
      <c r="E25" s="215">
        <v>0.91487087175240556</v>
      </c>
      <c r="F25" s="216">
        <v>1.29</v>
      </c>
      <c r="G25" s="215">
        <v>0.91999999999999993</v>
      </c>
      <c r="H25" s="215">
        <v>0.86</v>
      </c>
      <c r="I25" s="215">
        <v>0.86999999999999988</v>
      </c>
      <c r="J25" s="215">
        <v>0.95</v>
      </c>
      <c r="K25" s="215">
        <v>0.98</v>
      </c>
      <c r="L25" s="215">
        <v>0.97495692715552551</v>
      </c>
      <c r="M25" s="216">
        <v>1.0999999999999999</v>
      </c>
      <c r="N25" s="215">
        <v>0.77</v>
      </c>
      <c r="O25" s="216">
        <v>1.1299999999999999</v>
      </c>
      <c r="P25" s="215">
        <v>0.84</v>
      </c>
      <c r="Q25" s="215">
        <v>0.73</v>
      </c>
      <c r="R25" s="204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17">
        <v>1</v>
      </c>
    </row>
    <row r="26" spans="1:65">
      <c r="A26" s="30"/>
      <c r="B26" s="19">
        <v>1</v>
      </c>
      <c r="C26" s="9">
        <v>2</v>
      </c>
      <c r="D26" s="24">
        <v>0.9241282999999999</v>
      </c>
      <c r="E26" s="24">
        <v>0.92353610050183654</v>
      </c>
      <c r="F26" s="218">
        <v>1.19</v>
      </c>
      <c r="G26" s="24">
        <v>0.91999999999999993</v>
      </c>
      <c r="H26" s="24">
        <v>0.85000000000000009</v>
      </c>
      <c r="I26" s="24">
        <v>0.89</v>
      </c>
      <c r="J26" s="24">
        <v>0.95</v>
      </c>
      <c r="K26" s="24">
        <v>0.98</v>
      </c>
      <c r="L26" s="24">
        <v>0.89058297249356178</v>
      </c>
      <c r="M26" s="218">
        <v>1.0900000000000001</v>
      </c>
      <c r="N26" s="24">
        <v>0.77</v>
      </c>
      <c r="O26" s="218">
        <v>1.1499999999999999</v>
      </c>
      <c r="P26" s="24">
        <v>0.86</v>
      </c>
      <c r="Q26" s="24">
        <v>0.72</v>
      </c>
      <c r="R26" s="204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17" t="e">
        <v>#N/A</v>
      </c>
    </row>
    <row r="27" spans="1:65">
      <c r="A27" s="30"/>
      <c r="B27" s="19">
        <v>1</v>
      </c>
      <c r="C27" s="9">
        <v>3</v>
      </c>
      <c r="D27" s="24">
        <v>0.89395190000000002</v>
      </c>
      <c r="E27" s="24">
        <v>0.91300576011996015</v>
      </c>
      <c r="F27" s="218">
        <v>1.36</v>
      </c>
      <c r="G27" s="24">
        <v>0.89</v>
      </c>
      <c r="H27" s="24">
        <v>0.86999999999999988</v>
      </c>
      <c r="I27" s="24">
        <v>0.89</v>
      </c>
      <c r="J27" s="24">
        <v>0.93</v>
      </c>
      <c r="K27" s="24">
        <v>0.97</v>
      </c>
      <c r="L27" s="24">
        <v>0.74115129913273015</v>
      </c>
      <c r="M27" s="218">
        <v>1.0999999999999999</v>
      </c>
      <c r="N27" s="24">
        <v>0.75</v>
      </c>
      <c r="O27" s="218">
        <v>1.17</v>
      </c>
      <c r="P27" s="24">
        <v>0.85000000000000009</v>
      </c>
      <c r="Q27" s="24">
        <v>0.73</v>
      </c>
      <c r="R27" s="204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17">
        <v>16</v>
      </c>
    </row>
    <row r="28" spans="1:65">
      <c r="A28" s="30"/>
      <c r="B28" s="19">
        <v>1</v>
      </c>
      <c r="C28" s="9">
        <v>4</v>
      </c>
      <c r="D28" s="24">
        <v>0.91300320000000001</v>
      </c>
      <c r="E28" s="24">
        <v>0.89883091169941542</v>
      </c>
      <c r="F28" s="218">
        <v>1.2</v>
      </c>
      <c r="G28" s="24">
        <v>0.91999999999999993</v>
      </c>
      <c r="H28" s="24">
        <v>0.85000000000000009</v>
      </c>
      <c r="I28" s="24">
        <v>0.89</v>
      </c>
      <c r="J28" s="24">
        <v>0.93</v>
      </c>
      <c r="K28" s="24">
        <v>1</v>
      </c>
      <c r="L28" s="24">
        <v>0.94049119012370086</v>
      </c>
      <c r="M28" s="218">
        <v>1.0900000000000001</v>
      </c>
      <c r="N28" s="24">
        <v>0.78</v>
      </c>
      <c r="O28" s="218">
        <v>1.18</v>
      </c>
      <c r="P28" s="24">
        <v>0.85000000000000009</v>
      </c>
      <c r="Q28" s="24">
        <v>0.71</v>
      </c>
      <c r="R28" s="204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17">
        <v>0.8787955419066702</v>
      </c>
    </row>
    <row r="29" spans="1:65">
      <c r="A29" s="30"/>
      <c r="B29" s="19">
        <v>1</v>
      </c>
      <c r="C29" s="9">
        <v>5</v>
      </c>
      <c r="D29" s="24">
        <v>0.88838050000000002</v>
      </c>
      <c r="E29" s="24">
        <v>0.92695424082459477</v>
      </c>
      <c r="F29" s="218">
        <v>1.1299999999999999</v>
      </c>
      <c r="G29" s="24">
        <v>0.90000000000000013</v>
      </c>
      <c r="H29" s="24">
        <v>0.86</v>
      </c>
      <c r="I29" s="24">
        <v>0.91</v>
      </c>
      <c r="J29" s="24">
        <v>0.98999999999999988</v>
      </c>
      <c r="K29" s="24">
        <v>1.01</v>
      </c>
      <c r="L29" s="24">
        <v>1.0051595086728902</v>
      </c>
      <c r="M29" s="218">
        <v>1.0999999999999999</v>
      </c>
      <c r="N29" s="24">
        <v>0.79</v>
      </c>
      <c r="O29" s="218">
        <v>1.1599999999999999</v>
      </c>
      <c r="P29" s="24">
        <v>0.86</v>
      </c>
      <c r="Q29" s="24">
        <v>0.72</v>
      </c>
      <c r="R29" s="204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17">
        <v>73</v>
      </c>
    </row>
    <row r="30" spans="1:65">
      <c r="A30" s="30"/>
      <c r="B30" s="19">
        <v>1</v>
      </c>
      <c r="C30" s="9">
        <v>6</v>
      </c>
      <c r="D30" s="24">
        <v>0.89075079999999995</v>
      </c>
      <c r="E30" s="24">
        <v>0.93179482167612804</v>
      </c>
      <c r="F30" s="218">
        <v>1.24</v>
      </c>
      <c r="G30" s="24">
        <v>0.90000000000000013</v>
      </c>
      <c r="H30" s="24">
        <v>0.86</v>
      </c>
      <c r="I30" s="24">
        <v>0.91</v>
      </c>
      <c r="J30" s="24">
        <v>0.97</v>
      </c>
      <c r="K30" s="24">
        <v>1.02</v>
      </c>
      <c r="L30" s="24">
        <v>0.77585056168747835</v>
      </c>
      <c r="M30" s="218">
        <v>1.0900000000000001</v>
      </c>
      <c r="N30" s="24">
        <v>0.78</v>
      </c>
      <c r="O30" s="218">
        <v>1.1599999999999999</v>
      </c>
      <c r="P30" s="24">
        <v>0.86999999999999988</v>
      </c>
      <c r="Q30" s="24">
        <v>0.73</v>
      </c>
      <c r="R30" s="204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56"/>
    </row>
    <row r="31" spans="1:65">
      <c r="A31" s="30"/>
      <c r="B31" s="20" t="s">
        <v>257</v>
      </c>
      <c r="C31" s="12"/>
      <c r="D31" s="220">
        <v>0.90222009999999997</v>
      </c>
      <c r="E31" s="220">
        <v>0.91816545109572345</v>
      </c>
      <c r="F31" s="220">
        <v>1.2350000000000001</v>
      </c>
      <c r="G31" s="220">
        <v>0.90833333333333333</v>
      </c>
      <c r="H31" s="220">
        <v>0.85833333333333339</v>
      </c>
      <c r="I31" s="220">
        <v>0.89333333333333342</v>
      </c>
      <c r="J31" s="220">
        <v>0.95333333333333325</v>
      </c>
      <c r="K31" s="220">
        <v>0.99333333333333318</v>
      </c>
      <c r="L31" s="220">
        <v>0.88803207654431437</v>
      </c>
      <c r="M31" s="220">
        <v>1.095</v>
      </c>
      <c r="N31" s="220">
        <v>0.77333333333333343</v>
      </c>
      <c r="O31" s="220">
        <v>1.1583333333333334</v>
      </c>
      <c r="P31" s="220">
        <v>0.85499999999999998</v>
      </c>
      <c r="Q31" s="220">
        <v>0.72333333333333327</v>
      </c>
      <c r="R31" s="204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56"/>
    </row>
    <row r="32" spans="1:65">
      <c r="A32" s="30"/>
      <c r="B32" s="3" t="s">
        <v>258</v>
      </c>
      <c r="C32" s="29"/>
      <c r="D32" s="24">
        <v>0.89852889999999996</v>
      </c>
      <c r="E32" s="24">
        <v>0.91920348612712099</v>
      </c>
      <c r="F32" s="24">
        <v>1.22</v>
      </c>
      <c r="G32" s="24">
        <v>0.91</v>
      </c>
      <c r="H32" s="24">
        <v>0.86</v>
      </c>
      <c r="I32" s="24">
        <v>0.89</v>
      </c>
      <c r="J32" s="24">
        <v>0.95</v>
      </c>
      <c r="K32" s="24">
        <v>0.99</v>
      </c>
      <c r="L32" s="24">
        <v>0.91553708130863132</v>
      </c>
      <c r="M32" s="24">
        <v>1.095</v>
      </c>
      <c r="N32" s="24">
        <v>0.77500000000000002</v>
      </c>
      <c r="O32" s="24">
        <v>1.1599999999999999</v>
      </c>
      <c r="P32" s="24">
        <v>0.85499999999999998</v>
      </c>
      <c r="Q32" s="24">
        <v>0.72499999999999998</v>
      </c>
      <c r="R32" s="204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30"/>
      <c r="B33" s="3" t="s">
        <v>259</v>
      </c>
      <c r="C33" s="29"/>
      <c r="D33" s="24">
        <v>1.4060381334658005E-2</v>
      </c>
      <c r="E33" s="24">
        <v>1.1858731129778364E-2</v>
      </c>
      <c r="F33" s="24">
        <v>8.1178814970409685E-2</v>
      </c>
      <c r="G33" s="24">
        <v>1.3291601358251182E-2</v>
      </c>
      <c r="H33" s="24">
        <v>7.5277265270907332E-3</v>
      </c>
      <c r="I33" s="24">
        <v>1.5055453054181668E-2</v>
      </c>
      <c r="J33" s="24">
        <v>2.3380903889000181E-2</v>
      </c>
      <c r="K33" s="24">
        <v>1.9663841605003517E-2</v>
      </c>
      <c r="L33" s="24">
        <v>0.10788131045468563</v>
      </c>
      <c r="M33" s="24">
        <v>5.4772255750515442E-3</v>
      </c>
      <c r="N33" s="24">
        <v>1.3662601021279476E-2</v>
      </c>
      <c r="O33" s="24">
        <v>1.7224014243685099E-2</v>
      </c>
      <c r="P33" s="24">
        <v>1.0488088481701472E-2</v>
      </c>
      <c r="Q33" s="24">
        <v>8.1649658092772665E-3</v>
      </c>
      <c r="R33" s="204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85</v>
      </c>
      <c r="C34" s="29"/>
      <c r="D34" s="13">
        <v>1.5584203161354979E-2</v>
      </c>
      <c r="E34" s="13">
        <v>1.291567997426428E-2</v>
      </c>
      <c r="F34" s="13">
        <v>6.5731833984137386E-2</v>
      </c>
      <c r="G34" s="13">
        <v>1.463295562376277E-2</v>
      </c>
      <c r="H34" s="13">
        <v>8.7701668276785241E-3</v>
      </c>
      <c r="I34" s="13">
        <v>1.6853119090501866E-2</v>
      </c>
      <c r="J34" s="13">
        <v>2.45254236597904E-2</v>
      </c>
      <c r="K34" s="13">
        <v>1.9795813696312267E-2</v>
      </c>
      <c r="L34" s="13">
        <v>0.12148357396558768</v>
      </c>
      <c r="M34" s="13">
        <v>5.0020324886315476E-3</v>
      </c>
      <c r="N34" s="13">
        <v>1.7667156493033805E-2</v>
      </c>
      <c r="O34" s="13">
        <v>1.4869652584476343E-2</v>
      </c>
      <c r="P34" s="13">
        <v>1.2266770154036809E-2</v>
      </c>
      <c r="Q34" s="13">
        <v>1.1287971164899447E-2</v>
      </c>
      <c r="R34" s="15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260</v>
      </c>
      <c r="C35" s="29"/>
      <c r="D35" s="13">
        <v>2.6655299186551407E-2</v>
      </c>
      <c r="E35" s="13">
        <v>4.4799850831781285E-2</v>
      </c>
      <c r="F35" s="13">
        <v>0.40533257294466285</v>
      </c>
      <c r="G35" s="13">
        <v>3.3611676457275586E-2</v>
      </c>
      <c r="H35" s="13">
        <v>-2.3284379127528565E-2</v>
      </c>
      <c r="I35" s="13">
        <v>1.6542859781834451E-2</v>
      </c>
      <c r="J35" s="13">
        <v>8.481812648359921E-2</v>
      </c>
      <c r="K35" s="13">
        <v>0.13033497095144253</v>
      </c>
      <c r="L35" s="13">
        <v>1.0510447763087516E-2</v>
      </c>
      <c r="M35" s="13">
        <v>0.24602361730721101</v>
      </c>
      <c r="N35" s="13">
        <v>-0.12000767362169562</v>
      </c>
      <c r="O35" s="13">
        <v>0.31809195438129656</v>
      </c>
      <c r="P35" s="13">
        <v>-2.7077449499848916E-2</v>
      </c>
      <c r="Q35" s="13">
        <v>-0.17690372920649988</v>
      </c>
      <c r="R35" s="15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261</v>
      </c>
      <c r="C36" s="47"/>
      <c r="D36" s="45">
        <v>0.04</v>
      </c>
      <c r="E36" s="45">
        <v>0.18</v>
      </c>
      <c r="F36" s="45">
        <v>4.5199999999999996</v>
      </c>
      <c r="G36" s="45">
        <v>0.04</v>
      </c>
      <c r="H36" s="45">
        <v>0.64</v>
      </c>
      <c r="I36" s="45">
        <v>0.16</v>
      </c>
      <c r="J36" s="45">
        <v>0.66</v>
      </c>
      <c r="K36" s="45">
        <v>1.21</v>
      </c>
      <c r="L36" s="45">
        <v>0.24</v>
      </c>
      <c r="M36" s="45">
        <v>2.6</v>
      </c>
      <c r="N36" s="45">
        <v>1.81</v>
      </c>
      <c r="O36" s="45">
        <v>3.47</v>
      </c>
      <c r="P36" s="45">
        <v>0.69</v>
      </c>
      <c r="Q36" s="45">
        <v>2.5</v>
      </c>
      <c r="R36" s="15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BM37" s="55"/>
    </row>
    <row r="38" spans="1:65" ht="15">
      <c r="B38" s="8" t="s">
        <v>521</v>
      </c>
      <c r="BM38" s="28" t="s">
        <v>66</v>
      </c>
    </row>
    <row r="39" spans="1:65" ht="15">
      <c r="A39" s="25" t="s">
        <v>7</v>
      </c>
      <c r="B39" s="18" t="s">
        <v>109</v>
      </c>
      <c r="C39" s="15" t="s">
        <v>110</v>
      </c>
      <c r="D39" s="16" t="s">
        <v>222</v>
      </c>
      <c r="E39" s="17" t="s">
        <v>222</v>
      </c>
      <c r="F39" s="17" t="s">
        <v>222</v>
      </c>
      <c r="G39" s="17" t="s">
        <v>222</v>
      </c>
      <c r="H39" s="17" t="s">
        <v>222</v>
      </c>
      <c r="I39" s="17" t="s">
        <v>222</v>
      </c>
      <c r="J39" s="17" t="s">
        <v>222</v>
      </c>
      <c r="K39" s="17" t="s">
        <v>222</v>
      </c>
      <c r="L39" s="17" t="s">
        <v>222</v>
      </c>
      <c r="M39" s="17" t="s">
        <v>222</v>
      </c>
      <c r="N39" s="17" t="s">
        <v>222</v>
      </c>
      <c r="O39" s="17" t="s">
        <v>222</v>
      </c>
      <c r="P39" s="17" t="s">
        <v>222</v>
      </c>
      <c r="Q39" s="17" t="s">
        <v>222</v>
      </c>
      <c r="R39" s="17" t="s">
        <v>222</v>
      </c>
      <c r="S39" s="15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223</v>
      </c>
      <c r="C40" s="9" t="s">
        <v>223</v>
      </c>
      <c r="D40" s="151" t="s">
        <v>228</v>
      </c>
      <c r="E40" s="152" t="s">
        <v>229</v>
      </c>
      <c r="F40" s="152" t="s">
        <v>230</v>
      </c>
      <c r="G40" s="152" t="s">
        <v>233</v>
      </c>
      <c r="H40" s="152" t="s">
        <v>234</v>
      </c>
      <c r="I40" s="152" t="s">
        <v>235</v>
      </c>
      <c r="J40" s="152" t="s">
        <v>236</v>
      </c>
      <c r="K40" s="152" t="s">
        <v>276</v>
      </c>
      <c r="L40" s="152" t="s">
        <v>239</v>
      </c>
      <c r="M40" s="152" t="s">
        <v>240</v>
      </c>
      <c r="N40" s="152" t="s">
        <v>241</v>
      </c>
      <c r="O40" s="152" t="s">
        <v>243</v>
      </c>
      <c r="P40" s="152" t="s">
        <v>244</v>
      </c>
      <c r="Q40" s="152" t="s">
        <v>246</v>
      </c>
      <c r="R40" s="152" t="s">
        <v>247</v>
      </c>
      <c r="S40" s="15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310</v>
      </c>
      <c r="E41" s="11" t="s">
        <v>277</v>
      </c>
      <c r="F41" s="11" t="s">
        <v>310</v>
      </c>
      <c r="G41" s="11" t="s">
        <v>277</v>
      </c>
      <c r="H41" s="11" t="s">
        <v>277</v>
      </c>
      <c r="I41" s="11" t="s">
        <v>277</v>
      </c>
      <c r="J41" s="11" t="s">
        <v>277</v>
      </c>
      <c r="K41" s="11" t="s">
        <v>277</v>
      </c>
      <c r="L41" s="11" t="s">
        <v>277</v>
      </c>
      <c r="M41" s="11" t="s">
        <v>310</v>
      </c>
      <c r="N41" s="11" t="s">
        <v>310</v>
      </c>
      <c r="O41" s="11" t="s">
        <v>310</v>
      </c>
      <c r="P41" s="11" t="s">
        <v>277</v>
      </c>
      <c r="Q41" s="11" t="s">
        <v>310</v>
      </c>
      <c r="R41" s="11" t="s">
        <v>310</v>
      </c>
      <c r="S41" s="15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311</v>
      </c>
      <c r="E42" s="26" t="s">
        <v>312</v>
      </c>
      <c r="F42" s="26" t="s">
        <v>313</v>
      </c>
      <c r="G42" s="26" t="s">
        <v>313</v>
      </c>
      <c r="H42" s="26" t="s">
        <v>313</v>
      </c>
      <c r="I42" s="26" t="s">
        <v>313</v>
      </c>
      <c r="J42" s="26" t="s">
        <v>313</v>
      </c>
      <c r="K42" s="26" t="s">
        <v>115</v>
      </c>
      <c r="L42" s="26" t="s">
        <v>314</v>
      </c>
      <c r="M42" s="26" t="s">
        <v>314</v>
      </c>
      <c r="N42" s="26" t="s">
        <v>293</v>
      </c>
      <c r="O42" s="26" t="s">
        <v>313</v>
      </c>
      <c r="P42" s="26" t="s">
        <v>314</v>
      </c>
      <c r="Q42" s="26" t="s">
        <v>293</v>
      </c>
      <c r="R42" s="26" t="s">
        <v>313</v>
      </c>
      <c r="S42" s="15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06">
        <v>106.869</v>
      </c>
      <c r="E43" s="206">
        <v>111.71949471621083</v>
      </c>
      <c r="F43" s="206">
        <v>109</v>
      </c>
      <c r="G43" s="206">
        <v>115</v>
      </c>
      <c r="H43" s="206">
        <v>112.5</v>
      </c>
      <c r="I43" s="206">
        <v>111.5</v>
      </c>
      <c r="J43" s="206">
        <v>109.5</v>
      </c>
      <c r="K43" s="206">
        <v>106.5</v>
      </c>
      <c r="L43" s="207">
        <v>99.666458532160206</v>
      </c>
      <c r="M43" s="206">
        <v>110</v>
      </c>
      <c r="N43" s="206">
        <v>116</v>
      </c>
      <c r="O43" s="206">
        <v>107.6</v>
      </c>
      <c r="P43" s="207">
        <v>38.700000000000003</v>
      </c>
      <c r="Q43" s="207">
        <v>92.7</v>
      </c>
      <c r="R43" s="206">
        <v>106</v>
      </c>
      <c r="S43" s="208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0">
        <v>1</v>
      </c>
    </row>
    <row r="44" spans="1:65">
      <c r="A44" s="30"/>
      <c r="B44" s="19">
        <v>1</v>
      </c>
      <c r="C44" s="9">
        <v>2</v>
      </c>
      <c r="D44" s="211">
        <v>107.604</v>
      </c>
      <c r="E44" s="211">
        <v>111.28501544940927</v>
      </c>
      <c r="F44" s="211">
        <v>123.00000000000001</v>
      </c>
      <c r="G44" s="211">
        <v>116</v>
      </c>
      <c r="H44" s="211">
        <v>116</v>
      </c>
      <c r="I44" s="211">
        <v>112</v>
      </c>
      <c r="J44" s="211">
        <v>111</v>
      </c>
      <c r="K44" s="211">
        <v>102.5</v>
      </c>
      <c r="L44" s="212">
        <v>90.647764214697006</v>
      </c>
      <c r="M44" s="211">
        <v>112</v>
      </c>
      <c r="N44" s="211">
        <v>119</v>
      </c>
      <c r="O44" s="211">
        <v>108.4</v>
      </c>
      <c r="P44" s="212">
        <v>44.8</v>
      </c>
      <c r="Q44" s="212">
        <v>93.1</v>
      </c>
      <c r="R44" s="211">
        <v>106</v>
      </c>
      <c r="S44" s="208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0">
        <v>21</v>
      </c>
    </row>
    <row r="45" spans="1:65">
      <c r="A45" s="30"/>
      <c r="B45" s="19">
        <v>1</v>
      </c>
      <c r="C45" s="9">
        <v>3</v>
      </c>
      <c r="D45" s="211">
        <v>110.42</v>
      </c>
      <c r="E45" s="211">
        <v>109.76176663614082</v>
      </c>
      <c r="F45" s="211">
        <v>116</v>
      </c>
      <c r="G45" s="211">
        <v>112.5</v>
      </c>
      <c r="H45" s="211">
        <v>112.5</v>
      </c>
      <c r="I45" s="211">
        <v>115</v>
      </c>
      <c r="J45" s="211">
        <v>106.5</v>
      </c>
      <c r="K45" s="211">
        <v>109</v>
      </c>
      <c r="L45" s="212">
        <v>76.953533840659802</v>
      </c>
      <c r="M45" s="211">
        <v>113</v>
      </c>
      <c r="N45" s="211">
        <v>120</v>
      </c>
      <c r="O45" s="211">
        <v>106.8</v>
      </c>
      <c r="P45" s="212">
        <v>45.4</v>
      </c>
      <c r="Q45" s="212">
        <v>92.4</v>
      </c>
      <c r="R45" s="211">
        <v>106</v>
      </c>
      <c r="S45" s="208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0">
        <v>16</v>
      </c>
    </row>
    <row r="46" spans="1:65">
      <c r="A46" s="30"/>
      <c r="B46" s="19">
        <v>1</v>
      </c>
      <c r="C46" s="9">
        <v>4</v>
      </c>
      <c r="D46" s="211">
        <v>110.85</v>
      </c>
      <c r="E46" s="211">
        <v>109.92449340702828</v>
      </c>
      <c r="F46" s="211">
        <v>121</v>
      </c>
      <c r="G46" s="211">
        <v>113.5</v>
      </c>
      <c r="H46" s="211">
        <v>113.5</v>
      </c>
      <c r="I46" s="211">
        <v>112</v>
      </c>
      <c r="J46" s="211">
        <v>108.5</v>
      </c>
      <c r="K46" s="211">
        <v>108</v>
      </c>
      <c r="L46" s="212">
        <v>91.364686714315795</v>
      </c>
      <c r="M46" s="211">
        <v>113</v>
      </c>
      <c r="N46" s="211">
        <v>122</v>
      </c>
      <c r="O46" s="211">
        <v>108.2</v>
      </c>
      <c r="P46" s="212">
        <v>44</v>
      </c>
      <c r="Q46" s="212">
        <v>92.3</v>
      </c>
      <c r="R46" s="211">
        <v>104</v>
      </c>
      <c r="S46" s="208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0">
        <v>111.61700563383498</v>
      </c>
    </row>
    <row r="47" spans="1:65">
      <c r="A47" s="30"/>
      <c r="B47" s="19">
        <v>1</v>
      </c>
      <c r="C47" s="9">
        <v>5</v>
      </c>
      <c r="D47" s="211">
        <v>112.542</v>
      </c>
      <c r="E47" s="211">
        <v>110.88689010960198</v>
      </c>
      <c r="F47" s="211">
        <v>118</v>
      </c>
      <c r="G47" s="211">
        <v>116.5</v>
      </c>
      <c r="H47" s="211">
        <v>115</v>
      </c>
      <c r="I47" s="211">
        <v>112</v>
      </c>
      <c r="J47" s="211">
        <v>116</v>
      </c>
      <c r="K47" s="211">
        <v>108.5</v>
      </c>
      <c r="L47" s="212">
        <v>100.04036220842401</v>
      </c>
      <c r="M47" s="211">
        <v>112</v>
      </c>
      <c r="N47" s="211">
        <v>118</v>
      </c>
      <c r="O47" s="211">
        <v>108.5</v>
      </c>
      <c r="P47" s="212">
        <v>38</v>
      </c>
      <c r="Q47" s="212">
        <v>93.3</v>
      </c>
      <c r="R47" s="211">
        <v>106</v>
      </c>
      <c r="S47" s="208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10">
        <v>74</v>
      </c>
    </row>
    <row r="48" spans="1:65">
      <c r="A48" s="30"/>
      <c r="B48" s="19">
        <v>1</v>
      </c>
      <c r="C48" s="9">
        <v>6</v>
      </c>
      <c r="D48" s="211">
        <v>109.896</v>
      </c>
      <c r="E48" s="211">
        <v>111.16574531772636</v>
      </c>
      <c r="F48" s="211">
        <v>111</v>
      </c>
      <c r="G48" s="211">
        <v>115</v>
      </c>
      <c r="H48" s="211">
        <v>114</v>
      </c>
      <c r="I48" s="211">
        <v>112.5</v>
      </c>
      <c r="J48" s="211">
        <v>108.5</v>
      </c>
      <c r="K48" s="211">
        <v>106.5</v>
      </c>
      <c r="L48" s="212">
        <v>78.529499278585931</v>
      </c>
      <c r="M48" s="211">
        <v>111</v>
      </c>
      <c r="N48" s="211">
        <v>116</v>
      </c>
      <c r="O48" s="211">
        <v>110</v>
      </c>
      <c r="P48" s="212">
        <v>38</v>
      </c>
      <c r="Q48" s="212">
        <v>93.6</v>
      </c>
      <c r="R48" s="211">
        <v>108</v>
      </c>
      <c r="S48" s="208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13"/>
    </row>
    <row r="49" spans="1:65">
      <c r="A49" s="30"/>
      <c r="B49" s="20" t="s">
        <v>257</v>
      </c>
      <c r="C49" s="12"/>
      <c r="D49" s="214">
        <v>109.69683333333334</v>
      </c>
      <c r="E49" s="214">
        <v>110.79056760601959</v>
      </c>
      <c r="F49" s="214">
        <v>116.33333333333333</v>
      </c>
      <c r="G49" s="214">
        <v>114.75</v>
      </c>
      <c r="H49" s="214">
        <v>113.91666666666667</v>
      </c>
      <c r="I49" s="214">
        <v>112.5</v>
      </c>
      <c r="J49" s="214">
        <v>110</v>
      </c>
      <c r="K49" s="214">
        <v>106.83333333333333</v>
      </c>
      <c r="L49" s="214">
        <v>89.533717464807125</v>
      </c>
      <c r="M49" s="214">
        <v>111.83333333333333</v>
      </c>
      <c r="N49" s="214">
        <v>118.5</v>
      </c>
      <c r="O49" s="214">
        <v>108.25</v>
      </c>
      <c r="P49" s="214">
        <v>41.483333333333334</v>
      </c>
      <c r="Q49" s="214">
        <v>92.90000000000002</v>
      </c>
      <c r="R49" s="214">
        <v>106</v>
      </c>
      <c r="S49" s="208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13"/>
    </row>
    <row r="50" spans="1:65">
      <c r="A50" s="30"/>
      <c r="B50" s="3" t="s">
        <v>258</v>
      </c>
      <c r="C50" s="29"/>
      <c r="D50" s="211">
        <v>110.158</v>
      </c>
      <c r="E50" s="211">
        <v>111.02631771366417</v>
      </c>
      <c r="F50" s="211">
        <v>117</v>
      </c>
      <c r="G50" s="211">
        <v>115</v>
      </c>
      <c r="H50" s="211">
        <v>113.75</v>
      </c>
      <c r="I50" s="211">
        <v>112</v>
      </c>
      <c r="J50" s="211">
        <v>109</v>
      </c>
      <c r="K50" s="211">
        <v>107.25</v>
      </c>
      <c r="L50" s="211">
        <v>91.0062254645064</v>
      </c>
      <c r="M50" s="211">
        <v>112</v>
      </c>
      <c r="N50" s="211">
        <v>118.5</v>
      </c>
      <c r="O50" s="211">
        <v>108.30000000000001</v>
      </c>
      <c r="P50" s="211">
        <v>41.35</v>
      </c>
      <c r="Q50" s="211">
        <v>92.9</v>
      </c>
      <c r="R50" s="211">
        <v>106</v>
      </c>
      <c r="S50" s="208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13"/>
    </row>
    <row r="51" spans="1:65">
      <c r="A51" s="30"/>
      <c r="B51" s="3" t="s">
        <v>259</v>
      </c>
      <c r="C51" s="29"/>
      <c r="D51" s="211">
        <v>2.1148993750688629</v>
      </c>
      <c r="E51" s="211">
        <v>0.78306277394865442</v>
      </c>
      <c r="F51" s="211">
        <v>5.5015149428740724</v>
      </c>
      <c r="G51" s="211">
        <v>1.5083103128998356</v>
      </c>
      <c r="H51" s="211">
        <v>1.3934369977385652</v>
      </c>
      <c r="I51" s="211">
        <v>1.2649110640673518</v>
      </c>
      <c r="J51" s="211">
        <v>3.2863353450309969</v>
      </c>
      <c r="K51" s="211">
        <v>2.3593784492248515</v>
      </c>
      <c r="L51" s="211">
        <v>9.9700492653487824</v>
      </c>
      <c r="M51" s="211">
        <v>1.1690451944500122</v>
      </c>
      <c r="N51" s="211">
        <v>2.3452078799117149</v>
      </c>
      <c r="O51" s="211">
        <v>1.0653637876331274</v>
      </c>
      <c r="P51" s="211">
        <v>3.5968968106781509</v>
      </c>
      <c r="Q51" s="211">
        <v>0.51768716422178829</v>
      </c>
      <c r="R51" s="211">
        <v>1.2649110640673518</v>
      </c>
      <c r="S51" s="208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3"/>
    </row>
    <row r="52" spans="1:65">
      <c r="A52" s="30"/>
      <c r="B52" s="3" t="s">
        <v>85</v>
      </c>
      <c r="C52" s="29"/>
      <c r="D52" s="13">
        <v>1.9279493407456577E-2</v>
      </c>
      <c r="E52" s="13">
        <v>7.0679552498845418E-3</v>
      </c>
      <c r="F52" s="13">
        <v>4.7290959394333004E-2</v>
      </c>
      <c r="G52" s="13">
        <v>1.3144316452286149E-2</v>
      </c>
      <c r="H52" s="13">
        <v>1.2232073133037881E-2</v>
      </c>
      <c r="I52" s="13">
        <v>1.1243653902820904E-2</v>
      </c>
      <c r="J52" s="13">
        <v>2.9875775863918153E-2</v>
      </c>
      <c r="K52" s="13">
        <v>2.2084665671371465E-2</v>
      </c>
      <c r="L52" s="13">
        <v>0.11135524747163206</v>
      </c>
      <c r="M52" s="13">
        <v>1.0453459264828723E-2</v>
      </c>
      <c r="N52" s="13">
        <v>1.9790783796723332E-2</v>
      </c>
      <c r="O52" s="13">
        <v>9.8416978072344338E-3</v>
      </c>
      <c r="P52" s="13">
        <v>8.6707034407669359E-2</v>
      </c>
      <c r="Q52" s="13">
        <v>5.5725206051860949E-3</v>
      </c>
      <c r="R52" s="13">
        <v>1.1933123245918413E-2</v>
      </c>
      <c r="S52" s="15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260</v>
      </c>
      <c r="C53" s="29"/>
      <c r="D53" s="13">
        <v>-1.7203223555385949E-2</v>
      </c>
      <c r="E53" s="13">
        <v>-7.4042304138363102E-3</v>
      </c>
      <c r="F53" s="13">
        <v>4.2254562131602835E-2</v>
      </c>
      <c r="G53" s="13">
        <v>2.8069149036688668E-2</v>
      </c>
      <c r="H53" s="13">
        <v>2.0603142144628439E-2</v>
      </c>
      <c r="I53" s="13">
        <v>7.9109304281259618E-3</v>
      </c>
      <c r="J53" s="13">
        <v>-1.4487090248054502E-2</v>
      </c>
      <c r="K53" s="13">
        <v>-4.2857916437883281E-2</v>
      </c>
      <c r="L53" s="13">
        <v>-0.19784877800317591</v>
      </c>
      <c r="M53" s="13">
        <v>1.9381249144778678E-3</v>
      </c>
      <c r="N53" s="13">
        <v>6.1666180050959474E-2</v>
      </c>
      <c r="O53" s="13">
        <v>-3.0165704721380915E-2</v>
      </c>
      <c r="P53" s="13">
        <v>-0.62834217691324357</v>
      </c>
      <c r="Q53" s="13">
        <v>-0.16768955167312949</v>
      </c>
      <c r="R53" s="13">
        <v>-5.032392332994351E-2</v>
      </c>
      <c r="S53" s="15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261</v>
      </c>
      <c r="C54" s="47"/>
      <c r="D54" s="45">
        <v>0.05</v>
      </c>
      <c r="E54" s="45">
        <v>0.14000000000000001</v>
      </c>
      <c r="F54" s="45">
        <v>1.0900000000000001</v>
      </c>
      <c r="G54" s="45">
        <v>0.82</v>
      </c>
      <c r="H54" s="45">
        <v>0.67</v>
      </c>
      <c r="I54" s="45">
        <v>0.43</v>
      </c>
      <c r="J54" s="45">
        <v>0</v>
      </c>
      <c r="K54" s="45">
        <v>0.55000000000000004</v>
      </c>
      <c r="L54" s="45">
        <v>3.52</v>
      </c>
      <c r="M54" s="45">
        <v>0.32</v>
      </c>
      <c r="N54" s="45">
        <v>1.46</v>
      </c>
      <c r="O54" s="45">
        <v>0.3</v>
      </c>
      <c r="P54" s="45">
        <v>11.8</v>
      </c>
      <c r="Q54" s="45">
        <v>2.94</v>
      </c>
      <c r="R54" s="45">
        <v>0.69</v>
      </c>
      <c r="S54" s="15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BM55" s="55"/>
    </row>
    <row r="56" spans="1:65" ht="15">
      <c r="B56" s="8" t="s">
        <v>522</v>
      </c>
      <c r="BM56" s="28" t="s">
        <v>309</v>
      </c>
    </row>
    <row r="57" spans="1:65" ht="15">
      <c r="A57" s="25" t="s">
        <v>49</v>
      </c>
      <c r="B57" s="18" t="s">
        <v>109</v>
      </c>
      <c r="C57" s="15" t="s">
        <v>110</v>
      </c>
      <c r="D57" s="16" t="s">
        <v>222</v>
      </c>
      <c r="E57" s="17" t="s">
        <v>222</v>
      </c>
      <c r="F57" s="17" t="s">
        <v>222</v>
      </c>
      <c r="G57" s="17" t="s">
        <v>222</v>
      </c>
      <c r="H57" s="17" t="s">
        <v>222</v>
      </c>
      <c r="I57" s="17" t="s">
        <v>222</v>
      </c>
      <c r="J57" s="17" t="s">
        <v>222</v>
      </c>
      <c r="K57" s="17" t="s">
        <v>222</v>
      </c>
      <c r="L57" s="17" t="s">
        <v>222</v>
      </c>
      <c r="M57" s="17" t="s">
        <v>222</v>
      </c>
      <c r="N57" s="17" t="s">
        <v>222</v>
      </c>
      <c r="O57" s="15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223</v>
      </c>
      <c r="C58" s="9" t="s">
        <v>223</v>
      </c>
      <c r="D58" s="151" t="s">
        <v>228</v>
      </c>
      <c r="E58" s="152" t="s">
        <v>229</v>
      </c>
      <c r="F58" s="152" t="s">
        <v>230</v>
      </c>
      <c r="G58" s="152" t="s">
        <v>233</v>
      </c>
      <c r="H58" s="152" t="s">
        <v>234</v>
      </c>
      <c r="I58" s="152" t="s">
        <v>235</v>
      </c>
      <c r="J58" s="152" t="s">
        <v>236</v>
      </c>
      <c r="K58" s="152" t="s">
        <v>276</v>
      </c>
      <c r="L58" s="152" t="s">
        <v>239</v>
      </c>
      <c r="M58" s="152" t="s">
        <v>241</v>
      </c>
      <c r="N58" s="152" t="s">
        <v>247</v>
      </c>
      <c r="O58" s="15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310</v>
      </c>
      <c r="E59" s="11" t="s">
        <v>277</v>
      </c>
      <c r="F59" s="11" t="s">
        <v>310</v>
      </c>
      <c r="G59" s="11" t="s">
        <v>277</v>
      </c>
      <c r="H59" s="11" t="s">
        <v>277</v>
      </c>
      <c r="I59" s="11" t="s">
        <v>277</v>
      </c>
      <c r="J59" s="11" t="s">
        <v>277</v>
      </c>
      <c r="K59" s="11" t="s">
        <v>277</v>
      </c>
      <c r="L59" s="11" t="s">
        <v>277</v>
      </c>
      <c r="M59" s="11" t="s">
        <v>310</v>
      </c>
      <c r="N59" s="11" t="s">
        <v>310</v>
      </c>
      <c r="O59" s="15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9"/>
      <c r="C60" s="9"/>
      <c r="D60" s="26" t="s">
        <v>311</v>
      </c>
      <c r="E60" s="26" t="s">
        <v>312</v>
      </c>
      <c r="F60" s="26" t="s">
        <v>313</v>
      </c>
      <c r="G60" s="26" t="s">
        <v>313</v>
      </c>
      <c r="H60" s="26" t="s">
        <v>313</v>
      </c>
      <c r="I60" s="26" t="s">
        <v>313</v>
      </c>
      <c r="J60" s="26" t="s">
        <v>313</v>
      </c>
      <c r="K60" s="26" t="s">
        <v>115</v>
      </c>
      <c r="L60" s="26" t="s">
        <v>314</v>
      </c>
      <c r="M60" s="26" t="s">
        <v>293</v>
      </c>
      <c r="N60" s="26" t="s">
        <v>313</v>
      </c>
      <c r="O60" s="15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8">
        <v>1</v>
      </c>
      <c r="C61" s="14">
        <v>1</v>
      </c>
      <c r="D61" s="147">
        <v>30.062000000000001</v>
      </c>
      <c r="E61" s="147" t="s">
        <v>94</v>
      </c>
      <c r="F61" s="22">
        <v>3</v>
      </c>
      <c r="G61" s="147" t="s">
        <v>94</v>
      </c>
      <c r="H61" s="147" t="s">
        <v>94</v>
      </c>
      <c r="I61" s="22">
        <v>10</v>
      </c>
      <c r="J61" s="147" t="s">
        <v>94</v>
      </c>
      <c r="K61" s="147" t="s">
        <v>94</v>
      </c>
      <c r="L61" s="22">
        <v>1.0304087953452501</v>
      </c>
      <c r="M61" s="147" t="s">
        <v>94</v>
      </c>
      <c r="N61" s="147" t="s">
        <v>103</v>
      </c>
      <c r="O61" s="15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9">
        <v>1</v>
      </c>
      <c r="C62" s="9">
        <v>2</v>
      </c>
      <c r="D62" s="149">
        <v>29.381</v>
      </c>
      <c r="E62" s="149" t="s">
        <v>94</v>
      </c>
      <c r="F62" s="11">
        <v>9</v>
      </c>
      <c r="G62" s="149" t="s">
        <v>94</v>
      </c>
      <c r="H62" s="149" t="s">
        <v>94</v>
      </c>
      <c r="I62" s="11">
        <v>10</v>
      </c>
      <c r="J62" s="149" t="s">
        <v>94</v>
      </c>
      <c r="K62" s="149" t="s">
        <v>94</v>
      </c>
      <c r="L62" s="11">
        <v>1.7232872270226101</v>
      </c>
      <c r="M62" s="149" t="s">
        <v>94</v>
      </c>
      <c r="N62" s="149" t="s">
        <v>103</v>
      </c>
      <c r="O62" s="15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4</v>
      </c>
    </row>
    <row r="63" spans="1:65">
      <c r="A63" s="30"/>
      <c r="B63" s="19">
        <v>1</v>
      </c>
      <c r="C63" s="9">
        <v>3</v>
      </c>
      <c r="D63" s="149">
        <v>129.066</v>
      </c>
      <c r="E63" s="149" t="s">
        <v>94</v>
      </c>
      <c r="F63" s="11">
        <v>6</v>
      </c>
      <c r="G63" s="149" t="s">
        <v>94</v>
      </c>
      <c r="H63" s="149" t="s">
        <v>94</v>
      </c>
      <c r="I63" s="11" t="s">
        <v>94</v>
      </c>
      <c r="J63" s="149" t="s">
        <v>94</v>
      </c>
      <c r="K63" s="149" t="s">
        <v>94</v>
      </c>
      <c r="L63" s="11">
        <v>1.1610980724280899</v>
      </c>
      <c r="M63" s="149" t="s">
        <v>94</v>
      </c>
      <c r="N63" s="149" t="s">
        <v>103</v>
      </c>
      <c r="O63" s="15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19">
        <v>1</v>
      </c>
      <c r="C64" s="9">
        <v>4</v>
      </c>
      <c r="D64" s="149">
        <v>118.949</v>
      </c>
      <c r="E64" s="149" t="s">
        <v>94</v>
      </c>
      <c r="F64" s="11">
        <v>5</v>
      </c>
      <c r="G64" s="149" t="s">
        <v>94</v>
      </c>
      <c r="H64" s="149" t="s">
        <v>94</v>
      </c>
      <c r="I64" s="11">
        <v>10</v>
      </c>
      <c r="J64" s="149" t="s">
        <v>94</v>
      </c>
      <c r="K64" s="149" t="s">
        <v>94</v>
      </c>
      <c r="L64" s="11">
        <v>1.5405720300149599</v>
      </c>
      <c r="M64" s="149" t="s">
        <v>94</v>
      </c>
      <c r="N64" s="149" t="s">
        <v>103</v>
      </c>
      <c r="O64" s="15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5.2932008292476498</v>
      </c>
    </row>
    <row r="65" spans="1:65">
      <c r="A65" s="30"/>
      <c r="B65" s="19">
        <v>1</v>
      </c>
      <c r="C65" s="9">
        <v>5</v>
      </c>
      <c r="D65" s="149">
        <v>130.202</v>
      </c>
      <c r="E65" s="149" t="s">
        <v>94</v>
      </c>
      <c r="F65" s="11">
        <v>5</v>
      </c>
      <c r="G65" s="149" t="s">
        <v>94</v>
      </c>
      <c r="H65" s="149" t="s">
        <v>94</v>
      </c>
      <c r="I65" s="11">
        <v>10</v>
      </c>
      <c r="J65" s="149" t="s">
        <v>94</v>
      </c>
      <c r="K65" s="149" t="s">
        <v>94</v>
      </c>
      <c r="L65" s="11">
        <v>1.8921146692910999</v>
      </c>
      <c r="M65" s="149" t="s">
        <v>94</v>
      </c>
      <c r="N65" s="149" t="s">
        <v>103</v>
      </c>
      <c r="O65" s="15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10</v>
      </c>
    </row>
    <row r="66" spans="1:65">
      <c r="A66" s="30"/>
      <c r="B66" s="19">
        <v>1</v>
      </c>
      <c r="C66" s="9">
        <v>6</v>
      </c>
      <c r="D66" s="149">
        <v>35.97</v>
      </c>
      <c r="E66" s="149" t="s">
        <v>94</v>
      </c>
      <c r="F66" s="11">
        <v>4</v>
      </c>
      <c r="G66" s="149" t="s">
        <v>94</v>
      </c>
      <c r="H66" s="149" t="s">
        <v>94</v>
      </c>
      <c r="I66" s="11">
        <v>10</v>
      </c>
      <c r="J66" s="149" t="s">
        <v>94</v>
      </c>
      <c r="K66" s="149" t="s">
        <v>94</v>
      </c>
      <c r="L66" s="11">
        <v>0.93013413235561204</v>
      </c>
      <c r="M66" s="149" t="s">
        <v>94</v>
      </c>
      <c r="N66" s="149" t="s">
        <v>103</v>
      </c>
      <c r="O66" s="15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20" t="s">
        <v>257</v>
      </c>
      <c r="C67" s="12"/>
      <c r="D67" s="23">
        <v>78.938333333333333</v>
      </c>
      <c r="E67" s="23" t="s">
        <v>644</v>
      </c>
      <c r="F67" s="23">
        <v>5.333333333333333</v>
      </c>
      <c r="G67" s="23" t="s">
        <v>644</v>
      </c>
      <c r="H67" s="23" t="s">
        <v>644</v>
      </c>
      <c r="I67" s="23">
        <v>10</v>
      </c>
      <c r="J67" s="23" t="s">
        <v>644</v>
      </c>
      <c r="K67" s="23" t="s">
        <v>644</v>
      </c>
      <c r="L67" s="23">
        <v>1.3796024877429369</v>
      </c>
      <c r="M67" s="23" t="s">
        <v>644</v>
      </c>
      <c r="N67" s="23" t="s">
        <v>644</v>
      </c>
      <c r="O67" s="15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258</v>
      </c>
      <c r="C68" s="29"/>
      <c r="D68" s="11">
        <v>77.459499999999991</v>
      </c>
      <c r="E68" s="11" t="s">
        <v>644</v>
      </c>
      <c r="F68" s="11">
        <v>5</v>
      </c>
      <c r="G68" s="11" t="s">
        <v>644</v>
      </c>
      <c r="H68" s="11" t="s">
        <v>644</v>
      </c>
      <c r="I68" s="11">
        <v>10</v>
      </c>
      <c r="J68" s="11" t="s">
        <v>644</v>
      </c>
      <c r="K68" s="11" t="s">
        <v>644</v>
      </c>
      <c r="L68" s="11">
        <v>1.3508350512215248</v>
      </c>
      <c r="M68" s="11" t="s">
        <v>644</v>
      </c>
      <c r="N68" s="11" t="s">
        <v>644</v>
      </c>
      <c r="O68" s="15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259</v>
      </c>
      <c r="C69" s="29"/>
      <c r="D69" s="24">
        <v>51.831848991393954</v>
      </c>
      <c r="E69" s="24" t="s">
        <v>644</v>
      </c>
      <c r="F69" s="24">
        <v>2.0655911179772892</v>
      </c>
      <c r="G69" s="24" t="s">
        <v>644</v>
      </c>
      <c r="H69" s="24" t="s">
        <v>644</v>
      </c>
      <c r="I69" s="24">
        <v>0</v>
      </c>
      <c r="J69" s="24" t="s">
        <v>644</v>
      </c>
      <c r="K69" s="24" t="s">
        <v>644</v>
      </c>
      <c r="L69" s="24">
        <v>0.39456339075115943</v>
      </c>
      <c r="M69" s="24" t="s">
        <v>644</v>
      </c>
      <c r="N69" s="24" t="s">
        <v>644</v>
      </c>
      <c r="O69" s="15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85</v>
      </c>
      <c r="C70" s="29"/>
      <c r="D70" s="13">
        <v>0.65661189947504117</v>
      </c>
      <c r="E70" s="13" t="s">
        <v>644</v>
      </c>
      <c r="F70" s="13">
        <v>0.38729833462074176</v>
      </c>
      <c r="G70" s="13" t="s">
        <v>644</v>
      </c>
      <c r="H70" s="13" t="s">
        <v>644</v>
      </c>
      <c r="I70" s="13">
        <v>0</v>
      </c>
      <c r="J70" s="13" t="s">
        <v>644</v>
      </c>
      <c r="K70" s="13" t="s">
        <v>644</v>
      </c>
      <c r="L70" s="13">
        <v>0.28599788290950001</v>
      </c>
      <c r="M70" s="13" t="s">
        <v>644</v>
      </c>
      <c r="N70" s="13" t="s">
        <v>644</v>
      </c>
      <c r="O70" s="15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260</v>
      </c>
      <c r="C71" s="29"/>
      <c r="D71" s="13">
        <v>13.913156685300612</v>
      </c>
      <c r="E71" s="13" t="s">
        <v>644</v>
      </c>
      <c r="F71" s="13">
        <v>7.5818971129775203E-3</v>
      </c>
      <c r="G71" s="13" t="s">
        <v>644</v>
      </c>
      <c r="H71" s="13" t="s">
        <v>644</v>
      </c>
      <c r="I71" s="13">
        <v>0.88921605708683304</v>
      </c>
      <c r="J71" s="13" t="s">
        <v>644</v>
      </c>
      <c r="K71" s="13" t="s">
        <v>644</v>
      </c>
      <c r="L71" s="13">
        <v>-0.73936328277591024</v>
      </c>
      <c r="M71" s="13" t="s">
        <v>644</v>
      </c>
      <c r="N71" s="13" t="s">
        <v>644</v>
      </c>
      <c r="O71" s="15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261</v>
      </c>
      <c r="C72" s="47"/>
      <c r="D72" s="45" t="s">
        <v>262</v>
      </c>
      <c r="E72" s="45" t="s">
        <v>262</v>
      </c>
      <c r="F72" s="45" t="s">
        <v>262</v>
      </c>
      <c r="G72" s="45" t="s">
        <v>262</v>
      </c>
      <c r="H72" s="45" t="s">
        <v>262</v>
      </c>
      <c r="I72" s="45" t="s">
        <v>262</v>
      </c>
      <c r="J72" s="45" t="s">
        <v>262</v>
      </c>
      <c r="K72" s="45" t="s">
        <v>262</v>
      </c>
      <c r="L72" s="45" t="s">
        <v>262</v>
      </c>
      <c r="M72" s="45" t="s">
        <v>262</v>
      </c>
      <c r="N72" s="45" t="s">
        <v>262</v>
      </c>
      <c r="O72" s="15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BM73" s="55"/>
    </row>
    <row r="74" spans="1:65" ht="15">
      <c r="B74" s="8" t="s">
        <v>523</v>
      </c>
      <c r="BM74" s="28" t="s">
        <v>66</v>
      </c>
    </row>
    <row r="75" spans="1:65" ht="15">
      <c r="A75" s="25" t="s">
        <v>10</v>
      </c>
      <c r="B75" s="18" t="s">
        <v>109</v>
      </c>
      <c r="C75" s="15" t="s">
        <v>110</v>
      </c>
      <c r="D75" s="16" t="s">
        <v>222</v>
      </c>
      <c r="E75" s="17" t="s">
        <v>222</v>
      </c>
      <c r="F75" s="17" t="s">
        <v>222</v>
      </c>
      <c r="G75" s="17" t="s">
        <v>222</v>
      </c>
      <c r="H75" s="17" t="s">
        <v>222</v>
      </c>
      <c r="I75" s="17" t="s">
        <v>222</v>
      </c>
      <c r="J75" s="17" t="s">
        <v>222</v>
      </c>
      <c r="K75" s="17" t="s">
        <v>222</v>
      </c>
      <c r="L75" s="17" t="s">
        <v>222</v>
      </c>
      <c r="M75" s="17" t="s">
        <v>222</v>
      </c>
      <c r="N75" s="17" t="s">
        <v>222</v>
      </c>
      <c r="O75" s="17" t="s">
        <v>222</v>
      </c>
      <c r="P75" s="17" t="s">
        <v>222</v>
      </c>
      <c r="Q75" s="17" t="s">
        <v>222</v>
      </c>
      <c r="R75" s="15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223</v>
      </c>
      <c r="C76" s="9" t="s">
        <v>223</v>
      </c>
      <c r="D76" s="151" t="s">
        <v>228</v>
      </c>
      <c r="E76" s="152" t="s">
        <v>229</v>
      </c>
      <c r="F76" s="152" t="s">
        <v>230</v>
      </c>
      <c r="G76" s="152" t="s">
        <v>233</v>
      </c>
      <c r="H76" s="152" t="s">
        <v>234</v>
      </c>
      <c r="I76" s="152" t="s">
        <v>235</v>
      </c>
      <c r="J76" s="152" t="s">
        <v>236</v>
      </c>
      <c r="K76" s="152" t="s">
        <v>276</v>
      </c>
      <c r="L76" s="152" t="s">
        <v>239</v>
      </c>
      <c r="M76" s="152" t="s">
        <v>240</v>
      </c>
      <c r="N76" s="152" t="s">
        <v>241</v>
      </c>
      <c r="O76" s="152" t="s">
        <v>244</v>
      </c>
      <c r="P76" s="152" t="s">
        <v>246</v>
      </c>
      <c r="Q76" s="152" t="s">
        <v>247</v>
      </c>
      <c r="R76" s="15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310</v>
      </c>
      <c r="E77" s="11" t="s">
        <v>277</v>
      </c>
      <c r="F77" s="11" t="s">
        <v>310</v>
      </c>
      <c r="G77" s="11" t="s">
        <v>277</v>
      </c>
      <c r="H77" s="11" t="s">
        <v>277</v>
      </c>
      <c r="I77" s="11" t="s">
        <v>277</v>
      </c>
      <c r="J77" s="11" t="s">
        <v>277</v>
      </c>
      <c r="K77" s="11" t="s">
        <v>277</v>
      </c>
      <c r="L77" s="11" t="s">
        <v>277</v>
      </c>
      <c r="M77" s="11" t="s">
        <v>310</v>
      </c>
      <c r="N77" s="11" t="s">
        <v>310</v>
      </c>
      <c r="O77" s="11" t="s">
        <v>277</v>
      </c>
      <c r="P77" s="11" t="s">
        <v>310</v>
      </c>
      <c r="Q77" s="11" t="s">
        <v>310</v>
      </c>
      <c r="R77" s="15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 t="s">
        <v>311</v>
      </c>
      <c r="E78" s="26" t="s">
        <v>312</v>
      </c>
      <c r="F78" s="26" t="s">
        <v>313</v>
      </c>
      <c r="G78" s="26" t="s">
        <v>313</v>
      </c>
      <c r="H78" s="26" t="s">
        <v>313</v>
      </c>
      <c r="I78" s="26" t="s">
        <v>313</v>
      </c>
      <c r="J78" s="26" t="s">
        <v>313</v>
      </c>
      <c r="K78" s="26" t="s">
        <v>313</v>
      </c>
      <c r="L78" s="26" t="s">
        <v>314</v>
      </c>
      <c r="M78" s="26" t="s">
        <v>314</v>
      </c>
      <c r="N78" s="26" t="s">
        <v>293</v>
      </c>
      <c r="O78" s="26" t="s">
        <v>314</v>
      </c>
      <c r="P78" s="26" t="s">
        <v>293</v>
      </c>
      <c r="Q78" s="26" t="s">
        <v>313</v>
      </c>
      <c r="R78" s="15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06">
        <v>66.326999999999998</v>
      </c>
      <c r="E79" s="206">
        <v>73.429034871556624</v>
      </c>
      <c r="F79" s="207">
        <v>84</v>
      </c>
      <c r="G79" s="206">
        <v>70</v>
      </c>
      <c r="H79" s="206">
        <v>70</v>
      </c>
      <c r="I79" s="206">
        <v>70</v>
      </c>
      <c r="J79" s="206">
        <v>80</v>
      </c>
      <c r="K79" s="206">
        <v>80</v>
      </c>
      <c r="L79" s="206">
        <v>90.268803547617551</v>
      </c>
      <c r="M79" s="206">
        <v>83</v>
      </c>
      <c r="N79" s="206">
        <v>69</v>
      </c>
      <c r="O79" s="206">
        <v>74.2</v>
      </c>
      <c r="P79" s="206">
        <v>73</v>
      </c>
      <c r="Q79" s="206">
        <v>57</v>
      </c>
      <c r="R79" s="208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1</v>
      </c>
    </row>
    <row r="80" spans="1:65">
      <c r="A80" s="30"/>
      <c r="B80" s="19">
        <v>1</v>
      </c>
      <c r="C80" s="9">
        <v>2</v>
      </c>
      <c r="D80" s="211">
        <v>68.787999999999997</v>
      </c>
      <c r="E80" s="211">
        <v>72.822919701532356</v>
      </c>
      <c r="F80" s="212">
        <v>99.1</v>
      </c>
      <c r="G80" s="211">
        <v>70</v>
      </c>
      <c r="H80" s="211">
        <v>70</v>
      </c>
      <c r="I80" s="211">
        <v>80</v>
      </c>
      <c r="J80" s="211">
        <v>80</v>
      </c>
      <c r="K80" s="211">
        <v>70</v>
      </c>
      <c r="L80" s="211">
        <v>66.625452531615394</v>
      </c>
      <c r="M80" s="211">
        <v>83</v>
      </c>
      <c r="N80" s="211">
        <v>67</v>
      </c>
      <c r="O80" s="211">
        <v>76.5</v>
      </c>
      <c r="P80" s="211">
        <v>73</v>
      </c>
      <c r="Q80" s="211">
        <v>58</v>
      </c>
      <c r="R80" s="208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22</v>
      </c>
    </row>
    <row r="81" spans="1:65">
      <c r="A81" s="30"/>
      <c r="B81" s="19">
        <v>1</v>
      </c>
      <c r="C81" s="9">
        <v>3</v>
      </c>
      <c r="D81" s="211">
        <v>67.900999999999996</v>
      </c>
      <c r="E81" s="211">
        <v>72.517922142487066</v>
      </c>
      <c r="F81" s="212">
        <v>89.3</v>
      </c>
      <c r="G81" s="211">
        <v>70</v>
      </c>
      <c r="H81" s="211">
        <v>70</v>
      </c>
      <c r="I81" s="211">
        <v>50</v>
      </c>
      <c r="J81" s="211">
        <v>80</v>
      </c>
      <c r="K81" s="211">
        <v>70</v>
      </c>
      <c r="L81" s="211">
        <v>49.921904366703707</v>
      </c>
      <c r="M81" s="211">
        <v>84</v>
      </c>
      <c r="N81" s="211">
        <v>68</v>
      </c>
      <c r="O81" s="211">
        <v>76.3</v>
      </c>
      <c r="P81" s="211">
        <v>69</v>
      </c>
      <c r="Q81" s="211">
        <v>58</v>
      </c>
      <c r="R81" s="208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16</v>
      </c>
    </row>
    <row r="82" spans="1:65">
      <c r="A82" s="30"/>
      <c r="B82" s="19">
        <v>1</v>
      </c>
      <c r="C82" s="9">
        <v>4</v>
      </c>
      <c r="D82" s="211">
        <v>67.721000000000004</v>
      </c>
      <c r="E82" s="211">
        <v>73.092070355834494</v>
      </c>
      <c r="F82" s="212">
        <v>94.8</v>
      </c>
      <c r="G82" s="211">
        <v>70</v>
      </c>
      <c r="H82" s="211">
        <v>70</v>
      </c>
      <c r="I82" s="211">
        <v>50</v>
      </c>
      <c r="J82" s="211">
        <v>80</v>
      </c>
      <c r="K82" s="211">
        <v>80</v>
      </c>
      <c r="L82" s="211">
        <v>68.501998840968838</v>
      </c>
      <c r="M82" s="211">
        <v>84</v>
      </c>
      <c r="N82" s="211">
        <v>67</v>
      </c>
      <c r="O82" s="211">
        <v>79</v>
      </c>
      <c r="P82" s="211">
        <v>71</v>
      </c>
      <c r="Q82" s="211">
        <v>59</v>
      </c>
      <c r="R82" s="208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71.472502497615039</v>
      </c>
    </row>
    <row r="83" spans="1:65">
      <c r="A83" s="30"/>
      <c r="B83" s="19">
        <v>1</v>
      </c>
      <c r="C83" s="9">
        <v>5</v>
      </c>
      <c r="D83" s="211">
        <v>67.233999999999995</v>
      </c>
      <c r="E83" s="211">
        <v>72.953819578428892</v>
      </c>
      <c r="F83" s="212">
        <v>91.9</v>
      </c>
      <c r="G83" s="211">
        <v>70</v>
      </c>
      <c r="H83" s="211">
        <v>70</v>
      </c>
      <c r="I83" s="211">
        <v>80</v>
      </c>
      <c r="J83" s="211">
        <v>80</v>
      </c>
      <c r="K83" s="211">
        <v>80</v>
      </c>
      <c r="L83" s="211">
        <v>66.379490012029962</v>
      </c>
      <c r="M83" s="211">
        <v>84</v>
      </c>
      <c r="N83" s="211">
        <v>70</v>
      </c>
      <c r="O83" s="211">
        <v>77.7</v>
      </c>
      <c r="P83" s="211">
        <v>71</v>
      </c>
      <c r="Q83" s="211">
        <v>57</v>
      </c>
      <c r="R83" s="208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0">
        <v>75</v>
      </c>
    </row>
    <row r="84" spans="1:65">
      <c r="A84" s="30"/>
      <c r="B84" s="19">
        <v>1</v>
      </c>
      <c r="C84" s="9">
        <v>6</v>
      </c>
      <c r="D84" s="211">
        <v>68.097999999999999</v>
      </c>
      <c r="E84" s="211">
        <v>74.253335545535919</v>
      </c>
      <c r="F84" s="212">
        <v>87</v>
      </c>
      <c r="G84" s="211">
        <v>70</v>
      </c>
      <c r="H84" s="211">
        <v>70</v>
      </c>
      <c r="I84" s="211">
        <v>80</v>
      </c>
      <c r="J84" s="211">
        <v>80</v>
      </c>
      <c r="K84" s="211">
        <v>80</v>
      </c>
      <c r="L84" s="211">
        <v>50.319443319660373</v>
      </c>
      <c r="M84" s="211">
        <v>82</v>
      </c>
      <c r="N84" s="211">
        <v>67</v>
      </c>
      <c r="O84" s="211">
        <v>78</v>
      </c>
      <c r="P84" s="211">
        <v>74</v>
      </c>
      <c r="Q84" s="211">
        <v>58</v>
      </c>
      <c r="R84" s="208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3"/>
    </row>
    <row r="85" spans="1:65">
      <c r="A85" s="30"/>
      <c r="B85" s="20" t="s">
        <v>257</v>
      </c>
      <c r="C85" s="12"/>
      <c r="D85" s="214">
        <v>67.678166666666669</v>
      </c>
      <c r="E85" s="214">
        <v>73.178183699229237</v>
      </c>
      <c r="F85" s="214">
        <v>91.016666666666666</v>
      </c>
      <c r="G85" s="214">
        <v>70</v>
      </c>
      <c r="H85" s="214">
        <v>70</v>
      </c>
      <c r="I85" s="214">
        <v>68.333333333333329</v>
      </c>
      <c r="J85" s="214">
        <v>80</v>
      </c>
      <c r="K85" s="214">
        <v>76.666666666666671</v>
      </c>
      <c r="L85" s="214">
        <v>65.336182103099304</v>
      </c>
      <c r="M85" s="214">
        <v>83.333333333333329</v>
      </c>
      <c r="N85" s="214">
        <v>68</v>
      </c>
      <c r="O85" s="214">
        <v>76.95</v>
      </c>
      <c r="P85" s="214">
        <v>71.833333333333329</v>
      </c>
      <c r="Q85" s="214">
        <v>57.833333333333336</v>
      </c>
      <c r="R85" s="208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3"/>
    </row>
    <row r="86" spans="1:65">
      <c r="A86" s="30"/>
      <c r="B86" s="3" t="s">
        <v>258</v>
      </c>
      <c r="C86" s="29"/>
      <c r="D86" s="211">
        <v>67.811000000000007</v>
      </c>
      <c r="E86" s="211">
        <v>73.022944967131693</v>
      </c>
      <c r="F86" s="211">
        <v>90.6</v>
      </c>
      <c r="G86" s="211">
        <v>70</v>
      </c>
      <c r="H86" s="211">
        <v>70</v>
      </c>
      <c r="I86" s="211">
        <v>75</v>
      </c>
      <c r="J86" s="211">
        <v>80</v>
      </c>
      <c r="K86" s="211">
        <v>80</v>
      </c>
      <c r="L86" s="211">
        <v>66.502471271822685</v>
      </c>
      <c r="M86" s="211">
        <v>83.5</v>
      </c>
      <c r="N86" s="211">
        <v>67.5</v>
      </c>
      <c r="O86" s="211">
        <v>77.099999999999994</v>
      </c>
      <c r="P86" s="211">
        <v>72</v>
      </c>
      <c r="Q86" s="211">
        <v>58</v>
      </c>
      <c r="R86" s="208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3"/>
    </row>
    <row r="87" spans="1:65">
      <c r="A87" s="30"/>
      <c r="B87" s="3" t="s">
        <v>259</v>
      </c>
      <c r="C87" s="29"/>
      <c r="D87" s="211">
        <v>0.83455555037796414</v>
      </c>
      <c r="E87" s="211">
        <v>0.60643060629539269</v>
      </c>
      <c r="F87" s="211">
        <v>5.4543255006156945</v>
      </c>
      <c r="G87" s="211">
        <v>0</v>
      </c>
      <c r="H87" s="211">
        <v>0</v>
      </c>
      <c r="I87" s="211">
        <v>14.719601443879737</v>
      </c>
      <c r="J87" s="211">
        <v>0</v>
      </c>
      <c r="K87" s="211">
        <v>5.1639777949432224</v>
      </c>
      <c r="L87" s="211">
        <v>14.815607440593777</v>
      </c>
      <c r="M87" s="211">
        <v>0.81649658092772603</v>
      </c>
      <c r="N87" s="211">
        <v>1.2649110640673518</v>
      </c>
      <c r="O87" s="211">
        <v>1.6766037098849562</v>
      </c>
      <c r="P87" s="211">
        <v>1.8348478592697179</v>
      </c>
      <c r="Q87" s="211">
        <v>0.752772652709081</v>
      </c>
      <c r="R87" s="208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13"/>
    </row>
    <row r="88" spans="1:65">
      <c r="A88" s="30"/>
      <c r="B88" s="3" t="s">
        <v>85</v>
      </c>
      <c r="C88" s="29"/>
      <c r="D88" s="13">
        <v>1.2331237553883169E-2</v>
      </c>
      <c r="E88" s="13">
        <v>8.2870409682193301E-3</v>
      </c>
      <c r="F88" s="13">
        <v>5.9926667283820123E-2</v>
      </c>
      <c r="G88" s="13">
        <v>0</v>
      </c>
      <c r="H88" s="13">
        <v>0</v>
      </c>
      <c r="I88" s="13">
        <v>0.21540880161775228</v>
      </c>
      <c r="J88" s="13">
        <v>0</v>
      </c>
      <c r="K88" s="13">
        <v>6.7356232107955077E-2</v>
      </c>
      <c r="L88" s="13">
        <v>0.22675961410195378</v>
      </c>
      <c r="M88" s="13">
        <v>9.7979589711327131E-3</v>
      </c>
      <c r="N88" s="13">
        <v>1.8601633295108114E-2</v>
      </c>
      <c r="O88" s="13">
        <v>2.1788222350681691E-2</v>
      </c>
      <c r="P88" s="13">
        <v>2.5543125651086563E-2</v>
      </c>
      <c r="Q88" s="13">
        <v>1.3016241833586415E-2</v>
      </c>
      <c r="R88" s="15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260</v>
      </c>
      <c r="C89" s="29"/>
      <c r="D89" s="13">
        <v>-5.3088050625833105E-2</v>
      </c>
      <c r="E89" s="13">
        <v>2.3864859099779201E-2</v>
      </c>
      <c r="F89" s="13">
        <v>0.27345011698315447</v>
      </c>
      <c r="G89" s="13">
        <v>-2.0602363792483369E-2</v>
      </c>
      <c r="H89" s="13">
        <v>-2.0602363792483369E-2</v>
      </c>
      <c r="I89" s="13">
        <v>-4.3921355130757567E-2</v>
      </c>
      <c r="J89" s="13">
        <v>0.11931158423716193</v>
      </c>
      <c r="K89" s="13">
        <v>7.2673601560613532E-2</v>
      </c>
      <c r="L89" s="13">
        <v>-8.5855681277152707E-2</v>
      </c>
      <c r="M89" s="13">
        <v>0.16594956691371032</v>
      </c>
      <c r="N89" s="13">
        <v>-4.8585153398412406E-2</v>
      </c>
      <c r="O89" s="13">
        <v>7.6637830088120085E-2</v>
      </c>
      <c r="P89" s="13">
        <v>5.0485266796183037E-3</v>
      </c>
      <c r="Q89" s="13">
        <v>-0.19083100056188507</v>
      </c>
      <c r="R89" s="15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261</v>
      </c>
      <c r="C90" s="47"/>
      <c r="D90" s="45">
        <v>0.5</v>
      </c>
      <c r="E90" s="45">
        <v>0.35</v>
      </c>
      <c r="F90" s="45">
        <v>3.07</v>
      </c>
      <c r="G90" s="45">
        <v>0.14000000000000001</v>
      </c>
      <c r="H90" s="45">
        <v>0.14000000000000001</v>
      </c>
      <c r="I90" s="45">
        <v>0.4</v>
      </c>
      <c r="J90" s="45">
        <v>1.39</v>
      </c>
      <c r="K90" s="45">
        <v>0.88</v>
      </c>
      <c r="L90" s="45">
        <v>0.85</v>
      </c>
      <c r="M90" s="45">
        <v>1.9</v>
      </c>
      <c r="N90" s="45">
        <v>0.45</v>
      </c>
      <c r="O90" s="45">
        <v>0.92</v>
      </c>
      <c r="P90" s="45">
        <v>0.14000000000000001</v>
      </c>
      <c r="Q90" s="45">
        <v>2</v>
      </c>
      <c r="R90" s="15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BM91" s="55"/>
    </row>
    <row r="92" spans="1:65" ht="15">
      <c r="B92" s="8" t="s">
        <v>524</v>
      </c>
      <c r="BM92" s="28" t="s">
        <v>66</v>
      </c>
    </row>
    <row r="93" spans="1:65" ht="15">
      <c r="A93" s="25" t="s">
        <v>13</v>
      </c>
      <c r="B93" s="18" t="s">
        <v>109</v>
      </c>
      <c r="C93" s="15" t="s">
        <v>110</v>
      </c>
      <c r="D93" s="16" t="s">
        <v>222</v>
      </c>
      <c r="E93" s="17" t="s">
        <v>222</v>
      </c>
      <c r="F93" s="17" t="s">
        <v>222</v>
      </c>
      <c r="G93" s="17" t="s">
        <v>222</v>
      </c>
      <c r="H93" s="17" t="s">
        <v>222</v>
      </c>
      <c r="I93" s="17" t="s">
        <v>222</v>
      </c>
      <c r="J93" s="17" t="s">
        <v>222</v>
      </c>
      <c r="K93" s="17" t="s">
        <v>222</v>
      </c>
      <c r="L93" s="17" t="s">
        <v>222</v>
      </c>
      <c r="M93" s="17" t="s">
        <v>222</v>
      </c>
      <c r="N93" s="17" t="s">
        <v>222</v>
      </c>
      <c r="O93" s="17" t="s">
        <v>222</v>
      </c>
      <c r="P93" s="17" t="s">
        <v>222</v>
      </c>
      <c r="Q93" s="15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223</v>
      </c>
      <c r="C94" s="9" t="s">
        <v>223</v>
      </c>
      <c r="D94" s="151" t="s">
        <v>228</v>
      </c>
      <c r="E94" s="152" t="s">
        <v>229</v>
      </c>
      <c r="F94" s="152" t="s">
        <v>230</v>
      </c>
      <c r="G94" s="152" t="s">
        <v>233</v>
      </c>
      <c r="H94" s="152" t="s">
        <v>234</v>
      </c>
      <c r="I94" s="152" t="s">
        <v>235</v>
      </c>
      <c r="J94" s="152" t="s">
        <v>236</v>
      </c>
      <c r="K94" s="152" t="s">
        <v>276</v>
      </c>
      <c r="L94" s="152" t="s">
        <v>240</v>
      </c>
      <c r="M94" s="152" t="s">
        <v>241</v>
      </c>
      <c r="N94" s="152" t="s">
        <v>244</v>
      </c>
      <c r="O94" s="152" t="s">
        <v>246</v>
      </c>
      <c r="P94" s="152" t="s">
        <v>247</v>
      </c>
      <c r="Q94" s="15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310</v>
      </c>
      <c r="E95" s="11" t="s">
        <v>277</v>
      </c>
      <c r="F95" s="11" t="s">
        <v>310</v>
      </c>
      <c r="G95" s="11" t="s">
        <v>277</v>
      </c>
      <c r="H95" s="11" t="s">
        <v>277</v>
      </c>
      <c r="I95" s="11" t="s">
        <v>277</v>
      </c>
      <c r="J95" s="11" t="s">
        <v>277</v>
      </c>
      <c r="K95" s="11" t="s">
        <v>277</v>
      </c>
      <c r="L95" s="11" t="s">
        <v>310</v>
      </c>
      <c r="M95" s="11" t="s">
        <v>310</v>
      </c>
      <c r="N95" s="11" t="s">
        <v>277</v>
      </c>
      <c r="O95" s="11" t="s">
        <v>310</v>
      </c>
      <c r="P95" s="11" t="s">
        <v>310</v>
      </c>
      <c r="Q95" s="15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311</v>
      </c>
      <c r="E96" s="26" t="s">
        <v>312</v>
      </c>
      <c r="F96" s="26" t="s">
        <v>313</v>
      </c>
      <c r="G96" s="26" t="s">
        <v>313</v>
      </c>
      <c r="H96" s="26" t="s">
        <v>313</v>
      </c>
      <c r="I96" s="26" t="s">
        <v>313</v>
      </c>
      <c r="J96" s="26" t="s">
        <v>313</v>
      </c>
      <c r="K96" s="26" t="s">
        <v>313</v>
      </c>
      <c r="L96" s="26" t="s">
        <v>314</v>
      </c>
      <c r="M96" s="26" t="s">
        <v>293</v>
      </c>
      <c r="N96" s="26" t="s">
        <v>314</v>
      </c>
      <c r="O96" s="26" t="s">
        <v>293</v>
      </c>
      <c r="P96" s="26" t="s">
        <v>313</v>
      </c>
      <c r="Q96" s="15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147">
        <v>0.60599999999999998</v>
      </c>
      <c r="E97" s="22">
        <v>0.52188939000000001</v>
      </c>
      <c r="F97" s="147">
        <v>0.7</v>
      </c>
      <c r="G97" s="22">
        <v>0.51</v>
      </c>
      <c r="H97" s="22">
        <v>0.5</v>
      </c>
      <c r="I97" s="22">
        <v>0.52</v>
      </c>
      <c r="J97" s="22">
        <v>0.55000000000000004</v>
      </c>
      <c r="K97" s="22">
        <v>0.53</v>
      </c>
      <c r="L97" s="147">
        <v>0.6</v>
      </c>
      <c r="M97" s="147">
        <v>0.8</v>
      </c>
      <c r="N97" s="147">
        <v>1.7</v>
      </c>
      <c r="O97" s="147" t="s">
        <v>101</v>
      </c>
      <c r="P97" s="147">
        <v>0.36</v>
      </c>
      <c r="Q97" s="15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49">
        <v>0.61</v>
      </c>
      <c r="E98" s="11">
        <v>0.52326450000000002</v>
      </c>
      <c r="F98" s="149">
        <v>0.6</v>
      </c>
      <c r="G98" s="11">
        <v>0.51</v>
      </c>
      <c r="H98" s="11">
        <v>0.5</v>
      </c>
      <c r="I98" s="11">
        <v>0.52</v>
      </c>
      <c r="J98" s="11">
        <v>0.55000000000000004</v>
      </c>
      <c r="K98" s="11">
        <v>0.52</v>
      </c>
      <c r="L98" s="149">
        <v>0.6</v>
      </c>
      <c r="M98" s="149">
        <v>0.8</v>
      </c>
      <c r="N98" s="149">
        <v>1.7</v>
      </c>
      <c r="O98" s="149" t="s">
        <v>101</v>
      </c>
      <c r="P98" s="149">
        <v>0.37</v>
      </c>
      <c r="Q98" s="15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23</v>
      </c>
    </row>
    <row r="99" spans="1:65">
      <c r="A99" s="30"/>
      <c r="B99" s="19">
        <v>1</v>
      </c>
      <c r="C99" s="9">
        <v>3</v>
      </c>
      <c r="D99" s="148">
        <v>0.54700000000000004</v>
      </c>
      <c r="E99" s="11">
        <v>0.51848534099999999</v>
      </c>
      <c r="F99" s="149">
        <v>0.7</v>
      </c>
      <c r="G99" s="11">
        <v>0.49</v>
      </c>
      <c r="H99" s="11">
        <v>0.51</v>
      </c>
      <c r="I99" s="11">
        <v>0.51</v>
      </c>
      <c r="J99" s="11">
        <v>0.54</v>
      </c>
      <c r="K99" s="11">
        <v>0.52</v>
      </c>
      <c r="L99" s="149">
        <v>0.6</v>
      </c>
      <c r="M99" s="149">
        <v>0.8</v>
      </c>
      <c r="N99" s="149">
        <v>1.7</v>
      </c>
      <c r="O99" s="149" t="s">
        <v>101</v>
      </c>
      <c r="P99" s="149">
        <v>0.43</v>
      </c>
      <c r="Q99" s="15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49">
        <v>0.63700000000000001</v>
      </c>
      <c r="E100" s="11">
        <v>0.52384563000000006</v>
      </c>
      <c r="F100" s="149">
        <v>0.6</v>
      </c>
      <c r="G100" s="11">
        <v>0.5</v>
      </c>
      <c r="H100" s="11">
        <v>0.5</v>
      </c>
      <c r="I100" s="11">
        <v>0.5</v>
      </c>
      <c r="J100" s="11">
        <v>0.54</v>
      </c>
      <c r="K100" s="11">
        <v>0.54</v>
      </c>
      <c r="L100" s="149">
        <v>0.6</v>
      </c>
      <c r="M100" s="149">
        <v>0.8</v>
      </c>
      <c r="N100" s="149">
        <v>1.7</v>
      </c>
      <c r="O100" s="149" t="s">
        <v>101</v>
      </c>
      <c r="P100" s="149">
        <v>0.5</v>
      </c>
      <c r="Q100" s="15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0.52094105097222221</v>
      </c>
    </row>
    <row r="101" spans="1:65">
      <c r="A101" s="30"/>
      <c r="B101" s="19">
        <v>1</v>
      </c>
      <c r="C101" s="9">
        <v>5</v>
      </c>
      <c r="D101" s="149">
        <v>0.59399999999999997</v>
      </c>
      <c r="E101" s="11">
        <v>0.52635950399999998</v>
      </c>
      <c r="F101" s="149">
        <v>0.6</v>
      </c>
      <c r="G101" s="11">
        <v>0.5</v>
      </c>
      <c r="H101" s="11">
        <v>0.5</v>
      </c>
      <c r="I101" s="11">
        <v>0.53</v>
      </c>
      <c r="J101" s="11">
        <v>0.56000000000000005</v>
      </c>
      <c r="K101" s="11">
        <v>0.53</v>
      </c>
      <c r="L101" s="149">
        <v>0.6</v>
      </c>
      <c r="M101" s="149">
        <v>0.8</v>
      </c>
      <c r="N101" s="149">
        <v>1.7</v>
      </c>
      <c r="O101" s="149" t="s">
        <v>101</v>
      </c>
      <c r="P101" s="149">
        <v>0.43</v>
      </c>
      <c r="Q101" s="15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76</v>
      </c>
    </row>
    <row r="102" spans="1:65">
      <c r="A102" s="30"/>
      <c r="B102" s="19">
        <v>1</v>
      </c>
      <c r="C102" s="9">
        <v>6</v>
      </c>
      <c r="D102" s="149">
        <v>0.60299999999999998</v>
      </c>
      <c r="E102" s="11">
        <v>0.52003347</v>
      </c>
      <c r="F102" s="149">
        <v>0.6</v>
      </c>
      <c r="G102" s="11">
        <v>0.51</v>
      </c>
      <c r="H102" s="11">
        <v>0.5</v>
      </c>
      <c r="I102" s="11">
        <v>0.53</v>
      </c>
      <c r="J102" s="11">
        <v>0.55000000000000004</v>
      </c>
      <c r="K102" s="11">
        <v>0.55000000000000004</v>
      </c>
      <c r="L102" s="149">
        <v>0.6</v>
      </c>
      <c r="M102" s="149">
        <v>0.9</v>
      </c>
      <c r="N102" s="149">
        <v>2</v>
      </c>
      <c r="O102" s="149" t="s">
        <v>101</v>
      </c>
      <c r="P102" s="149">
        <v>0.45</v>
      </c>
      <c r="Q102" s="15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257</v>
      </c>
      <c r="C103" s="12"/>
      <c r="D103" s="23">
        <v>0.59949999999999992</v>
      </c>
      <c r="E103" s="23">
        <v>0.52231297250000008</v>
      </c>
      <c r="F103" s="23">
        <v>0.6333333333333333</v>
      </c>
      <c r="G103" s="23">
        <v>0.5033333333333333</v>
      </c>
      <c r="H103" s="23">
        <v>0.50166666666666659</v>
      </c>
      <c r="I103" s="23">
        <v>0.51833333333333342</v>
      </c>
      <c r="J103" s="23">
        <v>0.54833333333333334</v>
      </c>
      <c r="K103" s="23">
        <v>0.53166666666666673</v>
      </c>
      <c r="L103" s="23">
        <v>0.6</v>
      </c>
      <c r="M103" s="23">
        <v>0.81666666666666676</v>
      </c>
      <c r="N103" s="23">
        <v>1.75</v>
      </c>
      <c r="O103" s="23" t="s">
        <v>644</v>
      </c>
      <c r="P103" s="23">
        <v>0.42333333333333334</v>
      </c>
      <c r="Q103" s="15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258</v>
      </c>
      <c r="C104" s="29"/>
      <c r="D104" s="11">
        <v>0.60450000000000004</v>
      </c>
      <c r="E104" s="11">
        <v>0.52257694499999996</v>
      </c>
      <c r="F104" s="11">
        <v>0.6</v>
      </c>
      <c r="G104" s="11">
        <v>0.505</v>
      </c>
      <c r="H104" s="11">
        <v>0.5</v>
      </c>
      <c r="I104" s="11">
        <v>0.52</v>
      </c>
      <c r="J104" s="11">
        <v>0.55000000000000004</v>
      </c>
      <c r="K104" s="11">
        <v>0.53</v>
      </c>
      <c r="L104" s="11">
        <v>0.6</v>
      </c>
      <c r="M104" s="11">
        <v>0.8</v>
      </c>
      <c r="N104" s="11">
        <v>1.7</v>
      </c>
      <c r="O104" s="11" t="s">
        <v>644</v>
      </c>
      <c r="P104" s="11">
        <v>0.43</v>
      </c>
      <c r="Q104" s="15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259</v>
      </c>
      <c r="C105" s="29"/>
      <c r="D105" s="24">
        <v>2.9521178838251005E-2</v>
      </c>
      <c r="E105" s="24">
        <v>2.8162094189764951E-3</v>
      </c>
      <c r="F105" s="24">
        <v>5.1639777949432218E-2</v>
      </c>
      <c r="G105" s="24">
        <v>8.1649658092772665E-3</v>
      </c>
      <c r="H105" s="24">
        <v>4.0824829046386332E-3</v>
      </c>
      <c r="I105" s="24">
        <v>1.1690451944500132E-2</v>
      </c>
      <c r="J105" s="24">
        <v>7.5277265270908165E-3</v>
      </c>
      <c r="K105" s="24">
        <v>1.1690451944500132E-2</v>
      </c>
      <c r="L105" s="24">
        <v>0</v>
      </c>
      <c r="M105" s="24">
        <v>4.0824829046386291E-2</v>
      </c>
      <c r="N105" s="24">
        <v>0.12247448713915893</v>
      </c>
      <c r="O105" s="24" t="s">
        <v>644</v>
      </c>
      <c r="P105" s="24">
        <v>5.2025634707004574E-2</v>
      </c>
      <c r="Q105" s="204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30"/>
      <c r="B106" s="3" t="s">
        <v>85</v>
      </c>
      <c r="C106" s="29"/>
      <c r="D106" s="13">
        <v>4.9243000564221866E-2</v>
      </c>
      <c r="E106" s="13">
        <v>5.3918044682998842E-3</v>
      </c>
      <c r="F106" s="13">
        <v>8.1536491499103511E-2</v>
      </c>
      <c r="G106" s="13">
        <v>1.6221786376047549E-2</v>
      </c>
      <c r="H106" s="13">
        <v>8.1378396770205325E-3</v>
      </c>
      <c r="I106" s="13">
        <v>2.2553926581029188E-2</v>
      </c>
      <c r="J106" s="13">
        <v>1.3728376645150425E-2</v>
      </c>
      <c r="K106" s="13">
        <v>2.1988310867398365E-2</v>
      </c>
      <c r="L106" s="13">
        <v>0</v>
      </c>
      <c r="M106" s="13">
        <v>4.9989586587411781E-2</v>
      </c>
      <c r="N106" s="13">
        <v>6.9985421222376526E-2</v>
      </c>
      <c r="O106" s="13" t="s">
        <v>644</v>
      </c>
      <c r="P106" s="13">
        <v>0.1228952000952864</v>
      </c>
      <c r="Q106" s="15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260</v>
      </c>
      <c r="C107" s="29"/>
      <c r="D107" s="13">
        <v>0.15080199358673063</v>
      </c>
      <c r="E107" s="13">
        <v>2.6335446692431486E-3</v>
      </c>
      <c r="F107" s="13">
        <v>0.21574856147611232</v>
      </c>
      <c r="G107" s="13">
        <v>-3.3799827458457998E-2</v>
      </c>
      <c r="H107" s="13">
        <v>-3.6999165778132115E-2</v>
      </c>
      <c r="I107" s="13">
        <v>-5.0057825813919488E-3</v>
      </c>
      <c r="J107" s="13">
        <v>5.2582307172739595E-2</v>
      </c>
      <c r="K107" s="13">
        <v>2.0588923975999762E-2</v>
      </c>
      <c r="L107" s="13">
        <v>0.15176179508263288</v>
      </c>
      <c r="M107" s="13">
        <v>0.56767577664025048</v>
      </c>
      <c r="N107" s="13">
        <v>2.3593052356576791</v>
      </c>
      <c r="O107" s="13" t="s">
        <v>644</v>
      </c>
      <c r="P107" s="13">
        <v>-0.18736806680280904</v>
      </c>
      <c r="Q107" s="15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261</v>
      </c>
      <c r="C108" s="47"/>
      <c r="D108" s="45">
        <v>3.28</v>
      </c>
      <c r="E108" s="45">
        <v>0.16</v>
      </c>
      <c r="F108" s="45" t="s">
        <v>262</v>
      </c>
      <c r="G108" s="45">
        <v>0.61</v>
      </c>
      <c r="H108" s="45">
        <v>0.67</v>
      </c>
      <c r="I108" s="45">
        <v>0</v>
      </c>
      <c r="J108" s="45">
        <v>1.21</v>
      </c>
      <c r="K108" s="45">
        <v>0.54</v>
      </c>
      <c r="L108" s="45" t="s">
        <v>262</v>
      </c>
      <c r="M108" s="45" t="s">
        <v>262</v>
      </c>
      <c r="N108" s="45" t="s">
        <v>262</v>
      </c>
      <c r="O108" s="45">
        <v>0.74</v>
      </c>
      <c r="P108" s="45">
        <v>3.84</v>
      </c>
      <c r="Q108" s="15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316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BM109" s="55"/>
    </row>
    <row r="110" spans="1:65">
      <c r="BM110" s="55"/>
    </row>
    <row r="111" spans="1:65" ht="15">
      <c r="B111" s="8" t="s">
        <v>525</v>
      </c>
      <c r="BM111" s="28" t="s">
        <v>66</v>
      </c>
    </row>
    <row r="112" spans="1:65" ht="15">
      <c r="A112" s="25" t="s">
        <v>16</v>
      </c>
      <c r="B112" s="18" t="s">
        <v>109</v>
      </c>
      <c r="C112" s="15" t="s">
        <v>110</v>
      </c>
      <c r="D112" s="16" t="s">
        <v>222</v>
      </c>
      <c r="E112" s="17" t="s">
        <v>222</v>
      </c>
      <c r="F112" s="17" t="s">
        <v>222</v>
      </c>
      <c r="G112" s="17" t="s">
        <v>222</v>
      </c>
      <c r="H112" s="17" t="s">
        <v>222</v>
      </c>
      <c r="I112" s="17" t="s">
        <v>222</v>
      </c>
      <c r="J112" s="17" t="s">
        <v>222</v>
      </c>
      <c r="K112" s="17" t="s">
        <v>222</v>
      </c>
      <c r="L112" s="17" t="s">
        <v>222</v>
      </c>
      <c r="M112" s="17" t="s">
        <v>222</v>
      </c>
      <c r="N112" s="17" t="s">
        <v>222</v>
      </c>
      <c r="O112" s="17" t="s">
        <v>222</v>
      </c>
      <c r="P112" s="17" t="s">
        <v>222</v>
      </c>
      <c r="Q112" s="17" t="s">
        <v>222</v>
      </c>
      <c r="R112" s="17" t="s">
        <v>222</v>
      </c>
      <c r="S112" s="15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223</v>
      </c>
      <c r="C113" s="9" t="s">
        <v>223</v>
      </c>
      <c r="D113" s="151" t="s">
        <v>228</v>
      </c>
      <c r="E113" s="152" t="s">
        <v>229</v>
      </c>
      <c r="F113" s="152" t="s">
        <v>230</v>
      </c>
      <c r="G113" s="152" t="s">
        <v>233</v>
      </c>
      <c r="H113" s="152" t="s">
        <v>234</v>
      </c>
      <c r="I113" s="152" t="s">
        <v>235</v>
      </c>
      <c r="J113" s="152" t="s">
        <v>236</v>
      </c>
      <c r="K113" s="152" t="s">
        <v>276</v>
      </c>
      <c r="L113" s="152" t="s">
        <v>239</v>
      </c>
      <c r="M113" s="152" t="s">
        <v>240</v>
      </c>
      <c r="N113" s="152" t="s">
        <v>241</v>
      </c>
      <c r="O113" s="152" t="s">
        <v>243</v>
      </c>
      <c r="P113" s="152" t="s">
        <v>244</v>
      </c>
      <c r="Q113" s="152" t="s">
        <v>246</v>
      </c>
      <c r="R113" s="152" t="s">
        <v>247</v>
      </c>
      <c r="S113" s="15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310</v>
      </c>
      <c r="E114" s="11" t="s">
        <v>277</v>
      </c>
      <c r="F114" s="11" t="s">
        <v>310</v>
      </c>
      <c r="G114" s="11" t="s">
        <v>277</v>
      </c>
      <c r="H114" s="11" t="s">
        <v>277</v>
      </c>
      <c r="I114" s="11" t="s">
        <v>277</v>
      </c>
      <c r="J114" s="11" t="s">
        <v>277</v>
      </c>
      <c r="K114" s="11" t="s">
        <v>277</v>
      </c>
      <c r="L114" s="11" t="s">
        <v>277</v>
      </c>
      <c r="M114" s="11" t="s">
        <v>310</v>
      </c>
      <c r="N114" s="11" t="s">
        <v>310</v>
      </c>
      <c r="O114" s="11" t="s">
        <v>310</v>
      </c>
      <c r="P114" s="11" t="s">
        <v>277</v>
      </c>
      <c r="Q114" s="11" t="s">
        <v>310</v>
      </c>
      <c r="R114" s="11" t="s">
        <v>310</v>
      </c>
      <c r="S114" s="15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 t="s">
        <v>311</v>
      </c>
      <c r="E115" s="26" t="s">
        <v>312</v>
      </c>
      <c r="F115" s="26" t="s">
        <v>313</v>
      </c>
      <c r="G115" s="26" t="s">
        <v>313</v>
      </c>
      <c r="H115" s="26" t="s">
        <v>313</v>
      </c>
      <c r="I115" s="26" t="s">
        <v>313</v>
      </c>
      <c r="J115" s="26" t="s">
        <v>313</v>
      </c>
      <c r="K115" s="26" t="s">
        <v>313</v>
      </c>
      <c r="L115" s="26" t="s">
        <v>314</v>
      </c>
      <c r="M115" s="26" t="s">
        <v>314</v>
      </c>
      <c r="N115" s="26" t="s">
        <v>293</v>
      </c>
      <c r="O115" s="26" t="s">
        <v>313</v>
      </c>
      <c r="P115" s="26" t="s">
        <v>314</v>
      </c>
      <c r="Q115" s="26" t="s">
        <v>293</v>
      </c>
      <c r="R115" s="26" t="s">
        <v>313</v>
      </c>
      <c r="S115" s="15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1.097</v>
      </c>
      <c r="E116" s="22">
        <v>1.1098294913414173</v>
      </c>
      <c r="F116" s="22">
        <v>1.1100000000000001</v>
      </c>
      <c r="G116" s="22">
        <v>0.97000000000000008</v>
      </c>
      <c r="H116" s="22">
        <v>0.94</v>
      </c>
      <c r="I116" s="22">
        <v>0.98</v>
      </c>
      <c r="J116" s="22">
        <v>1.07</v>
      </c>
      <c r="K116" s="22">
        <v>1.08</v>
      </c>
      <c r="L116" s="22">
        <v>1.0103536938234225</v>
      </c>
      <c r="M116" s="22">
        <v>1.02</v>
      </c>
      <c r="N116" s="22">
        <v>1</v>
      </c>
      <c r="O116" s="22">
        <v>0.9900000000000001</v>
      </c>
      <c r="P116" s="22">
        <v>1.1000000000000001</v>
      </c>
      <c r="Q116" s="22">
        <v>0.9</v>
      </c>
      <c r="R116" s="22">
        <v>1.03</v>
      </c>
      <c r="S116" s="15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0.96699999999999997</v>
      </c>
      <c r="E117" s="11">
        <v>1.0506271953611073</v>
      </c>
      <c r="F117" s="11">
        <v>1.23</v>
      </c>
      <c r="G117" s="11">
        <v>1.07</v>
      </c>
      <c r="H117" s="11">
        <v>1.03</v>
      </c>
      <c r="I117" s="11">
        <v>0.98</v>
      </c>
      <c r="J117" s="11">
        <v>1.1499999999999999</v>
      </c>
      <c r="K117" s="11">
        <v>1.06</v>
      </c>
      <c r="L117" s="11">
        <v>1.0310026483288233</v>
      </c>
      <c r="M117" s="11">
        <v>1.07</v>
      </c>
      <c r="N117" s="11">
        <v>0.9900000000000001</v>
      </c>
      <c r="O117" s="11">
        <v>0.95</v>
      </c>
      <c r="P117" s="11">
        <v>1.2</v>
      </c>
      <c r="Q117" s="11">
        <v>1</v>
      </c>
      <c r="R117" s="11">
        <v>1.1100000000000001</v>
      </c>
      <c r="S117" s="15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24</v>
      </c>
    </row>
    <row r="118" spans="1:65">
      <c r="A118" s="30"/>
      <c r="B118" s="19">
        <v>1</v>
      </c>
      <c r="C118" s="9">
        <v>3</v>
      </c>
      <c r="D118" s="148">
        <v>1.264</v>
      </c>
      <c r="E118" s="11">
        <v>1.0606144685143597</v>
      </c>
      <c r="F118" s="11">
        <v>1.2</v>
      </c>
      <c r="G118" s="11">
        <v>0.97000000000000008</v>
      </c>
      <c r="H118" s="11">
        <v>1.08</v>
      </c>
      <c r="I118" s="11">
        <v>1.1399999999999999</v>
      </c>
      <c r="J118" s="11">
        <v>1.0900000000000001</v>
      </c>
      <c r="K118" s="11">
        <v>1.03</v>
      </c>
      <c r="L118" s="11">
        <v>0.80938942474284059</v>
      </c>
      <c r="M118" s="11">
        <v>1.05</v>
      </c>
      <c r="N118" s="11">
        <v>1.01</v>
      </c>
      <c r="O118" s="11">
        <v>0.93</v>
      </c>
      <c r="P118" s="11">
        <v>1.1000000000000001</v>
      </c>
      <c r="Q118" s="11">
        <v>0.9</v>
      </c>
      <c r="R118" s="11">
        <v>1</v>
      </c>
      <c r="S118" s="15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1.026</v>
      </c>
      <c r="E119" s="11">
        <v>1.0492661924101574</v>
      </c>
      <c r="F119" s="11">
        <v>1.24</v>
      </c>
      <c r="G119" s="11">
        <v>0.93</v>
      </c>
      <c r="H119" s="11">
        <v>0.98</v>
      </c>
      <c r="I119" s="11">
        <v>1.04</v>
      </c>
      <c r="J119" s="11">
        <v>1.1100000000000001</v>
      </c>
      <c r="K119" s="11">
        <v>1.06</v>
      </c>
      <c r="L119" s="11">
        <v>0.99661222241465441</v>
      </c>
      <c r="M119" s="11">
        <v>1.04</v>
      </c>
      <c r="N119" s="11">
        <v>1</v>
      </c>
      <c r="O119" s="11">
        <v>0.97000000000000008</v>
      </c>
      <c r="P119" s="11">
        <v>1.1000000000000001</v>
      </c>
      <c r="Q119" s="11">
        <v>0.9</v>
      </c>
      <c r="R119" s="11">
        <v>1.1399999999999999</v>
      </c>
      <c r="S119" s="15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1.0348539306299729</v>
      </c>
    </row>
    <row r="120" spans="1:65">
      <c r="A120" s="30"/>
      <c r="B120" s="19">
        <v>1</v>
      </c>
      <c r="C120" s="9">
        <v>5</v>
      </c>
      <c r="D120" s="11">
        <v>0.97799999999999998</v>
      </c>
      <c r="E120" s="11">
        <v>1.0779973321047476</v>
      </c>
      <c r="F120" s="11">
        <v>1.1499999999999999</v>
      </c>
      <c r="G120" s="11">
        <v>0.91</v>
      </c>
      <c r="H120" s="11">
        <v>1.03</v>
      </c>
      <c r="I120" s="11">
        <v>1.04</v>
      </c>
      <c r="J120" s="11">
        <v>1.0900000000000001</v>
      </c>
      <c r="K120" s="11">
        <v>1.1200000000000001</v>
      </c>
      <c r="L120" s="11">
        <v>0.97335285049504661</v>
      </c>
      <c r="M120" s="11">
        <v>1.08</v>
      </c>
      <c r="N120" s="11">
        <v>1.05</v>
      </c>
      <c r="O120" s="11">
        <v>1.01</v>
      </c>
      <c r="P120" s="11">
        <v>1.1000000000000001</v>
      </c>
      <c r="Q120" s="11">
        <v>0.9</v>
      </c>
      <c r="R120" s="11">
        <v>1.0900000000000001</v>
      </c>
      <c r="S120" s="15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77</v>
      </c>
    </row>
    <row r="121" spans="1:65">
      <c r="A121" s="30"/>
      <c r="B121" s="19">
        <v>1</v>
      </c>
      <c r="C121" s="9">
        <v>6</v>
      </c>
      <c r="D121" s="11">
        <v>0.97300000000000009</v>
      </c>
      <c r="E121" s="11">
        <v>1.05013948863544</v>
      </c>
      <c r="F121" s="11">
        <v>1.1599999999999999</v>
      </c>
      <c r="G121" s="11">
        <v>0.94</v>
      </c>
      <c r="H121" s="11">
        <v>0.9900000000000001</v>
      </c>
      <c r="I121" s="11">
        <v>0.98</v>
      </c>
      <c r="J121" s="148">
        <v>1.51</v>
      </c>
      <c r="K121" s="11">
        <v>1.0900000000000001</v>
      </c>
      <c r="L121" s="11">
        <v>0.80646874852554284</v>
      </c>
      <c r="M121" s="11">
        <v>1.1000000000000001</v>
      </c>
      <c r="N121" s="11">
        <v>0.97000000000000008</v>
      </c>
      <c r="O121" s="11">
        <v>1.01</v>
      </c>
      <c r="P121" s="11">
        <v>1.2</v>
      </c>
      <c r="Q121" s="11">
        <v>0.9</v>
      </c>
      <c r="R121" s="11">
        <v>1.01</v>
      </c>
      <c r="S121" s="15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257</v>
      </c>
      <c r="C122" s="12"/>
      <c r="D122" s="23">
        <v>1.0508333333333333</v>
      </c>
      <c r="E122" s="23">
        <v>1.0664123613945382</v>
      </c>
      <c r="F122" s="23">
        <v>1.1816666666666666</v>
      </c>
      <c r="G122" s="23">
        <v>0.96500000000000019</v>
      </c>
      <c r="H122" s="23">
        <v>1.0083333333333333</v>
      </c>
      <c r="I122" s="23">
        <v>1.0266666666666666</v>
      </c>
      <c r="J122" s="23">
        <v>1.17</v>
      </c>
      <c r="K122" s="23">
        <v>1.0733333333333335</v>
      </c>
      <c r="L122" s="23">
        <v>0.93786326472172166</v>
      </c>
      <c r="M122" s="23">
        <v>1.0599999999999998</v>
      </c>
      <c r="N122" s="23">
        <v>1.0033333333333332</v>
      </c>
      <c r="O122" s="23">
        <v>0.97666666666666668</v>
      </c>
      <c r="P122" s="23">
        <v>1.1333333333333333</v>
      </c>
      <c r="Q122" s="23">
        <v>0.91666666666666663</v>
      </c>
      <c r="R122" s="23">
        <v>1.0633333333333332</v>
      </c>
      <c r="S122" s="15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258</v>
      </c>
      <c r="C123" s="29"/>
      <c r="D123" s="11">
        <v>1.002</v>
      </c>
      <c r="E123" s="11">
        <v>1.0556208319377336</v>
      </c>
      <c r="F123" s="11">
        <v>1.18</v>
      </c>
      <c r="G123" s="11">
        <v>0.95500000000000007</v>
      </c>
      <c r="H123" s="11">
        <v>1.01</v>
      </c>
      <c r="I123" s="11">
        <v>1.01</v>
      </c>
      <c r="J123" s="11">
        <v>1.1000000000000001</v>
      </c>
      <c r="K123" s="11">
        <v>1.07</v>
      </c>
      <c r="L123" s="11">
        <v>0.98498253645485057</v>
      </c>
      <c r="M123" s="11">
        <v>1.06</v>
      </c>
      <c r="N123" s="11">
        <v>1</v>
      </c>
      <c r="O123" s="11">
        <v>0.98000000000000009</v>
      </c>
      <c r="P123" s="11">
        <v>1.1000000000000001</v>
      </c>
      <c r="Q123" s="11">
        <v>0.9</v>
      </c>
      <c r="R123" s="11">
        <v>1.06</v>
      </c>
      <c r="S123" s="15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259</v>
      </c>
      <c r="C124" s="29"/>
      <c r="D124" s="24">
        <v>0.1153939628692362</v>
      </c>
      <c r="E124" s="24">
        <v>2.392004701671107E-2</v>
      </c>
      <c r="F124" s="24">
        <v>5.0365331992022699E-2</v>
      </c>
      <c r="G124" s="24">
        <v>5.648008498577177E-2</v>
      </c>
      <c r="H124" s="24">
        <v>4.8751068364361723E-2</v>
      </c>
      <c r="I124" s="24">
        <v>6.2822501276745282E-2</v>
      </c>
      <c r="J124" s="24">
        <v>0.16876018487783312</v>
      </c>
      <c r="K124" s="24">
        <v>3.076794869123823E-2</v>
      </c>
      <c r="L124" s="24">
        <v>0.10238242453055581</v>
      </c>
      <c r="M124" s="24">
        <v>2.8982753492378905E-2</v>
      </c>
      <c r="N124" s="24">
        <v>2.65832027165025E-2</v>
      </c>
      <c r="O124" s="24">
        <v>3.2659863237109045E-2</v>
      </c>
      <c r="P124" s="24">
        <v>5.1639777949432156E-2</v>
      </c>
      <c r="Q124" s="24">
        <v>4.0824829046386298E-2</v>
      </c>
      <c r="R124" s="24">
        <v>5.7850381733111023E-2</v>
      </c>
      <c r="S124" s="204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85</v>
      </c>
      <c r="C125" s="29"/>
      <c r="D125" s="13">
        <v>0.10981185998658481</v>
      </c>
      <c r="E125" s="13">
        <v>2.2430391734611019E-2</v>
      </c>
      <c r="F125" s="13">
        <v>4.2622283773220901E-2</v>
      </c>
      <c r="G125" s="13">
        <v>5.8528585477483686E-2</v>
      </c>
      <c r="H125" s="13">
        <v>4.8348166972920721E-2</v>
      </c>
      <c r="I125" s="13">
        <v>6.1190747996829824E-2</v>
      </c>
      <c r="J125" s="13">
        <v>0.14423947425455824</v>
      </c>
      <c r="K125" s="13">
        <v>2.866579070612257E-2</v>
      </c>
      <c r="L125" s="13">
        <v>0.10916561974621559</v>
      </c>
      <c r="M125" s="13">
        <v>2.7342220275829159E-2</v>
      </c>
      <c r="N125" s="13">
        <v>2.6494886428407811E-2</v>
      </c>
      <c r="O125" s="13">
        <v>3.3440133007278883E-2</v>
      </c>
      <c r="P125" s="13">
        <v>4.5564509955381312E-2</v>
      </c>
      <c r="Q125" s="13">
        <v>4.4536177141512326E-2</v>
      </c>
      <c r="R125" s="13">
        <v>5.440474771138968E-2</v>
      </c>
      <c r="S125" s="15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260</v>
      </c>
      <c r="C126" s="29"/>
      <c r="D126" s="13">
        <v>1.5441215644446338E-2</v>
      </c>
      <c r="E126" s="13">
        <v>3.0495541284125016E-2</v>
      </c>
      <c r="F126" s="13">
        <v>0.14186807595862416</v>
      </c>
      <c r="G126" s="13">
        <v>-6.7501246854663521E-2</v>
      </c>
      <c r="H126" s="13">
        <v>-2.5627382292006229E-2</v>
      </c>
      <c r="I126" s="13">
        <v>-7.9115165154972633E-3</v>
      </c>
      <c r="J126" s="13">
        <v>0.13059434319175467</v>
      </c>
      <c r="K126" s="13">
        <v>3.7183414551980265E-2</v>
      </c>
      <c r="L126" s="13">
        <v>-9.372401557117116E-2</v>
      </c>
      <c r="M126" s="13">
        <v>2.4299148532700876E-2</v>
      </c>
      <c r="N126" s="13">
        <v>-3.0458982049236027E-2</v>
      </c>
      <c r="O126" s="13">
        <v>-5.6227514087794361E-2</v>
      </c>
      <c r="P126" s="13">
        <v>9.5162611638736738E-2</v>
      </c>
      <c r="Q126" s="13">
        <v>-0.11420671117455106</v>
      </c>
      <c r="R126" s="13">
        <v>2.7520215037520668E-2</v>
      </c>
      <c r="S126" s="15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261</v>
      </c>
      <c r="C127" s="47"/>
      <c r="D127" s="45">
        <v>0</v>
      </c>
      <c r="E127" s="45">
        <v>0.22</v>
      </c>
      <c r="F127" s="45">
        <v>1.86</v>
      </c>
      <c r="G127" s="45">
        <v>1.22</v>
      </c>
      <c r="H127" s="45">
        <v>0.6</v>
      </c>
      <c r="I127" s="45">
        <v>0.34</v>
      </c>
      <c r="J127" s="45">
        <v>1.69</v>
      </c>
      <c r="K127" s="45">
        <v>0.32</v>
      </c>
      <c r="L127" s="45">
        <v>1.6</v>
      </c>
      <c r="M127" s="45">
        <v>0.13</v>
      </c>
      <c r="N127" s="45">
        <v>0.67</v>
      </c>
      <c r="O127" s="45">
        <v>1.05</v>
      </c>
      <c r="P127" s="45">
        <v>1.17</v>
      </c>
      <c r="Q127" s="45">
        <v>1.9</v>
      </c>
      <c r="R127" s="45">
        <v>0.18</v>
      </c>
      <c r="S127" s="15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BM128" s="55"/>
    </row>
    <row r="129" spans="1:65" ht="15">
      <c r="B129" s="8" t="s">
        <v>526</v>
      </c>
      <c r="BM129" s="28" t="s">
        <v>66</v>
      </c>
    </row>
    <row r="130" spans="1:65" ht="15">
      <c r="A130" s="25" t="s">
        <v>50</v>
      </c>
      <c r="B130" s="18" t="s">
        <v>109</v>
      </c>
      <c r="C130" s="15" t="s">
        <v>110</v>
      </c>
      <c r="D130" s="16" t="s">
        <v>222</v>
      </c>
      <c r="E130" s="17" t="s">
        <v>222</v>
      </c>
      <c r="F130" s="17" t="s">
        <v>222</v>
      </c>
      <c r="G130" s="17" t="s">
        <v>222</v>
      </c>
      <c r="H130" s="17" t="s">
        <v>222</v>
      </c>
      <c r="I130" s="17" t="s">
        <v>222</v>
      </c>
      <c r="J130" s="17" t="s">
        <v>222</v>
      </c>
      <c r="K130" s="17" t="s">
        <v>222</v>
      </c>
      <c r="L130" s="17" t="s">
        <v>222</v>
      </c>
      <c r="M130" s="17" t="s">
        <v>222</v>
      </c>
      <c r="N130" s="17" t="s">
        <v>222</v>
      </c>
      <c r="O130" s="17" t="s">
        <v>222</v>
      </c>
      <c r="P130" s="17" t="s">
        <v>222</v>
      </c>
      <c r="Q130" s="17" t="s">
        <v>222</v>
      </c>
      <c r="R130" s="17" t="s">
        <v>222</v>
      </c>
      <c r="S130" s="15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223</v>
      </c>
      <c r="C131" s="9" t="s">
        <v>223</v>
      </c>
      <c r="D131" s="151" t="s">
        <v>228</v>
      </c>
      <c r="E131" s="152" t="s">
        <v>229</v>
      </c>
      <c r="F131" s="152" t="s">
        <v>230</v>
      </c>
      <c r="G131" s="152" t="s">
        <v>233</v>
      </c>
      <c r="H131" s="152" t="s">
        <v>234</v>
      </c>
      <c r="I131" s="152" t="s">
        <v>235</v>
      </c>
      <c r="J131" s="152" t="s">
        <v>236</v>
      </c>
      <c r="K131" s="152" t="s">
        <v>276</v>
      </c>
      <c r="L131" s="152" t="s">
        <v>239</v>
      </c>
      <c r="M131" s="152" t="s">
        <v>240</v>
      </c>
      <c r="N131" s="152" t="s">
        <v>241</v>
      </c>
      <c r="O131" s="152" t="s">
        <v>243</v>
      </c>
      <c r="P131" s="152" t="s">
        <v>244</v>
      </c>
      <c r="Q131" s="152" t="s">
        <v>246</v>
      </c>
      <c r="R131" s="152" t="s">
        <v>247</v>
      </c>
      <c r="S131" s="15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310</v>
      </c>
      <c r="E132" s="11" t="s">
        <v>277</v>
      </c>
      <c r="F132" s="11" t="s">
        <v>310</v>
      </c>
      <c r="G132" s="11" t="s">
        <v>277</v>
      </c>
      <c r="H132" s="11" t="s">
        <v>277</v>
      </c>
      <c r="I132" s="11" t="s">
        <v>277</v>
      </c>
      <c r="J132" s="11" t="s">
        <v>277</v>
      </c>
      <c r="K132" s="11" t="s">
        <v>277</v>
      </c>
      <c r="L132" s="11" t="s">
        <v>277</v>
      </c>
      <c r="M132" s="11" t="s">
        <v>310</v>
      </c>
      <c r="N132" s="11" t="s">
        <v>310</v>
      </c>
      <c r="O132" s="11" t="s">
        <v>310</v>
      </c>
      <c r="P132" s="11" t="s">
        <v>277</v>
      </c>
      <c r="Q132" s="11" t="s">
        <v>310</v>
      </c>
      <c r="R132" s="11" t="s">
        <v>310</v>
      </c>
      <c r="S132" s="15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9"/>
      <c r="C133" s="9"/>
      <c r="D133" s="26" t="s">
        <v>311</v>
      </c>
      <c r="E133" s="26" t="s">
        <v>312</v>
      </c>
      <c r="F133" s="26" t="s">
        <v>313</v>
      </c>
      <c r="G133" s="26" t="s">
        <v>313</v>
      </c>
      <c r="H133" s="26" t="s">
        <v>313</v>
      </c>
      <c r="I133" s="26" t="s">
        <v>313</v>
      </c>
      <c r="J133" s="26" t="s">
        <v>313</v>
      </c>
      <c r="K133" s="26" t="s">
        <v>115</v>
      </c>
      <c r="L133" s="26" t="s">
        <v>314</v>
      </c>
      <c r="M133" s="26" t="s">
        <v>314</v>
      </c>
      <c r="N133" s="26" t="s">
        <v>293</v>
      </c>
      <c r="O133" s="26" t="s">
        <v>313</v>
      </c>
      <c r="P133" s="26" t="s">
        <v>314</v>
      </c>
      <c r="Q133" s="26" t="s">
        <v>293</v>
      </c>
      <c r="R133" s="26" t="s">
        <v>313</v>
      </c>
      <c r="S133" s="15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15">
        <v>0.24922550000000002</v>
      </c>
      <c r="E134" s="215">
        <v>0.30507083678405444</v>
      </c>
      <c r="F134" s="216">
        <v>0.4</v>
      </c>
      <c r="G134" s="215">
        <v>0.3</v>
      </c>
      <c r="H134" s="215">
        <v>0.28999999999999998</v>
      </c>
      <c r="I134" s="215">
        <v>0.28999999999999998</v>
      </c>
      <c r="J134" s="215">
        <v>0.32</v>
      </c>
      <c r="K134" s="215">
        <v>0.26</v>
      </c>
      <c r="L134" s="215">
        <v>0.28013570867557441</v>
      </c>
      <c r="M134" s="215">
        <v>0.3</v>
      </c>
      <c r="N134" s="215">
        <v>0.26</v>
      </c>
      <c r="O134" s="215">
        <v>0.24130000000000001</v>
      </c>
      <c r="P134" s="215">
        <v>0.28000000000000003</v>
      </c>
      <c r="Q134" s="215">
        <v>0.27</v>
      </c>
      <c r="R134" s="215">
        <v>0.27</v>
      </c>
      <c r="S134" s="204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17">
        <v>1</v>
      </c>
    </row>
    <row r="135" spans="1:65">
      <c r="A135" s="30"/>
      <c r="B135" s="19">
        <v>1</v>
      </c>
      <c r="C135" s="9">
        <v>2</v>
      </c>
      <c r="D135" s="24">
        <v>0.26374329999999996</v>
      </c>
      <c r="E135" s="24">
        <v>0.30583371731910897</v>
      </c>
      <c r="F135" s="219">
        <v>0.43</v>
      </c>
      <c r="G135" s="24">
        <v>0.3</v>
      </c>
      <c r="H135" s="24">
        <v>0.28999999999999998</v>
      </c>
      <c r="I135" s="24">
        <v>0.3</v>
      </c>
      <c r="J135" s="24">
        <v>0.31</v>
      </c>
      <c r="K135" s="24">
        <v>0.25</v>
      </c>
      <c r="L135" s="24">
        <v>0.25292927503808582</v>
      </c>
      <c r="M135" s="24">
        <v>0.31</v>
      </c>
      <c r="N135" s="24">
        <v>0.26</v>
      </c>
      <c r="O135" s="24">
        <v>0.24340000000000001</v>
      </c>
      <c r="P135" s="24">
        <v>0.28999999999999998</v>
      </c>
      <c r="Q135" s="24">
        <v>0.28000000000000003</v>
      </c>
      <c r="R135" s="24">
        <v>0.27</v>
      </c>
      <c r="S135" s="204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17" t="e">
        <v>#N/A</v>
      </c>
    </row>
    <row r="136" spans="1:65">
      <c r="A136" s="30"/>
      <c r="B136" s="19">
        <v>1</v>
      </c>
      <c r="C136" s="9">
        <v>3</v>
      </c>
      <c r="D136" s="24">
        <v>0.24793270000000003</v>
      </c>
      <c r="E136" s="24">
        <v>0.29572682100368924</v>
      </c>
      <c r="F136" s="218">
        <v>0.40999999999999992</v>
      </c>
      <c r="G136" s="24">
        <v>0.28000000000000003</v>
      </c>
      <c r="H136" s="24">
        <v>0.28999999999999998</v>
      </c>
      <c r="I136" s="24">
        <v>0.3</v>
      </c>
      <c r="J136" s="24">
        <v>0.31</v>
      </c>
      <c r="K136" s="24">
        <v>0.26</v>
      </c>
      <c r="L136" s="24">
        <v>0.21784894139397359</v>
      </c>
      <c r="M136" s="24">
        <v>0.31</v>
      </c>
      <c r="N136" s="24">
        <v>0.25</v>
      </c>
      <c r="O136" s="24">
        <v>0.23960000000000001</v>
      </c>
      <c r="P136" s="24">
        <v>0.28999999999999998</v>
      </c>
      <c r="Q136" s="24">
        <v>0.28000000000000003</v>
      </c>
      <c r="R136" s="24">
        <v>0.27</v>
      </c>
      <c r="S136" s="204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17">
        <v>16</v>
      </c>
    </row>
    <row r="137" spans="1:65">
      <c r="A137" s="30"/>
      <c r="B137" s="19">
        <v>1</v>
      </c>
      <c r="C137" s="9">
        <v>4</v>
      </c>
      <c r="D137" s="24">
        <v>0.26130379999999997</v>
      </c>
      <c r="E137" s="24">
        <v>0.29859755360208351</v>
      </c>
      <c r="F137" s="218">
        <v>0.4</v>
      </c>
      <c r="G137" s="24">
        <v>0.28999999999999998</v>
      </c>
      <c r="H137" s="24">
        <v>0.28999999999999998</v>
      </c>
      <c r="I137" s="24">
        <v>0.3</v>
      </c>
      <c r="J137" s="24">
        <v>0.31</v>
      </c>
      <c r="K137" s="24">
        <v>0.27</v>
      </c>
      <c r="L137" s="24">
        <v>0.26693069274747705</v>
      </c>
      <c r="M137" s="24">
        <v>0.3</v>
      </c>
      <c r="N137" s="24">
        <v>0.26</v>
      </c>
      <c r="O137" s="24">
        <v>0.24280000000000002</v>
      </c>
      <c r="P137" s="24">
        <v>0.28999999999999998</v>
      </c>
      <c r="Q137" s="24">
        <v>0.28000000000000003</v>
      </c>
      <c r="R137" s="24">
        <v>0.26</v>
      </c>
      <c r="S137" s="204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17">
        <v>0.27926332106105317</v>
      </c>
    </row>
    <row r="138" spans="1:65">
      <c r="A138" s="30"/>
      <c r="B138" s="19">
        <v>1</v>
      </c>
      <c r="C138" s="9">
        <v>5</v>
      </c>
      <c r="D138" s="24">
        <v>0.24864189999999997</v>
      </c>
      <c r="E138" s="24">
        <v>0.30585596704107104</v>
      </c>
      <c r="F138" s="218">
        <v>0.4</v>
      </c>
      <c r="G138" s="24">
        <v>0.28999999999999998</v>
      </c>
      <c r="H138" s="24">
        <v>0.28999999999999998</v>
      </c>
      <c r="I138" s="24">
        <v>0.3</v>
      </c>
      <c r="J138" s="24">
        <v>0.33</v>
      </c>
      <c r="K138" s="24">
        <v>0.27</v>
      </c>
      <c r="L138" s="24">
        <v>0.28460332619078366</v>
      </c>
      <c r="M138" s="24">
        <v>0.31</v>
      </c>
      <c r="N138" s="24">
        <v>0.26</v>
      </c>
      <c r="O138" s="24">
        <v>0.24299999999999999</v>
      </c>
      <c r="P138" s="24">
        <v>0.28999999999999998</v>
      </c>
      <c r="Q138" s="24">
        <v>0.28000000000000003</v>
      </c>
      <c r="R138" s="24">
        <v>0.26</v>
      </c>
      <c r="S138" s="204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17">
        <v>78</v>
      </c>
    </row>
    <row r="139" spans="1:65">
      <c r="A139" s="30"/>
      <c r="B139" s="19">
        <v>1</v>
      </c>
      <c r="C139" s="9">
        <v>6</v>
      </c>
      <c r="D139" s="24">
        <v>0.27969670000000002</v>
      </c>
      <c r="E139" s="24">
        <v>0.30655739985498731</v>
      </c>
      <c r="F139" s="218">
        <v>0.4</v>
      </c>
      <c r="G139" s="24">
        <v>0.28999999999999998</v>
      </c>
      <c r="H139" s="24">
        <v>0.28999999999999998</v>
      </c>
      <c r="I139" s="24">
        <v>0.3</v>
      </c>
      <c r="J139" s="24">
        <v>0.32</v>
      </c>
      <c r="K139" s="24">
        <v>0.25</v>
      </c>
      <c r="L139" s="24">
        <v>0.22328482947757802</v>
      </c>
      <c r="M139" s="24">
        <v>0.3</v>
      </c>
      <c r="N139" s="24">
        <v>0.26</v>
      </c>
      <c r="O139" s="24">
        <v>0.24410000000000001</v>
      </c>
      <c r="P139" s="24">
        <v>0.28000000000000003</v>
      </c>
      <c r="Q139" s="24">
        <v>0.28000000000000003</v>
      </c>
      <c r="R139" s="24">
        <v>0.27</v>
      </c>
      <c r="S139" s="204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30"/>
      <c r="B140" s="20" t="s">
        <v>257</v>
      </c>
      <c r="C140" s="12"/>
      <c r="D140" s="220">
        <v>0.25842398333333333</v>
      </c>
      <c r="E140" s="220">
        <v>0.30294038260083239</v>
      </c>
      <c r="F140" s="220">
        <v>0.40666666666666668</v>
      </c>
      <c r="G140" s="220">
        <v>0.29166666666666669</v>
      </c>
      <c r="H140" s="220">
        <v>0.28999999999999998</v>
      </c>
      <c r="I140" s="220">
        <v>0.29833333333333334</v>
      </c>
      <c r="J140" s="220">
        <v>0.31666666666666671</v>
      </c>
      <c r="K140" s="220">
        <v>0.26</v>
      </c>
      <c r="L140" s="220">
        <v>0.25428879558724543</v>
      </c>
      <c r="M140" s="220">
        <v>0.30499999999999999</v>
      </c>
      <c r="N140" s="220">
        <v>0.25833333333333336</v>
      </c>
      <c r="O140" s="220">
        <v>0.2423666666666667</v>
      </c>
      <c r="P140" s="220">
        <v>0.28666666666666668</v>
      </c>
      <c r="Q140" s="220">
        <v>0.27833333333333338</v>
      </c>
      <c r="R140" s="220">
        <v>0.26666666666666666</v>
      </c>
      <c r="S140" s="204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30"/>
      <c r="B141" s="3" t="s">
        <v>258</v>
      </c>
      <c r="C141" s="29"/>
      <c r="D141" s="24">
        <v>0.25526464999999998</v>
      </c>
      <c r="E141" s="24">
        <v>0.30545227705158173</v>
      </c>
      <c r="F141" s="24">
        <v>0.4</v>
      </c>
      <c r="G141" s="24">
        <v>0.28999999999999998</v>
      </c>
      <c r="H141" s="24">
        <v>0.28999999999999998</v>
      </c>
      <c r="I141" s="24">
        <v>0.3</v>
      </c>
      <c r="J141" s="24">
        <v>0.315</v>
      </c>
      <c r="K141" s="24">
        <v>0.26</v>
      </c>
      <c r="L141" s="24">
        <v>0.25992998389278144</v>
      </c>
      <c r="M141" s="24">
        <v>0.30499999999999999</v>
      </c>
      <c r="N141" s="24">
        <v>0.26</v>
      </c>
      <c r="O141" s="24">
        <v>0.2429</v>
      </c>
      <c r="P141" s="24">
        <v>0.28999999999999998</v>
      </c>
      <c r="Q141" s="24">
        <v>0.28000000000000003</v>
      </c>
      <c r="R141" s="24">
        <v>0.27</v>
      </c>
      <c r="S141" s="204"/>
      <c r="T141" s="205"/>
      <c r="U141" s="205"/>
      <c r="V141" s="205"/>
      <c r="W141" s="205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30"/>
      <c r="B142" s="3" t="s">
        <v>259</v>
      </c>
      <c r="C142" s="29"/>
      <c r="D142" s="24">
        <v>1.2485873811378466E-2</v>
      </c>
      <c r="E142" s="24">
        <v>4.591063098933877E-3</v>
      </c>
      <c r="F142" s="24">
        <v>1.2110601416389949E-2</v>
      </c>
      <c r="G142" s="24">
        <v>7.5277265270908E-3</v>
      </c>
      <c r="H142" s="24">
        <v>0</v>
      </c>
      <c r="I142" s="24">
        <v>4.0824829046386332E-3</v>
      </c>
      <c r="J142" s="24">
        <v>8.1649658092772665E-3</v>
      </c>
      <c r="K142" s="24">
        <v>8.9442719099991665E-3</v>
      </c>
      <c r="L142" s="24">
        <v>2.8417629844863172E-2</v>
      </c>
      <c r="M142" s="24">
        <v>5.4772255750516656E-3</v>
      </c>
      <c r="N142" s="24">
        <v>4.0824829046386332E-3</v>
      </c>
      <c r="O142" s="24">
        <v>1.6403251710153885E-3</v>
      </c>
      <c r="P142" s="24">
        <v>5.1639777949431982E-3</v>
      </c>
      <c r="Q142" s="24">
        <v>4.0824829046386332E-3</v>
      </c>
      <c r="R142" s="24">
        <v>5.1639777949432277E-3</v>
      </c>
      <c r="S142" s="204"/>
      <c r="T142" s="205"/>
      <c r="U142" s="205"/>
      <c r="V142" s="205"/>
      <c r="W142" s="205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30"/>
      <c r="B143" s="3" t="s">
        <v>85</v>
      </c>
      <c r="C143" s="29"/>
      <c r="D143" s="13">
        <v>4.8315460702706189E-2</v>
      </c>
      <c r="E143" s="13">
        <v>1.5155005283608108E-2</v>
      </c>
      <c r="F143" s="13">
        <v>2.9780167417352333E-2</v>
      </c>
      <c r="G143" s="13">
        <v>2.5809348092882742E-2</v>
      </c>
      <c r="H143" s="13">
        <v>0</v>
      </c>
      <c r="I143" s="13">
        <v>1.3684300239012178E-2</v>
      </c>
      <c r="J143" s="13">
        <v>2.5784102555612417E-2</v>
      </c>
      <c r="K143" s="13">
        <v>3.4401045807689101E-2</v>
      </c>
      <c r="L143" s="13">
        <v>0.11175336994001846</v>
      </c>
      <c r="M143" s="13">
        <v>1.7958116639513657E-2</v>
      </c>
      <c r="N143" s="13">
        <v>1.5803159630859223E-2</v>
      </c>
      <c r="O143" s="13">
        <v>6.7679487182590627E-3</v>
      </c>
      <c r="P143" s="13">
        <v>1.8013876028871622E-2</v>
      </c>
      <c r="Q143" s="13">
        <v>1.4667603250198681E-2</v>
      </c>
      <c r="R143" s="13">
        <v>1.9364916731037105E-2</v>
      </c>
      <c r="S143" s="15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260</v>
      </c>
      <c r="C144" s="29"/>
      <c r="D144" s="13">
        <v>-7.4622537784558851E-2</v>
      </c>
      <c r="E144" s="13">
        <v>8.4784000454549036E-2</v>
      </c>
      <c r="F144" s="13">
        <v>0.45621224126945159</v>
      </c>
      <c r="G144" s="13">
        <v>4.4414517303909884E-2</v>
      </c>
      <c r="H144" s="13">
        <v>3.8446434347887415E-2</v>
      </c>
      <c r="I144" s="13">
        <v>6.8286849127999316E-2</v>
      </c>
      <c r="J144" s="13">
        <v>0.13393576164424514</v>
      </c>
      <c r="K144" s="13">
        <v>-6.8979058860514586E-2</v>
      </c>
      <c r="L144" s="13">
        <v>-8.9430023888986687E-2</v>
      </c>
      <c r="M144" s="13">
        <v>9.2159180952088526E-2</v>
      </c>
      <c r="N144" s="13">
        <v>-7.4947141816536833E-2</v>
      </c>
      <c r="O144" s="13">
        <v>-0.13212137653523082</v>
      </c>
      <c r="P144" s="13">
        <v>2.6510268435842921E-2</v>
      </c>
      <c r="Q144" s="13">
        <v>-3.3301463442686474E-3</v>
      </c>
      <c r="R144" s="13">
        <v>-4.5106727036425265E-2</v>
      </c>
      <c r="S144" s="15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261</v>
      </c>
      <c r="C145" s="47"/>
      <c r="D145" s="45">
        <v>0.95</v>
      </c>
      <c r="E145" s="45">
        <v>0.55000000000000004</v>
      </c>
      <c r="F145" s="45">
        <v>4.05</v>
      </c>
      <c r="G145" s="45">
        <v>0.17</v>
      </c>
      <c r="H145" s="45">
        <v>0.11</v>
      </c>
      <c r="I145" s="45">
        <v>0.39</v>
      </c>
      <c r="J145" s="45">
        <v>1.01</v>
      </c>
      <c r="K145" s="45">
        <v>0.9</v>
      </c>
      <c r="L145" s="45">
        <v>1.0900000000000001</v>
      </c>
      <c r="M145" s="45">
        <v>0.62</v>
      </c>
      <c r="N145" s="45">
        <v>0.96</v>
      </c>
      <c r="O145" s="45">
        <v>1.49</v>
      </c>
      <c r="P145" s="45">
        <v>0</v>
      </c>
      <c r="Q145" s="45">
        <v>0.28000000000000003</v>
      </c>
      <c r="R145" s="45">
        <v>0.67</v>
      </c>
      <c r="S145" s="15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BM146" s="55"/>
    </row>
    <row r="147" spans="1:65" ht="15">
      <c r="B147" s="8" t="s">
        <v>527</v>
      </c>
      <c r="BM147" s="28" t="s">
        <v>309</v>
      </c>
    </row>
    <row r="148" spans="1:65" ht="15">
      <c r="A148" s="25" t="s">
        <v>19</v>
      </c>
      <c r="B148" s="18" t="s">
        <v>109</v>
      </c>
      <c r="C148" s="15" t="s">
        <v>110</v>
      </c>
      <c r="D148" s="16" t="s">
        <v>222</v>
      </c>
      <c r="E148" s="17" t="s">
        <v>222</v>
      </c>
      <c r="F148" s="17" t="s">
        <v>222</v>
      </c>
      <c r="G148" s="17" t="s">
        <v>222</v>
      </c>
      <c r="H148" s="17" t="s">
        <v>222</v>
      </c>
      <c r="I148" s="17" t="s">
        <v>222</v>
      </c>
      <c r="J148" s="17" t="s">
        <v>222</v>
      </c>
      <c r="K148" s="17" t="s">
        <v>222</v>
      </c>
      <c r="L148" s="17" t="s">
        <v>222</v>
      </c>
      <c r="M148" s="17" t="s">
        <v>222</v>
      </c>
      <c r="N148" s="17" t="s">
        <v>222</v>
      </c>
      <c r="O148" s="17" t="s">
        <v>222</v>
      </c>
      <c r="P148" s="17" t="s">
        <v>222</v>
      </c>
      <c r="Q148" s="17" t="s">
        <v>222</v>
      </c>
      <c r="R148" s="15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223</v>
      </c>
      <c r="C149" s="9" t="s">
        <v>223</v>
      </c>
      <c r="D149" s="151" t="s">
        <v>228</v>
      </c>
      <c r="E149" s="152" t="s">
        <v>229</v>
      </c>
      <c r="F149" s="152" t="s">
        <v>230</v>
      </c>
      <c r="G149" s="152" t="s">
        <v>233</v>
      </c>
      <c r="H149" s="152" t="s">
        <v>234</v>
      </c>
      <c r="I149" s="152" t="s">
        <v>235</v>
      </c>
      <c r="J149" s="152" t="s">
        <v>236</v>
      </c>
      <c r="K149" s="152" t="s">
        <v>276</v>
      </c>
      <c r="L149" s="152" t="s">
        <v>239</v>
      </c>
      <c r="M149" s="152" t="s">
        <v>240</v>
      </c>
      <c r="N149" s="152" t="s">
        <v>241</v>
      </c>
      <c r="O149" s="152" t="s">
        <v>244</v>
      </c>
      <c r="P149" s="152" t="s">
        <v>246</v>
      </c>
      <c r="Q149" s="152" t="s">
        <v>247</v>
      </c>
      <c r="R149" s="15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310</v>
      </c>
      <c r="E150" s="11" t="s">
        <v>277</v>
      </c>
      <c r="F150" s="11" t="s">
        <v>310</v>
      </c>
      <c r="G150" s="11" t="s">
        <v>277</v>
      </c>
      <c r="H150" s="11" t="s">
        <v>277</v>
      </c>
      <c r="I150" s="11" t="s">
        <v>277</v>
      </c>
      <c r="J150" s="11" t="s">
        <v>277</v>
      </c>
      <c r="K150" s="11" t="s">
        <v>277</v>
      </c>
      <c r="L150" s="11" t="s">
        <v>277</v>
      </c>
      <c r="M150" s="11" t="s">
        <v>310</v>
      </c>
      <c r="N150" s="11" t="s">
        <v>310</v>
      </c>
      <c r="O150" s="11" t="s">
        <v>277</v>
      </c>
      <c r="P150" s="11" t="s">
        <v>310</v>
      </c>
      <c r="Q150" s="11" t="s">
        <v>310</v>
      </c>
      <c r="R150" s="15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9"/>
      <c r="C151" s="9"/>
      <c r="D151" s="26" t="s">
        <v>311</v>
      </c>
      <c r="E151" s="26" t="s">
        <v>312</v>
      </c>
      <c r="F151" s="26" t="s">
        <v>313</v>
      </c>
      <c r="G151" s="26" t="s">
        <v>313</v>
      </c>
      <c r="H151" s="26" t="s">
        <v>313</v>
      </c>
      <c r="I151" s="26" t="s">
        <v>313</v>
      </c>
      <c r="J151" s="26" t="s">
        <v>313</v>
      </c>
      <c r="K151" s="26" t="s">
        <v>115</v>
      </c>
      <c r="L151" s="26" t="s">
        <v>314</v>
      </c>
      <c r="M151" s="26" t="s">
        <v>314</v>
      </c>
      <c r="N151" s="26" t="s">
        <v>293</v>
      </c>
      <c r="O151" s="26" t="s">
        <v>314</v>
      </c>
      <c r="P151" s="26" t="s">
        <v>293</v>
      </c>
      <c r="Q151" s="26" t="s">
        <v>313</v>
      </c>
      <c r="R151" s="15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15">
        <v>0.02</v>
      </c>
      <c r="E152" s="216" t="s">
        <v>95</v>
      </c>
      <c r="F152" s="215">
        <v>0.05</v>
      </c>
      <c r="G152" s="215">
        <v>0.02</v>
      </c>
      <c r="H152" s="215">
        <v>0.03</v>
      </c>
      <c r="I152" s="215">
        <v>0.02</v>
      </c>
      <c r="J152" s="215">
        <v>0.02</v>
      </c>
      <c r="K152" s="215">
        <v>0.02</v>
      </c>
      <c r="L152" s="216">
        <v>0.17008204547580819</v>
      </c>
      <c r="M152" s="216" t="s">
        <v>296</v>
      </c>
      <c r="N152" s="215">
        <v>0.03</v>
      </c>
      <c r="O152" s="216" t="s">
        <v>294</v>
      </c>
      <c r="P152" s="216" t="s">
        <v>104</v>
      </c>
      <c r="Q152" s="215">
        <v>0.03</v>
      </c>
      <c r="R152" s="204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17">
        <v>1</v>
      </c>
    </row>
    <row r="153" spans="1:65">
      <c r="A153" s="30"/>
      <c r="B153" s="19">
        <v>1</v>
      </c>
      <c r="C153" s="9">
        <v>2</v>
      </c>
      <c r="D153" s="24">
        <v>1.6E-2</v>
      </c>
      <c r="E153" s="218" t="s">
        <v>95</v>
      </c>
      <c r="F153" s="24">
        <v>0.04</v>
      </c>
      <c r="G153" s="24">
        <v>0.02</v>
      </c>
      <c r="H153" s="24">
        <v>0.02</v>
      </c>
      <c r="I153" s="24">
        <v>0.03</v>
      </c>
      <c r="J153" s="24">
        <v>0.02</v>
      </c>
      <c r="K153" s="24">
        <v>0.02</v>
      </c>
      <c r="L153" s="218">
        <v>0.159365372559617</v>
      </c>
      <c r="M153" s="218" t="s">
        <v>296</v>
      </c>
      <c r="N153" s="24">
        <v>0.04</v>
      </c>
      <c r="O153" s="218" t="s">
        <v>294</v>
      </c>
      <c r="P153" s="218" t="s">
        <v>104</v>
      </c>
      <c r="Q153" s="24">
        <v>0.03</v>
      </c>
      <c r="R153" s="204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17">
        <v>1</v>
      </c>
    </row>
    <row r="154" spans="1:65">
      <c r="A154" s="30"/>
      <c r="B154" s="19">
        <v>1</v>
      </c>
      <c r="C154" s="9">
        <v>3</v>
      </c>
      <c r="D154" s="24">
        <v>0.02</v>
      </c>
      <c r="E154" s="218" t="s">
        <v>95</v>
      </c>
      <c r="F154" s="24">
        <v>0.05</v>
      </c>
      <c r="G154" s="24">
        <v>0.02</v>
      </c>
      <c r="H154" s="24">
        <v>0.02</v>
      </c>
      <c r="I154" s="24">
        <v>0.03</v>
      </c>
      <c r="J154" s="24">
        <v>0.02</v>
      </c>
      <c r="K154" s="24">
        <v>0.02</v>
      </c>
      <c r="L154" s="218">
        <v>0.1410463246640084</v>
      </c>
      <c r="M154" s="218" t="s">
        <v>296</v>
      </c>
      <c r="N154" s="24">
        <v>0.03</v>
      </c>
      <c r="O154" s="218" t="s">
        <v>294</v>
      </c>
      <c r="P154" s="218" t="s">
        <v>104</v>
      </c>
      <c r="Q154" s="24">
        <v>0.03</v>
      </c>
      <c r="R154" s="204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17">
        <v>16</v>
      </c>
    </row>
    <row r="155" spans="1:65">
      <c r="A155" s="30"/>
      <c r="B155" s="19">
        <v>1</v>
      </c>
      <c r="C155" s="9">
        <v>4</v>
      </c>
      <c r="D155" s="24">
        <v>1.2999999999999999E-2</v>
      </c>
      <c r="E155" s="218" t="s">
        <v>95</v>
      </c>
      <c r="F155" s="24">
        <v>0.02</v>
      </c>
      <c r="G155" s="24">
        <v>0.02</v>
      </c>
      <c r="H155" s="24">
        <v>0.03</v>
      </c>
      <c r="I155" s="24">
        <v>0.04</v>
      </c>
      <c r="J155" s="24">
        <v>0.02</v>
      </c>
      <c r="K155" s="24">
        <v>0.02</v>
      </c>
      <c r="L155" s="218">
        <v>0.1374324933381757</v>
      </c>
      <c r="M155" s="218" t="s">
        <v>296</v>
      </c>
      <c r="N155" s="24">
        <v>0.03</v>
      </c>
      <c r="O155" s="218" t="s">
        <v>294</v>
      </c>
      <c r="P155" s="218" t="s">
        <v>104</v>
      </c>
      <c r="Q155" s="24">
        <v>0.04</v>
      </c>
      <c r="R155" s="204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17">
        <v>2.57962962962963E-2</v>
      </c>
    </row>
    <row r="156" spans="1:65">
      <c r="A156" s="30"/>
      <c r="B156" s="19">
        <v>1</v>
      </c>
      <c r="C156" s="9">
        <v>5</v>
      </c>
      <c r="D156" s="24">
        <v>1.9E-2</v>
      </c>
      <c r="E156" s="218" t="s">
        <v>95</v>
      </c>
      <c r="F156" s="24">
        <v>0.04</v>
      </c>
      <c r="G156" s="24">
        <v>0.02</v>
      </c>
      <c r="H156" s="24">
        <v>0.02</v>
      </c>
      <c r="I156" s="24">
        <v>0.02</v>
      </c>
      <c r="J156" s="24">
        <v>0.02</v>
      </c>
      <c r="K156" s="24">
        <v>0.02</v>
      </c>
      <c r="L156" s="218">
        <v>0.13444139702778118</v>
      </c>
      <c r="M156" s="218" t="s">
        <v>296</v>
      </c>
      <c r="N156" s="24">
        <v>0.03</v>
      </c>
      <c r="O156" s="218" t="s">
        <v>294</v>
      </c>
      <c r="P156" s="218" t="s">
        <v>104</v>
      </c>
      <c r="Q156" s="24">
        <v>0.03</v>
      </c>
      <c r="R156" s="204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17">
        <v>11</v>
      </c>
    </row>
    <row r="157" spans="1:65">
      <c r="A157" s="30"/>
      <c r="B157" s="19">
        <v>1</v>
      </c>
      <c r="C157" s="9">
        <v>6</v>
      </c>
      <c r="D157" s="24">
        <v>2.5000000000000001E-2</v>
      </c>
      <c r="E157" s="218" t="s">
        <v>95</v>
      </c>
      <c r="F157" s="24">
        <v>0.03</v>
      </c>
      <c r="G157" s="24">
        <v>0.02</v>
      </c>
      <c r="H157" s="24">
        <v>0.03</v>
      </c>
      <c r="I157" s="24">
        <v>0.02</v>
      </c>
      <c r="J157" s="24">
        <v>0.02</v>
      </c>
      <c r="K157" s="24">
        <v>0.02</v>
      </c>
      <c r="L157" s="218">
        <v>0.11026721986720228</v>
      </c>
      <c r="M157" s="218" t="s">
        <v>296</v>
      </c>
      <c r="N157" s="24">
        <v>0.03</v>
      </c>
      <c r="O157" s="218" t="s">
        <v>294</v>
      </c>
      <c r="P157" s="218" t="s">
        <v>104</v>
      </c>
      <c r="Q157" s="24">
        <v>0.03</v>
      </c>
      <c r="R157" s="204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56"/>
    </row>
    <row r="158" spans="1:65">
      <c r="A158" s="30"/>
      <c r="B158" s="20" t="s">
        <v>257</v>
      </c>
      <c r="C158" s="12"/>
      <c r="D158" s="220">
        <v>1.8833333333333337E-2</v>
      </c>
      <c r="E158" s="220" t="s">
        <v>644</v>
      </c>
      <c r="F158" s="220">
        <v>3.8333333333333337E-2</v>
      </c>
      <c r="G158" s="220">
        <v>0.02</v>
      </c>
      <c r="H158" s="220">
        <v>2.5000000000000005E-2</v>
      </c>
      <c r="I158" s="220">
        <v>2.6666666666666661E-2</v>
      </c>
      <c r="J158" s="220">
        <v>0.02</v>
      </c>
      <c r="K158" s="220">
        <v>0.02</v>
      </c>
      <c r="L158" s="220">
        <v>0.14210580882209881</v>
      </c>
      <c r="M158" s="220" t="s">
        <v>644</v>
      </c>
      <c r="N158" s="220">
        <v>3.1666666666666669E-2</v>
      </c>
      <c r="O158" s="220" t="s">
        <v>644</v>
      </c>
      <c r="P158" s="220" t="s">
        <v>644</v>
      </c>
      <c r="Q158" s="220">
        <v>3.1666666666666669E-2</v>
      </c>
      <c r="R158" s="204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30"/>
      <c r="B159" s="3" t="s">
        <v>258</v>
      </c>
      <c r="C159" s="29"/>
      <c r="D159" s="24">
        <v>1.95E-2</v>
      </c>
      <c r="E159" s="24" t="s">
        <v>644</v>
      </c>
      <c r="F159" s="24">
        <v>0.04</v>
      </c>
      <c r="G159" s="24">
        <v>0.02</v>
      </c>
      <c r="H159" s="24">
        <v>2.5000000000000001E-2</v>
      </c>
      <c r="I159" s="24">
        <v>2.5000000000000001E-2</v>
      </c>
      <c r="J159" s="24">
        <v>0.02</v>
      </c>
      <c r="K159" s="24">
        <v>0.02</v>
      </c>
      <c r="L159" s="24">
        <v>0.13923940900109205</v>
      </c>
      <c r="M159" s="24" t="s">
        <v>644</v>
      </c>
      <c r="N159" s="24">
        <v>0.03</v>
      </c>
      <c r="O159" s="24" t="s">
        <v>644</v>
      </c>
      <c r="P159" s="24" t="s">
        <v>644</v>
      </c>
      <c r="Q159" s="24">
        <v>0.03</v>
      </c>
      <c r="R159" s="204"/>
      <c r="S159" s="205"/>
      <c r="T159" s="205"/>
      <c r="U159" s="205"/>
      <c r="V159" s="205"/>
      <c r="W159" s="205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30"/>
      <c r="B160" s="3" t="s">
        <v>259</v>
      </c>
      <c r="C160" s="29"/>
      <c r="D160" s="24">
        <v>4.070217029430577E-3</v>
      </c>
      <c r="E160" s="24" t="s">
        <v>644</v>
      </c>
      <c r="F160" s="24">
        <v>1.169045194450013E-2</v>
      </c>
      <c r="G160" s="24">
        <v>0</v>
      </c>
      <c r="H160" s="24">
        <v>5.477225575051637E-3</v>
      </c>
      <c r="I160" s="24">
        <v>8.1649658092772786E-3</v>
      </c>
      <c r="J160" s="24">
        <v>0</v>
      </c>
      <c r="K160" s="24">
        <v>0</v>
      </c>
      <c r="L160" s="24">
        <v>2.0861273675396832E-2</v>
      </c>
      <c r="M160" s="24" t="s">
        <v>644</v>
      </c>
      <c r="N160" s="24">
        <v>4.0824829046386306E-3</v>
      </c>
      <c r="O160" s="24" t="s">
        <v>644</v>
      </c>
      <c r="P160" s="24" t="s">
        <v>644</v>
      </c>
      <c r="Q160" s="24">
        <v>4.0824829046386315E-3</v>
      </c>
      <c r="R160" s="204"/>
      <c r="S160" s="205"/>
      <c r="T160" s="205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56"/>
    </row>
    <row r="161" spans="1:65">
      <c r="A161" s="30"/>
      <c r="B161" s="3" t="s">
        <v>85</v>
      </c>
      <c r="C161" s="29"/>
      <c r="D161" s="13">
        <v>0.21611771837684476</v>
      </c>
      <c r="E161" s="13" t="s">
        <v>644</v>
      </c>
      <c r="F161" s="13">
        <v>0.30496831159565552</v>
      </c>
      <c r="G161" s="13">
        <v>0</v>
      </c>
      <c r="H161" s="13">
        <v>0.21908902300206543</v>
      </c>
      <c r="I161" s="13">
        <v>0.30618621784789801</v>
      </c>
      <c r="J161" s="13">
        <v>0</v>
      </c>
      <c r="K161" s="13">
        <v>0</v>
      </c>
      <c r="L161" s="13">
        <v>0.14680099179839232</v>
      </c>
      <c r="M161" s="13" t="s">
        <v>644</v>
      </c>
      <c r="N161" s="13">
        <v>0.12892051277806202</v>
      </c>
      <c r="O161" s="13" t="s">
        <v>644</v>
      </c>
      <c r="P161" s="13" t="s">
        <v>644</v>
      </c>
      <c r="Q161" s="13">
        <v>0.12892051277806205</v>
      </c>
      <c r="R161" s="15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260</v>
      </c>
      <c r="C162" s="29"/>
      <c r="D162" s="13">
        <v>-0.26992103374012921</v>
      </c>
      <c r="E162" s="13" t="s">
        <v>644</v>
      </c>
      <c r="F162" s="13">
        <v>0.4860014357501794</v>
      </c>
      <c r="G162" s="13">
        <v>-0.22469490308686302</v>
      </c>
      <c r="H162" s="13">
        <v>-3.0868628858578551E-2</v>
      </c>
      <c r="I162" s="13">
        <v>3.3740129217515902E-2</v>
      </c>
      <c r="J162" s="13">
        <v>-0.22469490308686302</v>
      </c>
      <c r="K162" s="13">
        <v>-0.22469490308686302</v>
      </c>
      <c r="L162" s="13">
        <v>4.5087678940368514</v>
      </c>
      <c r="M162" s="13" t="s">
        <v>644</v>
      </c>
      <c r="N162" s="13">
        <v>0.22756640344580026</v>
      </c>
      <c r="O162" s="13" t="s">
        <v>644</v>
      </c>
      <c r="P162" s="13" t="s">
        <v>644</v>
      </c>
      <c r="Q162" s="13">
        <v>0.22756640344580026</v>
      </c>
      <c r="R162" s="15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261</v>
      </c>
      <c r="C163" s="47"/>
      <c r="D163" s="45">
        <v>0.76</v>
      </c>
      <c r="E163" s="45">
        <v>5.21</v>
      </c>
      <c r="F163" s="45">
        <v>0.67</v>
      </c>
      <c r="G163" s="45">
        <v>0.67</v>
      </c>
      <c r="H163" s="45">
        <v>0.31</v>
      </c>
      <c r="I163" s="45">
        <v>0.18</v>
      </c>
      <c r="J163" s="45">
        <v>0.67</v>
      </c>
      <c r="K163" s="45">
        <v>0.67</v>
      </c>
      <c r="L163" s="45">
        <v>8.31</v>
      </c>
      <c r="M163" s="45">
        <v>0.31</v>
      </c>
      <c r="N163" s="45">
        <v>0.18</v>
      </c>
      <c r="O163" s="45">
        <v>8.89</v>
      </c>
      <c r="P163" s="45">
        <v>1.53</v>
      </c>
      <c r="Q163" s="45">
        <v>0.18</v>
      </c>
      <c r="R163" s="15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BM164" s="55"/>
    </row>
    <row r="165" spans="1:65" ht="15">
      <c r="B165" s="8" t="s">
        <v>528</v>
      </c>
      <c r="BM165" s="28" t="s">
        <v>66</v>
      </c>
    </row>
    <row r="166" spans="1:65" ht="15">
      <c r="A166" s="25" t="s">
        <v>22</v>
      </c>
      <c r="B166" s="18" t="s">
        <v>109</v>
      </c>
      <c r="C166" s="15" t="s">
        <v>110</v>
      </c>
      <c r="D166" s="16" t="s">
        <v>222</v>
      </c>
      <c r="E166" s="17" t="s">
        <v>222</v>
      </c>
      <c r="F166" s="17" t="s">
        <v>222</v>
      </c>
      <c r="G166" s="17" t="s">
        <v>222</v>
      </c>
      <c r="H166" s="17" t="s">
        <v>222</v>
      </c>
      <c r="I166" s="17" t="s">
        <v>222</v>
      </c>
      <c r="J166" s="17" t="s">
        <v>222</v>
      </c>
      <c r="K166" s="17" t="s">
        <v>222</v>
      </c>
      <c r="L166" s="17" t="s">
        <v>222</v>
      </c>
      <c r="M166" s="17" t="s">
        <v>222</v>
      </c>
      <c r="N166" s="17" t="s">
        <v>222</v>
      </c>
      <c r="O166" s="17" t="s">
        <v>222</v>
      </c>
      <c r="P166" s="17" t="s">
        <v>222</v>
      </c>
      <c r="Q166" s="15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223</v>
      </c>
      <c r="C167" s="9" t="s">
        <v>223</v>
      </c>
      <c r="D167" s="151" t="s">
        <v>228</v>
      </c>
      <c r="E167" s="152" t="s">
        <v>229</v>
      </c>
      <c r="F167" s="152" t="s">
        <v>230</v>
      </c>
      <c r="G167" s="152" t="s">
        <v>233</v>
      </c>
      <c r="H167" s="152" t="s">
        <v>234</v>
      </c>
      <c r="I167" s="152" t="s">
        <v>235</v>
      </c>
      <c r="J167" s="152" t="s">
        <v>236</v>
      </c>
      <c r="K167" s="152" t="s">
        <v>276</v>
      </c>
      <c r="L167" s="152" t="s">
        <v>240</v>
      </c>
      <c r="M167" s="152" t="s">
        <v>241</v>
      </c>
      <c r="N167" s="152" t="s">
        <v>244</v>
      </c>
      <c r="O167" s="152" t="s">
        <v>246</v>
      </c>
      <c r="P167" s="152" t="s">
        <v>247</v>
      </c>
      <c r="Q167" s="15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310</v>
      </c>
      <c r="E168" s="11" t="s">
        <v>277</v>
      </c>
      <c r="F168" s="11" t="s">
        <v>310</v>
      </c>
      <c r="G168" s="11" t="s">
        <v>277</v>
      </c>
      <c r="H168" s="11" t="s">
        <v>277</v>
      </c>
      <c r="I168" s="11" t="s">
        <v>277</v>
      </c>
      <c r="J168" s="11" t="s">
        <v>277</v>
      </c>
      <c r="K168" s="11" t="s">
        <v>277</v>
      </c>
      <c r="L168" s="11" t="s">
        <v>310</v>
      </c>
      <c r="M168" s="11" t="s">
        <v>310</v>
      </c>
      <c r="N168" s="11" t="s">
        <v>277</v>
      </c>
      <c r="O168" s="11" t="s">
        <v>310</v>
      </c>
      <c r="P168" s="11" t="s">
        <v>310</v>
      </c>
      <c r="Q168" s="15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 t="s">
        <v>311</v>
      </c>
      <c r="E169" s="26" t="s">
        <v>312</v>
      </c>
      <c r="F169" s="26" t="s">
        <v>313</v>
      </c>
      <c r="G169" s="26" t="s">
        <v>313</v>
      </c>
      <c r="H169" s="26" t="s">
        <v>313</v>
      </c>
      <c r="I169" s="26" t="s">
        <v>313</v>
      </c>
      <c r="J169" s="26" t="s">
        <v>313</v>
      </c>
      <c r="K169" s="26" t="s">
        <v>313</v>
      </c>
      <c r="L169" s="26" t="s">
        <v>314</v>
      </c>
      <c r="M169" s="26" t="s">
        <v>293</v>
      </c>
      <c r="N169" s="26" t="s">
        <v>314</v>
      </c>
      <c r="O169" s="26" t="s">
        <v>293</v>
      </c>
      <c r="P169" s="26" t="s">
        <v>313</v>
      </c>
      <c r="Q169" s="15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26">
        <v>30.969999999999995</v>
      </c>
      <c r="E170" s="226">
        <v>30.696254104665659</v>
      </c>
      <c r="F170" s="226">
        <v>37.1</v>
      </c>
      <c r="G170" s="226">
        <v>31.8</v>
      </c>
      <c r="H170" s="226">
        <v>29.9</v>
      </c>
      <c r="I170" s="226">
        <v>30.1</v>
      </c>
      <c r="J170" s="226">
        <v>33.799999999999997</v>
      </c>
      <c r="K170" s="226">
        <v>30.9</v>
      </c>
      <c r="L170" s="226">
        <v>33.1</v>
      </c>
      <c r="M170" s="226">
        <v>27.98</v>
      </c>
      <c r="N170" s="226">
        <v>34.1</v>
      </c>
      <c r="O170" s="226">
        <v>32</v>
      </c>
      <c r="P170" s="226">
        <v>27.8</v>
      </c>
      <c r="Q170" s="223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8">
        <v>1</v>
      </c>
    </row>
    <row r="171" spans="1:65">
      <c r="A171" s="30"/>
      <c r="B171" s="19">
        <v>1</v>
      </c>
      <c r="C171" s="9">
        <v>2</v>
      </c>
      <c r="D171" s="222">
        <v>32.726999999999997</v>
      </c>
      <c r="E171" s="222">
        <v>30.761936566183589</v>
      </c>
      <c r="F171" s="222">
        <v>39.299999999999997</v>
      </c>
      <c r="G171" s="222">
        <v>32.6</v>
      </c>
      <c r="H171" s="222">
        <v>30.9</v>
      </c>
      <c r="I171" s="222">
        <v>30.5</v>
      </c>
      <c r="J171" s="222">
        <v>33.700000000000003</v>
      </c>
      <c r="K171" s="222">
        <v>29.9</v>
      </c>
      <c r="L171" s="222">
        <v>33.9</v>
      </c>
      <c r="M171" s="222">
        <v>28.62</v>
      </c>
      <c r="N171" s="222">
        <v>34.6</v>
      </c>
      <c r="O171" s="222">
        <v>32</v>
      </c>
      <c r="P171" s="222">
        <v>28.8</v>
      </c>
      <c r="Q171" s="223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8">
        <v>26</v>
      </c>
    </row>
    <row r="172" spans="1:65">
      <c r="A172" s="30"/>
      <c r="B172" s="19">
        <v>1</v>
      </c>
      <c r="C172" s="9">
        <v>3</v>
      </c>
      <c r="D172" s="222">
        <v>32.475000000000001</v>
      </c>
      <c r="E172" s="222">
        <v>30.392905907861206</v>
      </c>
      <c r="F172" s="222">
        <v>37.9</v>
      </c>
      <c r="G172" s="222">
        <v>31.5</v>
      </c>
      <c r="H172" s="222">
        <v>29.6</v>
      </c>
      <c r="I172" s="230">
        <v>35.799999999999997</v>
      </c>
      <c r="J172" s="222">
        <v>33.299999999999997</v>
      </c>
      <c r="K172" s="222">
        <v>30.7</v>
      </c>
      <c r="L172" s="222">
        <v>34.9</v>
      </c>
      <c r="M172" s="222">
        <v>27.7</v>
      </c>
      <c r="N172" s="222">
        <v>34.5</v>
      </c>
      <c r="O172" s="222">
        <v>32</v>
      </c>
      <c r="P172" s="222">
        <v>28.8</v>
      </c>
      <c r="Q172" s="223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8">
        <v>16</v>
      </c>
    </row>
    <row r="173" spans="1:65">
      <c r="A173" s="30"/>
      <c r="B173" s="19">
        <v>1</v>
      </c>
      <c r="C173" s="9">
        <v>4</v>
      </c>
      <c r="D173" s="222">
        <v>32.274999999999999</v>
      </c>
      <c r="E173" s="222">
        <v>30.904658667016751</v>
      </c>
      <c r="F173" s="222">
        <v>38.5</v>
      </c>
      <c r="G173" s="222">
        <v>32.799999999999997</v>
      </c>
      <c r="H173" s="222">
        <v>28.8</v>
      </c>
      <c r="I173" s="222">
        <v>32.700000000000003</v>
      </c>
      <c r="J173" s="222">
        <v>32.700000000000003</v>
      </c>
      <c r="K173" s="222">
        <v>31.8</v>
      </c>
      <c r="L173" s="222">
        <v>33.6</v>
      </c>
      <c r="M173" s="222">
        <v>26.96</v>
      </c>
      <c r="N173" s="222">
        <v>33.799999999999997</v>
      </c>
      <c r="O173" s="222">
        <v>32</v>
      </c>
      <c r="P173" s="222">
        <v>28.5</v>
      </c>
      <c r="Q173" s="223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8">
        <v>31.883487153536837</v>
      </c>
    </row>
    <row r="174" spans="1:65">
      <c r="A174" s="30"/>
      <c r="B174" s="19">
        <v>1</v>
      </c>
      <c r="C174" s="9">
        <v>5</v>
      </c>
      <c r="D174" s="222">
        <v>32.093000000000004</v>
      </c>
      <c r="E174" s="222">
        <v>30.344474635320019</v>
      </c>
      <c r="F174" s="222">
        <v>37.700000000000003</v>
      </c>
      <c r="G174" s="222">
        <v>32.9</v>
      </c>
      <c r="H174" s="222">
        <v>30.4</v>
      </c>
      <c r="I174" s="222">
        <v>31.100000000000005</v>
      </c>
      <c r="J174" s="222">
        <v>34.6</v>
      </c>
      <c r="K174" s="222">
        <v>30.800000000000004</v>
      </c>
      <c r="L174" s="222">
        <v>35</v>
      </c>
      <c r="M174" s="222">
        <v>28.13</v>
      </c>
      <c r="N174" s="222">
        <v>32.1</v>
      </c>
      <c r="O174" s="222">
        <v>32</v>
      </c>
      <c r="P174" s="222">
        <v>28.7</v>
      </c>
      <c r="Q174" s="223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8">
        <v>79</v>
      </c>
    </row>
    <row r="175" spans="1:65">
      <c r="A175" s="30"/>
      <c r="B175" s="19">
        <v>1</v>
      </c>
      <c r="C175" s="9">
        <v>6</v>
      </c>
      <c r="D175" s="222">
        <v>31.792999999999999</v>
      </c>
      <c r="E175" s="222">
        <v>31.42876809482642</v>
      </c>
      <c r="F175" s="222">
        <v>36.5</v>
      </c>
      <c r="G175" s="222">
        <v>31.5</v>
      </c>
      <c r="H175" s="222">
        <v>29.8</v>
      </c>
      <c r="I175" s="222">
        <v>30.599999999999998</v>
      </c>
      <c r="J175" s="222">
        <v>33.799999999999997</v>
      </c>
      <c r="K175" s="222">
        <v>32.9</v>
      </c>
      <c r="L175" s="222">
        <v>33</v>
      </c>
      <c r="M175" s="222">
        <v>27.56</v>
      </c>
      <c r="N175" s="222">
        <v>33.200000000000003</v>
      </c>
      <c r="O175" s="222">
        <v>32</v>
      </c>
      <c r="P175" s="222">
        <v>28.3</v>
      </c>
      <c r="Q175" s="223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5"/>
    </row>
    <row r="176" spans="1:65">
      <c r="A176" s="30"/>
      <c r="B176" s="20" t="s">
        <v>257</v>
      </c>
      <c r="C176" s="12"/>
      <c r="D176" s="231">
        <v>32.055500000000002</v>
      </c>
      <c r="E176" s="231">
        <v>30.754832995978941</v>
      </c>
      <c r="F176" s="231">
        <v>37.833333333333336</v>
      </c>
      <c r="G176" s="231">
        <v>32.18333333333333</v>
      </c>
      <c r="H176" s="231">
        <v>29.900000000000002</v>
      </c>
      <c r="I176" s="231">
        <v>31.8</v>
      </c>
      <c r="J176" s="231">
        <v>33.65</v>
      </c>
      <c r="K176" s="231">
        <v>31.166666666666668</v>
      </c>
      <c r="L176" s="231">
        <v>33.916666666666664</v>
      </c>
      <c r="M176" s="231">
        <v>27.824999999999999</v>
      </c>
      <c r="N176" s="231">
        <v>33.716666666666669</v>
      </c>
      <c r="O176" s="231">
        <v>32</v>
      </c>
      <c r="P176" s="231">
        <v>28.483333333333334</v>
      </c>
      <c r="Q176" s="223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5"/>
    </row>
    <row r="177" spans="1:65">
      <c r="A177" s="30"/>
      <c r="B177" s="3" t="s">
        <v>258</v>
      </c>
      <c r="C177" s="29"/>
      <c r="D177" s="222">
        <v>32.183999999999997</v>
      </c>
      <c r="E177" s="222">
        <v>30.729095335424624</v>
      </c>
      <c r="F177" s="222">
        <v>37.799999999999997</v>
      </c>
      <c r="G177" s="222">
        <v>32.200000000000003</v>
      </c>
      <c r="H177" s="222">
        <v>29.85</v>
      </c>
      <c r="I177" s="222">
        <v>30.85</v>
      </c>
      <c r="J177" s="222">
        <v>33.75</v>
      </c>
      <c r="K177" s="222">
        <v>30.85</v>
      </c>
      <c r="L177" s="222">
        <v>33.75</v>
      </c>
      <c r="M177" s="222">
        <v>27.84</v>
      </c>
      <c r="N177" s="222">
        <v>33.950000000000003</v>
      </c>
      <c r="O177" s="222">
        <v>32</v>
      </c>
      <c r="P177" s="222">
        <v>28.6</v>
      </c>
      <c r="Q177" s="223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5"/>
    </row>
    <row r="178" spans="1:65">
      <c r="A178" s="30"/>
      <c r="B178" s="3" t="s">
        <v>259</v>
      </c>
      <c r="C178" s="29"/>
      <c r="D178" s="24">
        <v>0.62027340745835735</v>
      </c>
      <c r="E178" s="24">
        <v>0.39484260095731777</v>
      </c>
      <c r="F178" s="24">
        <v>0.99331096171675481</v>
      </c>
      <c r="G178" s="24">
        <v>0.65548963887056644</v>
      </c>
      <c r="H178" s="24">
        <v>0.71554175279993171</v>
      </c>
      <c r="I178" s="24">
        <v>2.159629597870893</v>
      </c>
      <c r="J178" s="24">
        <v>0.62849025449882645</v>
      </c>
      <c r="K178" s="24">
        <v>1.0424330514074591</v>
      </c>
      <c r="L178" s="24">
        <v>0.86583293230661162</v>
      </c>
      <c r="M178" s="24">
        <v>0.56269885373972472</v>
      </c>
      <c r="N178" s="24">
        <v>0.94109864874340654</v>
      </c>
      <c r="O178" s="24">
        <v>0</v>
      </c>
      <c r="P178" s="24">
        <v>0.38686776379877724</v>
      </c>
      <c r="Q178" s="15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85</v>
      </c>
      <c r="C179" s="29"/>
      <c r="D179" s="13">
        <v>1.9349983854825455E-2</v>
      </c>
      <c r="E179" s="13">
        <v>1.283839196944889E-2</v>
      </c>
      <c r="F179" s="13">
        <v>2.6254915287667525E-2</v>
      </c>
      <c r="G179" s="13">
        <v>2.0367363196392537E-2</v>
      </c>
      <c r="H179" s="13">
        <v>2.393116230100106E-2</v>
      </c>
      <c r="I179" s="13">
        <v>6.7912880436191606E-2</v>
      </c>
      <c r="J179" s="13">
        <v>1.8677273536369287E-2</v>
      </c>
      <c r="K179" s="13">
        <v>3.3447049777779438E-2</v>
      </c>
      <c r="L179" s="13">
        <v>2.5528243704371845E-2</v>
      </c>
      <c r="M179" s="13">
        <v>2.0222780008615444E-2</v>
      </c>
      <c r="N179" s="13">
        <v>2.7911971786754516E-2</v>
      </c>
      <c r="O179" s="13">
        <v>0</v>
      </c>
      <c r="P179" s="13">
        <v>1.3582250338166549E-2</v>
      </c>
      <c r="Q179" s="15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260</v>
      </c>
      <c r="C180" s="29"/>
      <c r="D180" s="13">
        <v>5.3950449533586298E-3</v>
      </c>
      <c r="E180" s="13">
        <v>-3.539933232907666E-2</v>
      </c>
      <c r="F180" s="13">
        <v>0.18661215290362243</v>
      </c>
      <c r="G180" s="13">
        <v>9.404434914931592E-3</v>
      </c>
      <c r="H180" s="13">
        <v>-6.2210483564273722E-2</v>
      </c>
      <c r="I180" s="13">
        <v>-2.6185076034750399E-3</v>
      </c>
      <c r="J180" s="13">
        <v>5.5405258463618212E-2</v>
      </c>
      <c r="K180" s="13">
        <v>-2.2482499590407934E-2</v>
      </c>
      <c r="L180" s="13">
        <v>6.3769044563379396E-2</v>
      </c>
      <c r="M180" s="13">
        <v>-0.12729119415304069</v>
      </c>
      <c r="N180" s="13">
        <v>5.7496204988558786E-2</v>
      </c>
      <c r="O180" s="13">
        <v>3.6543319713457922E-3</v>
      </c>
      <c r="P180" s="13">
        <v>-0.10664309721925525</v>
      </c>
      <c r="Q180" s="15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261</v>
      </c>
      <c r="C181" s="47"/>
      <c r="D181" s="45">
        <v>0.02</v>
      </c>
      <c r="E181" s="45">
        <v>0.51</v>
      </c>
      <c r="F181" s="45">
        <v>2.38</v>
      </c>
      <c r="G181" s="45">
        <v>7.0000000000000007E-2</v>
      </c>
      <c r="H181" s="45">
        <v>0.86</v>
      </c>
      <c r="I181" s="45">
        <v>0.08</v>
      </c>
      <c r="J181" s="45">
        <v>0.67</v>
      </c>
      <c r="K181" s="45">
        <v>0.34</v>
      </c>
      <c r="L181" s="45">
        <v>0.78</v>
      </c>
      <c r="M181" s="45">
        <v>1.71</v>
      </c>
      <c r="N181" s="45">
        <v>0.7</v>
      </c>
      <c r="O181" s="45">
        <v>0</v>
      </c>
      <c r="P181" s="45">
        <v>1.44</v>
      </c>
      <c r="Q181" s="15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BM182" s="55"/>
    </row>
    <row r="183" spans="1:65" ht="15">
      <c r="B183" s="8" t="s">
        <v>529</v>
      </c>
      <c r="BM183" s="28" t="s">
        <v>66</v>
      </c>
    </row>
    <row r="184" spans="1:65" ht="15">
      <c r="A184" s="25" t="s">
        <v>25</v>
      </c>
      <c r="B184" s="18" t="s">
        <v>109</v>
      </c>
      <c r="C184" s="15" t="s">
        <v>110</v>
      </c>
      <c r="D184" s="16" t="s">
        <v>222</v>
      </c>
      <c r="E184" s="17" t="s">
        <v>222</v>
      </c>
      <c r="F184" s="17" t="s">
        <v>222</v>
      </c>
      <c r="G184" s="17" t="s">
        <v>222</v>
      </c>
      <c r="H184" s="17" t="s">
        <v>222</v>
      </c>
      <c r="I184" s="17" t="s">
        <v>222</v>
      </c>
      <c r="J184" s="17" t="s">
        <v>222</v>
      </c>
      <c r="K184" s="17" t="s">
        <v>222</v>
      </c>
      <c r="L184" s="17" t="s">
        <v>222</v>
      </c>
      <c r="M184" s="17" t="s">
        <v>222</v>
      </c>
      <c r="N184" s="17" t="s">
        <v>222</v>
      </c>
      <c r="O184" s="17" t="s">
        <v>222</v>
      </c>
      <c r="P184" s="17" t="s">
        <v>222</v>
      </c>
      <c r="Q184" s="17" t="s">
        <v>222</v>
      </c>
      <c r="R184" s="15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223</v>
      </c>
      <c r="C185" s="9" t="s">
        <v>223</v>
      </c>
      <c r="D185" s="151" t="s">
        <v>228</v>
      </c>
      <c r="E185" s="152" t="s">
        <v>229</v>
      </c>
      <c r="F185" s="152" t="s">
        <v>230</v>
      </c>
      <c r="G185" s="152" t="s">
        <v>233</v>
      </c>
      <c r="H185" s="152" t="s">
        <v>234</v>
      </c>
      <c r="I185" s="152" t="s">
        <v>235</v>
      </c>
      <c r="J185" s="152" t="s">
        <v>236</v>
      </c>
      <c r="K185" s="152" t="s">
        <v>276</v>
      </c>
      <c r="L185" s="152" t="s">
        <v>239</v>
      </c>
      <c r="M185" s="152" t="s">
        <v>240</v>
      </c>
      <c r="N185" s="152" t="s">
        <v>241</v>
      </c>
      <c r="O185" s="152" t="s">
        <v>244</v>
      </c>
      <c r="P185" s="152" t="s">
        <v>246</v>
      </c>
      <c r="Q185" s="152" t="s">
        <v>247</v>
      </c>
      <c r="R185" s="15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310</v>
      </c>
      <c r="E186" s="11" t="s">
        <v>277</v>
      </c>
      <c r="F186" s="11" t="s">
        <v>310</v>
      </c>
      <c r="G186" s="11" t="s">
        <v>277</v>
      </c>
      <c r="H186" s="11" t="s">
        <v>277</v>
      </c>
      <c r="I186" s="11" t="s">
        <v>277</v>
      </c>
      <c r="J186" s="11" t="s">
        <v>277</v>
      </c>
      <c r="K186" s="11" t="s">
        <v>277</v>
      </c>
      <c r="L186" s="11" t="s">
        <v>277</v>
      </c>
      <c r="M186" s="11" t="s">
        <v>310</v>
      </c>
      <c r="N186" s="11" t="s">
        <v>310</v>
      </c>
      <c r="O186" s="11" t="s">
        <v>277</v>
      </c>
      <c r="P186" s="11" t="s">
        <v>310</v>
      </c>
      <c r="Q186" s="11" t="s">
        <v>310</v>
      </c>
      <c r="R186" s="15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 t="s">
        <v>311</v>
      </c>
      <c r="E187" s="26" t="s">
        <v>312</v>
      </c>
      <c r="F187" s="26" t="s">
        <v>313</v>
      </c>
      <c r="G187" s="26" t="s">
        <v>313</v>
      </c>
      <c r="H187" s="26" t="s">
        <v>313</v>
      </c>
      <c r="I187" s="26" t="s">
        <v>313</v>
      </c>
      <c r="J187" s="26" t="s">
        <v>313</v>
      </c>
      <c r="K187" s="26" t="s">
        <v>313</v>
      </c>
      <c r="L187" s="26" t="s">
        <v>314</v>
      </c>
      <c r="M187" s="26" t="s">
        <v>314</v>
      </c>
      <c r="N187" s="26" t="s">
        <v>293</v>
      </c>
      <c r="O187" s="26" t="s">
        <v>314</v>
      </c>
      <c r="P187" s="26" t="s">
        <v>293</v>
      </c>
      <c r="Q187" s="26" t="s">
        <v>313</v>
      </c>
      <c r="R187" s="15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3</v>
      </c>
    </row>
    <row r="188" spans="1:65">
      <c r="A188" s="30"/>
      <c r="B188" s="18">
        <v>1</v>
      </c>
      <c r="C188" s="14">
        <v>1</v>
      </c>
      <c r="D188" s="22">
        <v>6.1349999999999998</v>
      </c>
      <c r="E188" s="22">
        <v>7.1142141569352928</v>
      </c>
      <c r="F188" s="147">
        <v>8.8000000000000007</v>
      </c>
      <c r="G188" s="22">
        <v>7</v>
      </c>
      <c r="H188" s="22">
        <v>7.1</v>
      </c>
      <c r="I188" s="22">
        <v>6.9</v>
      </c>
      <c r="J188" s="22">
        <v>7</v>
      </c>
      <c r="K188" s="22">
        <v>7.4</v>
      </c>
      <c r="L188" s="22">
        <v>6.4727259857121142</v>
      </c>
      <c r="M188" s="22">
        <v>7.7000000000000011</v>
      </c>
      <c r="N188" s="22">
        <v>7.3</v>
      </c>
      <c r="O188" s="22">
        <v>7.3</v>
      </c>
      <c r="P188" s="147">
        <v>6</v>
      </c>
      <c r="Q188" s="22">
        <v>5.8</v>
      </c>
      <c r="R188" s="15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6.4329999999999998</v>
      </c>
      <c r="E189" s="11">
        <v>6.9592331456729175</v>
      </c>
      <c r="F189" s="149">
        <v>9.6</v>
      </c>
      <c r="G189" s="11">
        <v>7.3</v>
      </c>
      <c r="H189" s="11">
        <v>7.3</v>
      </c>
      <c r="I189" s="11">
        <v>7</v>
      </c>
      <c r="J189" s="11">
        <v>7.5</v>
      </c>
      <c r="K189" s="11">
        <v>7.5</v>
      </c>
      <c r="L189" s="11">
        <v>6.5519603384871274</v>
      </c>
      <c r="M189" s="11">
        <v>7.9</v>
      </c>
      <c r="N189" s="11">
        <v>6.9</v>
      </c>
      <c r="O189" s="11">
        <v>7.6</v>
      </c>
      <c r="P189" s="149">
        <v>6</v>
      </c>
      <c r="Q189" s="11">
        <v>6</v>
      </c>
      <c r="R189" s="15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27</v>
      </c>
    </row>
    <row r="190" spans="1:65">
      <c r="A190" s="30"/>
      <c r="B190" s="19">
        <v>1</v>
      </c>
      <c r="C190" s="9">
        <v>3</v>
      </c>
      <c r="D190" s="11">
        <v>6.3319999999999999</v>
      </c>
      <c r="E190" s="11">
        <v>7.0228307407928732</v>
      </c>
      <c r="F190" s="149">
        <v>9</v>
      </c>
      <c r="G190" s="11">
        <v>6.8</v>
      </c>
      <c r="H190" s="11">
        <v>6.9</v>
      </c>
      <c r="I190" s="148">
        <v>8</v>
      </c>
      <c r="J190" s="11">
        <v>6.7</v>
      </c>
      <c r="K190" s="11">
        <v>7.2</v>
      </c>
      <c r="L190" s="11">
        <v>5.4938530944831054</v>
      </c>
      <c r="M190" s="11">
        <v>7.8</v>
      </c>
      <c r="N190" s="11">
        <v>7</v>
      </c>
      <c r="O190" s="11">
        <v>7.8</v>
      </c>
      <c r="P190" s="149">
        <v>6</v>
      </c>
      <c r="Q190" s="11">
        <v>5.9</v>
      </c>
      <c r="R190" s="15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19">
        <v>1</v>
      </c>
      <c r="C191" s="9">
        <v>4</v>
      </c>
      <c r="D191" s="11">
        <v>6.42</v>
      </c>
      <c r="E191" s="11">
        <v>6.9928754579706709</v>
      </c>
      <c r="F191" s="149">
        <v>9.1</v>
      </c>
      <c r="G191" s="11">
        <v>7.1</v>
      </c>
      <c r="H191" s="11">
        <v>7.3</v>
      </c>
      <c r="I191" s="11">
        <v>7.3</v>
      </c>
      <c r="J191" s="11">
        <v>7.1</v>
      </c>
      <c r="K191" s="11">
        <v>7.6</v>
      </c>
      <c r="L191" s="11">
        <v>6.5678931209869127</v>
      </c>
      <c r="M191" s="11">
        <v>7.8</v>
      </c>
      <c r="N191" s="11">
        <v>6.9</v>
      </c>
      <c r="O191" s="11">
        <v>7.8</v>
      </c>
      <c r="P191" s="149">
        <v>6</v>
      </c>
      <c r="Q191" s="11">
        <v>5.7</v>
      </c>
      <c r="R191" s="15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7.017051551631531</v>
      </c>
    </row>
    <row r="192" spans="1:65">
      <c r="A192" s="30"/>
      <c r="B192" s="19">
        <v>1</v>
      </c>
      <c r="C192" s="9">
        <v>5</v>
      </c>
      <c r="D192" s="11">
        <v>6.556</v>
      </c>
      <c r="E192" s="11">
        <v>7.100341344877517</v>
      </c>
      <c r="F192" s="149">
        <v>9.1</v>
      </c>
      <c r="G192" s="11">
        <v>7.1</v>
      </c>
      <c r="H192" s="11">
        <v>7.2</v>
      </c>
      <c r="I192" s="11">
        <v>7</v>
      </c>
      <c r="J192" s="11">
        <v>7.8</v>
      </c>
      <c r="K192" s="11">
        <v>7.5</v>
      </c>
      <c r="L192" s="11">
        <v>6.6410392999873018</v>
      </c>
      <c r="M192" s="11">
        <v>7.8</v>
      </c>
      <c r="N192" s="11">
        <v>7.3</v>
      </c>
      <c r="O192" s="11">
        <v>7.9</v>
      </c>
      <c r="P192" s="149">
        <v>6</v>
      </c>
      <c r="Q192" s="11">
        <v>5.9</v>
      </c>
      <c r="R192" s="15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80</v>
      </c>
    </row>
    <row r="193" spans="1:65">
      <c r="A193" s="30"/>
      <c r="B193" s="19">
        <v>1</v>
      </c>
      <c r="C193" s="9">
        <v>6</v>
      </c>
      <c r="D193" s="11">
        <v>6.4020000000000001</v>
      </c>
      <c r="E193" s="11">
        <v>7.0472506636331129</v>
      </c>
      <c r="F193" s="149">
        <v>9</v>
      </c>
      <c r="G193" s="11">
        <v>7.1</v>
      </c>
      <c r="H193" s="11">
        <v>7.1</v>
      </c>
      <c r="I193" s="11">
        <v>7</v>
      </c>
      <c r="J193" s="11">
        <v>6.9</v>
      </c>
      <c r="K193" s="11">
        <v>7.8</v>
      </c>
      <c r="L193" s="148">
        <v>5.2111904808512284</v>
      </c>
      <c r="M193" s="11">
        <v>7.7000000000000011</v>
      </c>
      <c r="N193" s="11">
        <v>7.3</v>
      </c>
      <c r="O193" s="11">
        <v>7.9</v>
      </c>
      <c r="P193" s="149">
        <v>6</v>
      </c>
      <c r="Q193" s="11">
        <v>6.1</v>
      </c>
      <c r="R193" s="15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20" t="s">
        <v>257</v>
      </c>
      <c r="C194" s="12"/>
      <c r="D194" s="23">
        <v>6.3796666666666662</v>
      </c>
      <c r="E194" s="23">
        <v>7.039457584980398</v>
      </c>
      <c r="F194" s="23">
        <v>9.1</v>
      </c>
      <c r="G194" s="23">
        <v>7.0666666666666673</v>
      </c>
      <c r="H194" s="23">
        <v>7.1499999999999995</v>
      </c>
      <c r="I194" s="23">
        <v>7.2</v>
      </c>
      <c r="J194" s="23">
        <v>7.1666666666666652</v>
      </c>
      <c r="K194" s="23">
        <v>7.5</v>
      </c>
      <c r="L194" s="23">
        <v>6.1564437200846314</v>
      </c>
      <c r="M194" s="23">
        <v>7.7833333333333341</v>
      </c>
      <c r="N194" s="23">
        <v>7.1166666666666663</v>
      </c>
      <c r="O194" s="23">
        <v>7.7166666666666659</v>
      </c>
      <c r="P194" s="23">
        <v>6</v>
      </c>
      <c r="Q194" s="23">
        <v>5.9000000000000012</v>
      </c>
      <c r="R194" s="15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3" t="s">
        <v>258</v>
      </c>
      <c r="C195" s="29"/>
      <c r="D195" s="11">
        <v>6.4109999999999996</v>
      </c>
      <c r="E195" s="11">
        <v>7.035040702212993</v>
      </c>
      <c r="F195" s="11">
        <v>9.0500000000000007</v>
      </c>
      <c r="G195" s="11">
        <v>7.1</v>
      </c>
      <c r="H195" s="11">
        <v>7.15</v>
      </c>
      <c r="I195" s="11">
        <v>7</v>
      </c>
      <c r="J195" s="11">
        <v>7.05</v>
      </c>
      <c r="K195" s="11">
        <v>7.5</v>
      </c>
      <c r="L195" s="11">
        <v>6.5123431620996204</v>
      </c>
      <c r="M195" s="11">
        <v>7.8</v>
      </c>
      <c r="N195" s="11">
        <v>7.15</v>
      </c>
      <c r="O195" s="11">
        <v>7.8</v>
      </c>
      <c r="P195" s="11">
        <v>6</v>
      </c>
      <c r="Q195" s="11">
        <v>5.9</v>
      </c>
      <c r="R195" s="15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259</v>
      </c>
      <c r="C196" s="29"/>
      <c r="D196" s="24">
        <v>0.14014088149668064</v>
      </c>
      <c r="E196" s="24">
        <v>6.0396053697457749E-2</v>
      </c>
      <c r="F196" s="24">
        <v>0.2683281572999745</v>
      </c>
      <c r="G196" s="24">
        <v>0.16329931618554516</v>
      </c>
      <c r="H196" s="24">
        <v>0.15165750888103088</v>
      </c>
      <c r="I196" s="24">
        <v>0.41472882706655434</v>
      </c>
      <c r="J196" s="24">
        <v>0.40824829046386291</v>
      </c>
      <c r="K196" s="24">
        <v>0.19999999999999982</v>
      </c>
      <c r="L196" s="24">
        <v>0.63136698931181268</v>
      </c>
      <c r="M196" s="24">
        <v>7.5277265270907709E-2</v>
      </c>
      <c r="N196" s="24">
        <v>0.20412414523193126</v>
      </c>
      <c r="O196" s="24">
        <v>0.23166067138525423</v>
      </c>
      <c r="P196" s="24">
        <v>0</v>
      </c>
      <c r="Q196" s="24">
        <v>0.14142135623730939</v>
      </c>
      <c r="R196" s="204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05"/>
      <c r="AT196" s="205"/>
      <c r="AU196" s="205"/>
      <c r="AV196" s="205"/>
      <c r="AW196" s="205"/>
      <c r="AX196" s="205"/>
      <c r="AY196" s="205"/>
      <c r="AZ196" s="205"/>
      <c r="BA196" s="205"/>
      <c r="BB196" s="205"/>
      <c r="BC196" s="205"/>
      <c r="BD196" s="205"/>
      <c r="BE196" s="205"/>
      <c r="BF196" s="205"/>
      <c r="BG196" s="205"/>
      <c r="BH196" s="205"/>
      <c r="BI196" s="205"/>
      <c r="BJ196" s="205"/>
      <c r="BK196" s="205"/>
      <c r="BL196" s="205"/>
      <c r="BM196" s="56"/>
    </row>
    <row r="197" spans="1:65">
      <c r="A197" s="30"/>
      <c r="B197" s="3" t="s">
        <v>85</v>
      </c>
      <c r="C197" s="29"/>
      <c r="D197" s="13">
        <v>2.1966803097865195E-2</v>
      </c>
      <c r="E197" s="13">
        <v>8.5796459412328333E-3</v>
      </c>
      <c r="F197" s="13">
        <v>2.948661069230489E-2</v>
      </c>
      <c r="G197" s="13">
        <v>2.3108393799841295E-2</v>
      </c>
      <c r="H197" s="13">
        <v>2.1210840402941383E-2</v>
      </c>
      <c r="I197" s="13">
        <v>5.760122598146588E-2</v>
      </c>
      <c r="J197" s="13">
        <v>5.6964877739143674E-2</v>
      </c>
      <c r="K197" s="13">
        <v>2.6666666666666641E-2</v>
      </c>
      <c r="L197" s="13">
        <v>0.10255384732131254</v>
      </c>
      <c r="M197" s="13">
        <v>9.6715972510802179E-3</v>
      </c>
      <c r="N197" s="13">
        <v>2.8682549681301819E-2</v>
      </c>
      <c r="O197" s="13">
        <v>3.0020821345821284E-2</v>
      </c>
      <c r="P197" s="13">
        <v>0</v>
      </c>
      <c r="Q197" s="13">
        <v>2.396972139615413E-2</v>
      </c>
      <c r="R197" s="15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260</v>
      </c>
      <c r="C198" s="29"/>
      <c r="D198" s="13">
        <v>-9.0833718446413081E-2</v>
      </c>
      <c r="E198" s="13">
        <v>3.1930837594684736E-3</v>
      </c>
      <c r="F198" s="13">
        <v>0.29684097844260005</v>
      </c>
      <c r="G198" s="13">
        <v>7.0706499261217193E-3</v>
      </c>
      <c r="H198" s="13">
        <v>1.894648306204294E-2</v>
      </c>
      <c r="I198" s="13">
        <v>2.6071982943595806E-2</v>
      </c>
      <c r="J198" s="13">
        <v>2.1321649689227007E-2</v>
      </c>
      <c r="K198" s="13">
        <v>6.8824982232912113E-2</v>
      </c>
      <c r="L198" s="13">
        <v>-0.12264522003501599</v>
      </c>
      <c r="M198" s="13">
        <v>0.10920281489504458</v>
      </c>
      <c r="N198" s="13">
        <v>1.4196149807674363E-2</v>
      </c>
      <c r="O198" s="13">
        <v>9.9702148386307199E-2</v>
      </c>
      <c r="P198" s="13">
        <v>-0.14494001421367031</v>
      </c>
      <c r="Q198" s="13">
        <v>-0.1591910139767756</v>
      </c>
      <c r="R198" s="15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261</v>
      </c>
      <c r="C199" s="47"/>
      <c r="D199" s="45">
        <v>1.48</v>
      </c>
      <c r="E199" s="45">
        <v>0.21</v>
      </c>
      <c r="F199" s="45">
        <v>3.76</v>
      </c>
      <c r="G199" s="45">
        <v>0.16</v>
      </c>
      <c r="H199" s="45">
        <v>0</v>
      </c>
      <c r="I199" s="45">
        <v>0.1</v>
      </c>
      <c r="J199" s="45">
        <v>0.03</v>
      </c>
      <c r="K199" s="45">
        <v>0.67</v>
      </c>
      <c r="L199" s="45">
        <v>1.91</v>
      </c>
      <c r="M199" s="45">
        <v>1.22</v>
      </c>
      <c r="N199" s="45">
        <v>0.06</v>
      </c>
      <c r="O199" s="45">
        <v>1.0900000000000001</v>
      </c>
      <c r="P199" s="45" t="s">
        <v>262</v>
      </c>
      <c r="Q199" s="45">
        <v>2.41</v>
      </c>
      <c r="R199" s="15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BM200" s="55"/>
    </row>
    <row r="201" spans="1:65" ht="15">
      <c r="B201" s="8" t="s">
        <v>530</v>
      </c>
      <c r="BM201" s="28" t="s">
        <v>66</v>
      </c>
    </row>
    <row r="202" spans="1:65" ht="15">
      <c r="A202" s="25" t="s">
        <v>51</v>
      </c>
      <c r="B202" s="18" t="s">
        <v>109</v>
      </c>
      <c r="C202" s="15" t="s">
        <v>110</v>
      </c>
      <c r="D202" s="16" t="s">
        <v>222</v>
      </c>
      <c r="E202" s="17" t="s">
        <v>222</v>
      </c>
      <c r="F202" s="17" t="s">
        <v>222</v>
      </c>
      <c r="G202" s="17" t="s">
        <v>222</v>
      </c>
      <c r="H202" s="17" t="s">
        <v>222</v>
      </c>
      <c r="I202" s="17" t="s">
        <v>222</v>
      </c>
      <c r="J202" s="17" t="s">
        <v>222</v>
      </c>
      <c r="K202" s="17" t="s">
        <v>222</v>
      </c>
      <c r="L202" s="17" t="s">
        <v>222</v>
      </c>
      <c r="M202" s="17" t="s">
        <v>222</v>
      </c>
      <c r="N202" s="17" t="s">
        <v>222</v>
      </c>
      <c r="O202" s="17" t="s">
        <v>222</v>
      </c>
      <c r="P202" s="17" t="s">
        <v>222</v>
      </c>
      <c r="Q202" s="15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223</v>
      </c>
      <c r="C203" s="9" t="s">
        <v>223</v>
      </c>
      <c r="D203" s="151" t="s">
        <v>228</v>
      </c>
      <c r="E203" s="152" t="s">
        <v>229</v>
      </c>
      <c r="F203" s="152" t="s">
        <v>230</v>
      </c>
      <c r="G203" s="152" t="s">
        <v>233</v>
      </c>
      <c r="H203" s="152" t="s">
        <v>234</v>
      </c>
      <c r="I203" s="152" t="s">
        <v>235</v>
      </c>
      <c r="J203" s="152" t="s">
        <v>236</v>
      </c>
      <c r="K203" s="152" t="s">
        <v>276</v>
      </c>
      <c r="L203" s="152" t="s">
        <v>239</v>
      </c>
      <c r="M203" s="152" t="s">
        <v>240</v>
      </c>
      <c r="N203" s="152" t="s">
        <v>241</v>
      </c>
      <c r="O203" s="152" t="s">
        <v>246</v>
      </c>
      <c r="P203" s="152" t="s">
        <v>247</v>
      </c>
      <c r="Q203" s="15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310</v>
      </c>
      <c r="E204" s="11" t="s">
        <v>277</v>
      </c>
      <c r="F204" s="11" t="s">
        <v>310</v>
      </c>
      <c r="G204" s="11" t="s">
        <v>277</v>
      </c>
      <c r="H204" s="11" t="s">
        <v>277</v>
      </c>
      <c r="I204" s="11" t="s">
        <v>277</v>
      </c>
      <c r="J204" s="11" t="s">
        <v>277</v>
      </c>
      <c r="K204" s="11" t="s">
        <v>277</v>
      </c>
      <c r="L204" s="11" t="s">
        <v>277</v>
      </c>
      <c r="M204" s="11" t="s">
        <v>310</v>
      </c>
      <c r="N204" s="11" t="s">
        <v>310</v>
      </c>
      <c r="O204" s="11" t="s">
        <v>310</v>
      </c>
      <c r="P204" s="11" t="s">
        <v>310</v>
      </c>
      <c r="Q204" s="15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/>
      <c r="C205" s="9"/>
      <c r="D205" s="26" t="s">
        <v>311</v>
      </c>
      <c r="E205" s="26" t="s">
        <v>312</v>
      </c>
      <c r="F205" s="26" t="s">
        <v>313</v>
      </c>
      <c r="G205" s="26" t="s">
        <v>313</v>
      </c>
      <c r="H205" s="26" t="s">
        <v>313</v>
      </c>
      <c r="I205" s="26" t="s">
        <v>313</v>
      </c>
      <c r="J205" s="26" t="s">
        <v>313</v>
      </c>
      <c r="K205" s="26" t="s">
        <v>313</v>
      </c>
      <c r="L205" s="26" t="s">
        <v>314</v>
      </c>
      <c r="M205" s="26" t="s">
        <v>314</v>
      </c>
      <c r="N205" s="26" t="s">
        <v>293</v>
      </c>
      <c r="O205" s="26" t="s">
        <v>293</v>
      </c>
      <c r="P205" s="26" t="s">
        <v>313</v>
      </c>
      <c r="Q205" s="15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2</v>
      </c>
    </row>
    <row r="206" spans="1:65">
      <c r="A206" s="30"/>
      <c r="B206" s="18">
        <v>1</v>
      </c>
      <c r="C206" s="14">
        <v>1</v>
      </c>
      <c r="D206" s="226">
        <v>42.383000000000003</v>
      </c>
      <c r="E206" s="226">
        <v>47.407516058255872</v>
      </c>
      <c r="F206" s="227">
        <v>52</v>
      </c>
      <c r="G206" s="226">
        <v>47</v>
      </c>
      <c r="H206" s="226">
        <v>46</v>
      </c>
      <c r="I206" s="226">
        <v>47</v>
      </c>
      <c r="J206" s="226">
        <v>49</v>
      </c>
      <c r="K206" s="226">
        <v>49</v>
      </c>
      <c r="L206" s="226">
        <v>47.457812348791535</v>
      </c>
      <c r="M206" s="226">
        <v>49</v>
      </c>
      <c r="N206" s="226">
        <v>44</v>
      </c>
      <c r="O206" s="226">
        <v>44</v>
      </c>
      <c r="P206" s="226">
        <v>45.5</v>
      </c>
      <c r="Q206" s="223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8">
        <v>1</v>
      </c>
    </row>
    <row r="207" spans="1:65">
      <c r="A207" s="30"/>
      <c r="B207" s="19">
        <v>1</v>
      </c>
      <c r="C207" s="9">
        <v>2</v>
      </c>
      <c r="D207" s="222">
        <v>44.688000000000002</v>
      </c>
      <c r="E207" s="222">
        <v>47.047939617087998</v>
      </c>
      <c r="F207" s="229">
        <v>56</v>
      </c>
      <c r="G207" s="222">
        <v>47</v>
      </c>
      <c r="H207" s="222">
        <v>46</v>
      </c>
      <c r="I207" s="222">
        <v>47</v>
      </c>
      <c r="J207" s="222">
        <v>49</v>
      </c>
      <c r="K207" s="222">
        <v>49</v>
      </c>
      <c r="L207" s="222">
        <v>48.135685241440022</v>
      </c>
      <c r="M207" s="222">
        <v>49</v>
      </c>
      <c r="N207" s="222">
        <v>44</v>
      </c>
      <c r="O207" s="222">
        <v>44</v>
      </c>
      <c r="P207" s="222">
        <v>46.5</v>
      </c>
      <c r="Q207" s="223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24"/>
      <c r="BL207" s="224"/>
      <c r="BM207" s="228">
        <v>28</v>
      </c>
    </row>
    <row r="208" spans="1:65">
      <c r="A208" s="30"/>
      <c r="B208" s="19">
        <v>1</v>
      </c>
      <c r="C208" s="9">
        <v>3</v>
      </c>
      <c r="D208" s="222">
        <v>45.375999999999998</v>
      </c>
      <c r="E208" s="222">
        <v>46.744889863002221</v>
      </c>
      <c r="F208" s="229">
        <v>57</v>
      </c>
      <c r="G208" s="222">
        <v>45</v>
      </c>
      <c r="H208" s="222">
        <v>46</v>
      </c>
      <c r="I208" s="222">
        <v>47</v>
      </c>
      <c r="J208" s="222">
        <v>48</v>
      </c>
      <c r="K208" s="222">
        <v>48</v>
      </c>
      <c r="L208" s="230">
        <v>38.028051289516263</v>
      </c>
      <c r="M208" s="222">
        <v>49</v>
      </c>
      <c r="N208" s="222">
        <v>43</v>
      </c>
      <c r="O208" s="222">
        <v>43</v>
      </c>
      <c r="P208" s="222">
        <v>46.5</v>
      </c>
      <c r="Q208" s="223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8">
        <v>16</v>
      </c>
    </row>
    <row r="209" spans="1:65">
      <c r="A209" s="30"/>
      <c r="B209" s="19">
        <v>1</v>
      </c>
      <c r="C209" s="9">
        <v>4</v>
      </c>
      <c r="D209" s="222">
        <v>44.018999999999998</v>
      </c>
      <c r="E209" s="222">
        <v>47.299570295628705</v>
      </c>
      <c r="F209" s="229">
        <v>57</v>
      </c>
      <c r="G209" s="222">
        <v>46</v>
      </c>
      <c r="H209" s="222">
        <v>46</v>
      </c>
      <c r="I209" s="222">
        <v>47</v>
      </c>
      <c r="J209" s="222">
        <v>49</v>
      </c>
      <c r="K209" s="222">
        <v>51</v>
      </c>
      <c r="L209" s="222">
        <v>48.100068634825199</v>
      </c>
      <c r="M209" s="222">
        <v>50</v>
      </c>
      <c r="N209" s="222">
        <v>44</v>
      </c>
      <c r="O209" s="222">
        <v>44</v>
      </c>
      <c r="P209" s="222">
        <v>45.2</v>
      </c>
      <c r="Q209" s="223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8">
        <v>46.775277445389357</v>
      </c>
    </row>
    <row r="210" spans="1:65">
      <c r="A210" s="30"/>
      <c r="B210" s="19">
        <v>1</v>
      </c>
      <c r="C210" s="9">
        <v>5</v>
      </c>
      <c r="D210" s="222">
        <v>45.497999999999998</v>
      </c>
      <c r="E210" s="222">
        <v>46.981256507231265</v>
      </c>
      <c r="F210" s="229">
        <v>55</v>
      </c>
      <c r="G210" s="222">
        <v>47</v>
      </c>
      <c r="H210" s="222">
        <v>46</v>
      </c>
      <c r="I210" s="222">
        <v>48</v>
      </c>
      <c r="J210" s="222">
        <v>51</v>
      </c>
      <c r="K210" s="222">
        <v>50</v>
      </c>
      <c r="L210" s="222">
        <v>48.259586989728874</v>
      </c>
      <c r="M210" s="222">
        <v>50</v>
      </c>
      <c r="N210" s="222">
        <v>45</v>
      </c>
      <c r="O210" s="222">
        <v>44</v>
      </c>
      <c r="P210" s="222">
        <v>45.4</v>
      </c>
      <c r="Q210" s="223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8">
        <v>81</v>
      </c>
    </row>
    <row r="211" spans="1:65">
      <c r="A211" s="30"/>
      <c r="B211" s="19">
        <v>1</v>
      </c>
      <c r="C211" s="9">
        <v>6</v>
      </c>
      <c r="D211" s="222">
        <v>44.725999999999999</v>
      </c>
      <c r="E211" s="222">
        <v>47.619073904649369</v>
      </c>
      <c r="F211" s="229">
        <v>52</v>
      </c>
      <c r="G211" s="222">
        <v>47</v>
      </c>
      <c r="H211" s="222">
        <v>46</v>
      </c>
      <c r="I211" s="222">
        <v>48</v>
      </c>
      <c r="J211" s="222">
        <v>49</v>
      </c>
      <c r="K211" s="222">
        <v>51</v>
      </c>
      <c r="L211" s="230">
        <v>37.881234624506909</v>
      </c>
      <c r="M211" s="222">
        <v>49</v>
      </c>
      <c r="N211" s="222">
        <v>44</v>
      </c>
      <c r="O211" s="222">
        <v>44</v>
      </c>
      <c r="P211" s="222">
        <v>46</v>
      </c>
      <c r="Q211" s="223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/>
    </row>
    <row r="212" spans="1:65">
      <c r="A212" s="30"/>
      <c r="B212" s="20" t="s">
        <v>257</v>
      </c>
      <c r="C212" s="12"/>
      <c r="D212" s="231">
        <v>44.448333333333331</v>
      </c>
      <c r="E212" s="231">
        <v>47.183374374309238</v>
      </c>
      <c r="F212" s="231">
        <v>54.833333333333336</v>
      </c>
      <c r="G212" s="231">
        <v>46.5</v>
      </c>
      <c r="H212" s="231">
        <v>46</v>
      </c>
      <c r="I212" s="231">
        <v>47.333333333333336</v>
      </c>
      <c r="J212" s="231">
        <v>49.166666666666664</v>
      </c>
      <c r="K212" s="231">
        <v>49.666666666666664</v>
      </c>
      <c r="L212" s="231">
        <v>44.643739854801474</v>
      </c>
      <c r="M212" s="231">
        <v>49.333333333333336</v>
      </c>
      <c r="N212" s="231">
        <v>44</v>
      </c>
      <c r="O212" s="231">
        <v>43.833333333333336</v>
      </c>
      <c r="P212" s="231">
        <v>45.85</v>
      </c>
      <c r="Q212" s="223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5"/>
    </row>
    <row r="213" spans="1:65">
      <c r="A213" s="30"/>
      <c r="B213" s="3" t="s">
        <v>258</v>
      </c>
      <c r="C213" s="29"/>
      <c r="D213" s="222">
        <v>44.707000000000001</v>
      </c>
      <c r="E213" s="222">
        <v>47.173754956358351</v>
      </c>
      <c r="F213" s="222">
        <v>55.5</v>
      </c>
      <c r="G213" s="222">
        <v>47</v>
      </c>
      <c r="H213" s="222">
        <v>46</v>
      </c>
      <c r="I213" s="222">
        <v>47</v>
      </c>
      <c r="J213" s="222">
        <v>49</v>
      </c>
      <c r="K213" s="222">
        <v>49.5</v>
      </c>
      <c r="L213" s="222">
        <v>47.77894049180837</v>
      </c>
      <c r="M213" s="222">
        <v>49</v>
      </c>
      <c r="N213" s="222">
        <v>44</v>
      </c>
      <c r="O213" s="222">
        <v>44</v>
      </c>
      <c r="P213" s="222">
        <v>45.75</v>
      </c>
      <c r="Q213" s="223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5"/>
    </row>
    <row r="214" spans="1:65">
      <c r="A214" s="30"/>
      <c r="B214" s="3" t="s">
        <v>259</v>
      </c>
      <c r="C214" s="29"/>
      <c r="D214" s="24">
        <v>1.1442756078264813</v>
      </c>
      <c r="E214" s="24">
        <v>0.31781690945077223</v>
      </c>
      <c r="F214" s="24">
        <v>2.3166067138525408</v>
      </c>
      <c r="G214" s="24">
        <v>0.83666002653407556</v>
      </c>
      <c r="H214" s="24">
        <v>0</v>
      </c>
      <c r="I214" s="24">
        <v>0.51639777949432231</v>
      </c>
      <c r="J214" s="24">
        <v>0.98319208025017502</v>
      </c>
      <c r="K214" s="24">
        <v>1.2110601416389966</v>
      </c>
      <c r="L214" s="24">
        <v>5.1890665423770903</v>
      </c>
      <c r="M214" s="24">
        <v>0.5163977794943222</v>
      </c>
      <c r="N214" s="24">
        <v>0.63245553203367588</v>
      </c>
      <c r="O214" s="24">
        <v>0.40824829046386302</v>
      </c>
      <c r="P214" s="24">
        <v>0.56833088953531241</v>
      </c>
      <c r="Q214" s="15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85</v>
      </c>
      <c r="C215" s="29"/>
      <c r="D215" s="13">
        <v>2.574394858059503E-2</v>
      </c>
      <c r="E215" s="13">
        <v>6.7357816956775266E-3</v>
      </c>
      <c r="F215" s="13">
        <v>4.2248146757189194E-2</v>
      </c>
      <c r="G215" s="13">
        <v>1.7992688742668291E-2</v>
      </c>
      <c r="H215" s="13">
        <v>0</v>
      </c>
      <c r="I215" s="13">
        <v>1.0909812242837795E-2</v>
      </c>
      <c r="J215" s="13">
        <v>1.9997127055935763E-2</v>
      </c>
      <c r="K215" s="13">
        <v>2.4383761241053622E-2</v>
      </c>
      <c r="L215" s="13">
        <v>0.11623279230758714</v>
      </c>
      <c r="M215" s="13">
        <v>1.0467522557317342E-2</v>
      </c>
      <c r="N215" s="13">
        <v>1.4373989364401724E-2</v>
      </c>
      <c r="O215" s="13">
        <v>9.3136492121033386E-3</v>
      </c>
      <c r="P215" s="13">
        <v>1.239543924831652E-2</v>
      </c>
      <c r="Q215" s="15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260</v>
      </c>
      <c r="C216" s="29"/>
      <c r="D216" s="13">
        <v>-4.9747307533830387E-2</v>
      </c>
      <c r="E216" s="13">
        <v>8.7246287185862581E-3</v>
      </c>
      <c r="F216" s="13">
        <v>0.17227168555765049</v>
      </c>
      <c r="G216" s="13">
        <v>-5.8851055605334546E-3</v>
      </c>
      <c r="H216" s="13">
        <v>-1.6574513027624471E-2</v>
      </c>
      <c r="I216" s="13">
        <v>1.1930573551284906E-2</v>
      </c>
      <c r="J216" s="13">
        <v>5.1125067597285412E-2</v>
      </c>
      <c r="K216" s="13">
        <v>6.1814475064376317E-2</v>
      </c>
      <c r="L216" s="13">
        <v>-4.5569747674430672E-2</v>
      </c>
      <c r="M216" s="13">
        <v>5.4688203419649195E-2</v>
      </c>
      <c r="N216" s="13">
        <v>-5.9332142895988649E-2</v>
      </c>
      <c r="O216" s="13">
        <v>-6.2895278718352321E-2</v>
      </c>
      <c r="P216" s="13">
        <v>-1.9781335267751832E-2</v>
      </c>
      <c r="Q216" s="15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261</v>
      </c>
      <c r="C217" s="47"/>
      <c r="D217" s="45">
        <v>0.67</v>
      </c>
      <c r="E217" s="45">
        <v>0.22</v>
      </c>
      <c r="F217" s="45">
        <v>2.74</v>
      </c>
      <c r="G217" s="45">
        <v>0</v>
      </c>
      <c r="H217" s="45">
        <v>0.16</v>
      </c>
      <c r="I217" s="45">
        <v>0.27</v>
      </c>
      <c r="J217" s="45">
        <v>0.88</v>
      </c>
      <c r="K217" s="45">
        <v>1.04</v>
      </c>
      <c r="L217" s="45">
        <v>0.61</v>
      </c>
      <c r="M217" s="45">
        <v>0.93</v>
      </c>
      <c r="N217" s="45">
        <v>0.82</v>
      </c>
      <c r="O217" s="45">
        <v>0.88</v>
      </c>
      <c r="P217" s="45">
        <v>0.21</v>
      </c>
      <c r="Q217" s="15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BM218" s="55"/>
    </row>
    <row r="219" spans="1:65" ht="15">
      <c r="B219" s="8" t="s">
        <v>531</v>
      </c>
      <c r="BM219" s="28" t="s">
        <v>66</v>
      </c>
    </row>
    <row r="220" spans="1:65" ht="15">
      <c r="A220" s="25" t="s">
        <v>28</v>
      </c>
      <c r="B220" s="18" t="s">
        <v>109</v>
      </c>
      <c r="C220" s="15" t="s">
        <v>110</v>
      </c>
      <c r="D220" s="16" t="s">
        <v>222</v>
      </c>
      <c r="E220" s="17" t="s">
        <v>222</v>
      </c>
      <c r="F220" s="17" t="s">
        <v>222</v>
      </c>
      <c r="G220" s="17" t="s">
        <v>222</v>
      </c>
      <c r="H220" s="17" t="s">
        <v>222</v>
      </c>
      <c r="I220" s="17" t="s">
        <v>222</v>
      </c>
      <c r="J220" s="17" t="s">
        <v>222</v>
      </c>
      <c r="K220" s="17" t="s">
        <v>222</v>
      </c>
      <c r="L220" s="17" t="s">
        <v>222</v>
      </c>
      <c r="M220" s="17" t="s">
        <v>222</v>
      </c>
      <c r="N220" s="17" t="s">
        <v>222</v>
      </c>
      <c r="O220" s="17" t="s">
        <v>222</v>
      </c>
      <c r="P220" s="17" t="s">
        <v>222</v>
      </c>
      <c r="Q220" s="15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223</v>
      </c>
      <c r="C221" s="9" t="s">
        <v>223</v>
      </c>
      <c r="D221" s="151" t="s">
        <v>228</v>
      </c>
      <c r="E221" s="152" t="s">
        <v>229</v>
      </c>
      <c r="F221" s="152" t="s">
        <v>230</v>
      </c>
      <c r="G221" s="152" t="s">
        <v>233</v>
      </c>
      <c r="H221" s="152" t="s">
        <v>234</v>
      </c>
      <c r="I221" s="152" t="s">
        <v>235</v>
      </c>
      <c r="J221" s="152" t="s">
        <v>236</v>
      </c>
      <c r="K221" s="152" t="s">
        <v>276</v>
      </c>
      <c r="L221" s="152" t="s">
        <v>240</v>
      </c>
      <c r="M221" s="152" t="s">
        <v>241</v>
      </c>
      <c r="N221" s="152" t="s">
        <v>244</v>
      </c>
      <c r="O221" s="152" t="s">
        <v>246</v>
      </c>
      <c r="P221" s="152" t="s">
        <v>247</v>
      </c>
      <c r="Q221" s="15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310</v>
      </c>
      <c r="E222" s="11" t="s">
        <v>277</v>
      </c>
      <c r="F222" s="11" t="s">
        <v>310</v>
      </c>
      <c r="G222" s="11" t="s">
        <v>277</v>
      </c>
      <c r="H222" s="11" t="s">
        <v>277</v>
      </c>
      <c r="I222" s="11" t="s">
        <v>277</v>
      </c>
      <c r="J222" s="11" t="s">
        <v>277</v>
      </c>
      <c r="K222" s="11" t="s">
        <v>277</v>
      </c>
      <c r="L222" s="11" t="s">
        <v>310</v>
      </c>
      <c r="M222" s="11" t="s">
        <v>310</v>
      </c>
      <c r="N222" s="11" t="s">
        <v>277</v>
      </c>
      <c r="O222" s="11" t="s">
        <v>310</v>
      </c>
      <c r="P222" s="11" t="s">
        <v>310</v>
      </c>
      <c r="Q222" s="15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9"/>
      <c r="C223" s="9"/>
      <c r="D223" s="26" t="s">
        <v>311</v>
      </c>
      <c r="E223" s="26" t="s">
        <v>312</v>
      </c>
      <c r="F223" s="26" t="s">
        <v>313</v>
      </c>
      <c r="G223" s="26" t="s">
        <v>313</v>
      </c>
      <c r="H223" s="26" t="s">
        <v>313</v>
      </c>
      <c r="I223" s="26" t="s">
        <v>313</v>
      </c>
      <c r="J223" s="26" t="s">
        <v>313</v>
      </c>
      <c r="K223" s="26" t="s">
        <v>313</v>
      </c>
      <c r="L223" s="26" t="s">
        <v>314</v>
      </c>
      <c r="M223" s="26" t="s">
        <v>293</v>
      </c>
      <c r="N223" s="26" t="s">
        <v>314</v>
      </c>
      <c r="O223" s="26" t="s">
        <v>293</v>
      </c>
      <c r="P223" s="26" t="s">
        <v>313</v>
      </c>
      <c r="Q223" s="15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3</v>
      </c>
    </row>
    <row r="224" spans="1:65">
      <c r="A224" s="30"/>
      <c r="B224" s="18">
        <v>1</v>
      </c>
      <c r="C224" s="14">
        <v>1</v>
      </c>
      <c r="D224" s="22">
        <v>1.1870000000000001</v>
      </c>
      <c r="E224" s="22">
        <v>1.2514916041593669</v>
      </c>
      <c r="F224" s="22">
        <v>1.19</v>
      </c>
      <c r="G224" s="22">
        <v>1.1100000000000001</v>
      </c>
      <c r="H224" s="22">
        <v>1.18</v>
      </c>
      <c r="I224" s="22">
        <v>1.1399999999999999</v>
      </c>
      <c r="J224" s="22">
        <v>1.24</v>
      </c>
      <c r="K224" s="22">
        <v>1.2</v>
      </c>
      <c r="L224" s="147">
        <v>1.55</v>
      </c>
      <c r="M224" s="22">
        <v>1.1100000000000001</v>
      </c>
      <c r="N224" s="147">
        <v>11.7</v>
      </c>
      <c r="O224" s="22">
        <v>1.2</v>
      </c>
      <c r="P224" s="22">
        <v>1.17</v>
      </c>
      <c r="Q224" s="15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>
        <v>1</v>
      </c>
      <c r="C225" s="9">
        <v>2</v>
      </c>
      <c r="D225" s="11">
        <v>1.2649999999999999</v>
      </c>
      <c r="E225" s="11">
        <v>1.3022216665427573</v>
      </c>
      <c r="F225" s="11">
        <v>1.3</v>
      </c>
      <c r="G225" s="11">
        <v>1.1399999999999999</v>
      </c>
      <c r="H225" s="11">
        <v>1.22</v>
      </c>
      <c r="I225" s="11">
        <v>1.1200000000000001</v>
      </c>
      <c r="J225" s="11">
        <v>1.28</v>
      </c>
      <c r="K225" s="11">
        <v>1.19</v>
      </c>
      <c r="L225" s="149">
        <v>1.51</v>
      </c>
      <c r="M225" s="11">
        <v>1.1000000000000001</v>
      </c>
      <c r="N225" s="149">
        <v>11.02</v>
      </c>
      <c r="O225" s="11">
        <v>1.2</v>
      </c>
      <c r="P225" s="11">
        <v>1.2</v>
      </c>
      <c r="Q225" s="15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29</v>
      </c>
    </row>
    <row r="226" spans="1:65">
      <c r="A226" s="30"/>
      <c r="B226" s="19">
        <v>1</v>
      </c>
      <c r="C226" s="9">
        <v>3</v>
      </c>
      <c r="D226" s="11">
        <v>1.1160000000000001</v>
      </c>
      <c r="E226" s="11">
        <v>1.1817008726271039</v>
      </c>
      <c r="F226" s="11">
        <v>1.23</v>
      </c>
      <c r="G226" s="11">
        <v>1.1000000000000001</v>
      </c>
      <c r="H226" s="11">
        <v>1.18</v>
      </c>
      <c r="I226" s="148">
        <v>1.3</v>
      </c>
      <c r="J226" s="11">
        <v>1.19</v>
      </c>
      <c r="K226" s="11">
        <v>1.2</v>
      </c>
      <c r="L226" s="149">
        <v>1.55</v>
      </c>
      <c r="M226" s="11">
        <v>1.0900000000000001</v>
      </c>
      <c r="N226" s="149">
        <v>11.94</v>
      </c>
      <c r="O226" s="11">
        <v>1.2</v>
      </c>
      <c r="P226" s="11">
        <v>1.2</v>
      </c>
      <c r="Q226" s="15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16</v>
      </c>
    </row>
    <row r="227" spans="1:65">
      <c r="A227" s="30"/>
      <c r="B227" s="19">
        <v>1</v>
      </c>
      <c r="C227" s="9">
        <v>4</v>
      </c>
      <c r="D227" s="11">
        <v>1.0389999999999999</v>
      </c>
      <c r="E227" s="11">
        <v>1.2685555464628977</v>
      </c>
      <c r="F227" s="11">
        <v>1.23</v>
      </c>
      <c r="G227" s="11">
        <v>1.1299999999999999</v>
      </c>
      <c r="H227" s="11">
        <v>1.2</v>
      </c>
      <c r="I227" s="11">
        <v>1.22</v>
      </c>
      <c r="J227" s="11">
        <v>1.21</v>
      </c>
      <c r="K227" s="11">
        <v>1.22</v>
      </c>
      <c r="L227" s="149">
        <v>1.55</v>
      </c>
      <c r="M227" s="11">
        <v>1.0900000000000001</v>
      </c>
      <c r="N227" s="149">
        <v>11.88</v>
      </c>
      <c r="O227" s="11">
        <v>1.2</v>
      </c>
      <c r="P227" s="11">
        <v>1.2</v>
      </c>
      <c r="Q227" s="15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1.1846652133025934</v>
      </c>
    </row>
    <row r="228" spans="1:65">
      <c r="A228" s="30"/>
      <c r="B228" s="19">
        <v>1</v>
      </c>
      <c r="C228" s="9">
        <v>5</v>
      </c>
      <c r="D228" s="11">
        <v>1.109</v>
      </c>
      <c r="E228" s="11">
        <v>1.2819513811767935</v>
      </c>
      <c r="F228" s="11">
        <v>1.26</v>
      </c>
      <c r="G228" s="11">
        <v>1.1499999999999999</v>
      </c>
      <c r="H228" s="11">
        <v>1.2</v>
      </c>
      <c r="I228" s="11">
        <v>1.1599999999999999</v>
      </c>
      <c r="J228" s="11">
        <v>1.22</v>
      </c>
      <c r="K228" s="11">
        <v>1.2</v>
      </c>
      <c r="L228" s="149">
        <v>1.56</v>
      </c>
      <c r="M228" s="11">
        <v>1.1200000000000001</v>
      </c>
      <c r="N228" s="149">
        <v>11.88</v>
      </c>
      <c r="O228" s="11">
        <v>1.2</v>
      </c>
      <c r="P228" s="11">
        <v>1.19</v>
      </c>
      <c r="Q228" s="15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82</v>
      </c>
    </row>
    <row r="229" spans="1:65">
      <c r="A229" s="30"/>
      <c r="B229" s="19">
        <v>1</v>
      </c>
      <c r="C229" s="9">
        <v>6</v>
      </c>
      <c r="D229" s="11">
        <v>1.1919999999999999</v>
      </c>
      <c r="E229" s="11">
        <v>1.2579830070022551</v>
      </c>
      <c r="F229" s="11">
        <v>1.1200000000000001</v>
      </c>
      <c r="G229" s="11">
        <v>1.1100000000000001</v>
      </c>
      <c r="H229" s="11">
        <v>1.18</v>
      </c>
      <c r="I229" s="11">
        <v>1.1399999999999999</v>
      </c>
      <c r="J229" s="11">
        <v>1.23</v>
      </c>
      <c r="K229" s="11">
        <v>1.24</v>
      </c>
      <c r="L229" s="149">
        <v>1.56</v>
      </c>
      <c r="M229" s="11">
        <v>1.08</v>
      </c>
      <c r="N229" s="149">
        <v>11.86</v>
      </c>
      <c r="O229" s="11">
        <v>1.2</v>
      </c>
      <c r="P229" s="11">
        <v>1.2</v>
      </c>
      <c r="Q229" s="15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20" t="s">
        <v>257</v>
      </c>
      <c r="C230" s="12"/>
      <c r="D230" s="23">
        <v>1.1513333333333333</v>
      </c>
      <c r="E230" s="23">
        <v>1.257317346328529</v>
      </c>
      <c r="F230" s="23">
        <v>1.2216666666666667</v>
      </c>
      <c r="G230" s="23">
        <v>1.1233333333333335</v>
      </c>
      <c r="H230" s="23">
        <v>1.1933333333333334</v>
      </c>
      <c r="I230" s="23">
        <v>1.18</v>
      </c>
      <c r="J230" s="23">
        <v>1.2283333333333333</v>
      </c>
      <c r="K230" s="23">
        <v>1.2083333333333333</v>
      </c>
      <c r="L230" s="23">
        <v>1.5466666666666669</v>
      </c>
      <c r="M230" s="23">
        <v>1.0983333333333334</v>
      </c>
      <c r="N230" s="23">
        <v>11.713333333333333</v>
      </c>
      <c r="O230" s="23">
        <v>1.2</v>
      </c>
      <c r="P230" s="23">
        <v>1.1933333333333336</v>
      </c>
      <c r="Q230" s="15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258</v>
      </c>
      <c r="C231" s="29"/>
      <c r="D231" s="11">
        <v>1.1515</v>
      </c>
      <c r="E231" s="11">
        <v>1.2632692767325764</v>
      </c>
      <c r="F231" s="11">
        <v>1.23</v>
      </c>
      <c r="G231" s="11">
        <v>1.1200000000000001</v>
      </c>
      <c r="H231" s="11">
        <v>1.19</v>
      </c>
      <c r="I231" s="11">
        <v>1.1499999999999999</v>
      </c>
      <c r="J231" s="11">
        <v>1.2250000000000001</v>
      </c>
      <c r="K231" s="11">
        <v>1.2</v>
      </c>
      <c r="L231" s="11">
        <v>1.55</v>
      </c>
      <c r="M231" s="11">
        <v>1.0950000000000002</v>
      </c>
      <c r="N231" s="11">
        <v>11.870000000000001</v>
      </c>
      <c r="O231" s="11">
        <v>1.2</v>
      </c>
      <c r="P231" s="11">
        <v>1.2</v>
      </c>
      <c r="Q231" s="15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259</v>
      </c>
      <c r="C232" s="29"/>
      <c r="D232" s="24">
        <v>7.9379258415953127E-2</v>
      </c>
      <c r="E232" s="24">
        <v>4.1235334993328245E-2</v>
      </c>
      <c r="F232" s="24">
        <v>6.1779176642835443E-2</v>
      </c>
      <c r="G232" s="24">
        <v>1.9663841605003406E-2</v>
      </c>
      <c r="H232" s="24">
        <v>1.6329931618554533E-2</v>
      </c>
      <c r="I232" s="24">
        <v>6.8117545463705631E-2</v>
      </c>
      <c r="J232" s="24">
        <v>3.0605010483034774E-2</v>
      </c>
      <c r="K232" s="24">
        <v>1.8348478592697195E-2</v>
      </c>
      <c r="L232" s="24">
        <v>1.8618986725025273E-2</v>
      </c>
      <c r="M232" s="24">
        <v>1.4719601443879758E-2</v>
      </c>
      <c r="N232" s="24">
        <v>0.34909406564229473</v>
      </c>
      <c r="O232" s="24">
        <v>0</v>
      </c>
      <c r="P232" s="24">
        <v>1.2110601416389978E-2</v>
      </c>
      <c r="Q232" s="204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  <c r="BI232" s="205"/>
      <c r="BJ232" s="205"/>
      <c r="BK232" s="205"/>
      <c r="BL232" s="205"/>
      <c r="BM232" s="56"/>
    </row>
    <row r="233" spans="1:65">
      <c r="A233" s="30"/>
      <c r="B233" s="3" t="s">
        <v>85</v>
      </c>
      <c r="C233" s="29"/>
      <c r="D233" s="13">
        <v>6.8945505283109262E-2</v>
      </c>
      <c r="E233" s="13">
        <v>3.2796282588273239E-2</v>
      </c>
      <c r="F233" s="13">
        <v>5.0569585246522872E-2</v>
      </c>
      <c r="G233" s="13">
        <v>1.7504903505937749E-2</v>
      </c>
      <c r="H233" s="13">
        <v>1.3684300239012178E-2</v>
      </c>
      <c r="I233" s="13">
        <v>5.7726733443818332E-2</v>
      </c>
      <c r="J233" s="13">
        <v>2.4915883703963183E-2</v>
      </c>
      <c r="K233" s="13">
        <v>1.5184947800852852E-2</v>
      </c>
      <c r="L233" s="13">
        <v>1.2038137968766339E-2</v>
      </c>
      <c r="M233" s="13">
        <v>1.3401761557401904E-2</v>
      </c>
      <c r="N233" s="13">
        <v>2.9803135939865801E-2</v>
      </c>
      <c r="O233" s="13">
        <v>0</v>
      </c>
      <c r="P233" s="13">
        <v>1.0148548672952494E-2</v>
      </c>
      <c r="Q233" s="15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260</v>
      </c>
      <c r="C234" s="29"/>
      <c r="D234" s="13">
        <v>-2.8136117778235437E-2</v>
      </c>
      <c r="E234" s="13">
        <v>6.1327143069725976E-2</v>
      </c>
      <c r="F234" s="13">
        <v>3.1233679311745144E-2</v>
      </c>
      <c r="G234" s="13">
        <v>-5.1771487235857783E-2</v>
      </c>
      <c r="H234" s="13">
        <v>7.3169364081984156E-3</v>
      </c>
      <c r="I234" s="13">
        <v>-3.9380014287647702E-3</v>
      </c>
      <c r="J234" s="13">
        <v>3.686114823022657E-2</v>
      </c>
      <c r="K234" s="13">
        <v>1.9978741474781847E-2</v>
      </c>
      <c r="L234" s="13">
        <v>0.30557278908772112</v>
      </c>
      <c r="M234" s="13">
        <v>-7.2874495680163687E-2</v>
      </c>
      <c r="N234" s="13">
        <v>8.8874628897720918</v>
      </c>
      <c r="O234" s="13">
        <v>1.2944405326679842E-2</v>
      </c>
      <c r="P234" s="13">
        <v>7.3169364081986377E-3</v>
      </c>
      <c r="Q234" s="15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261</v>
      </c>
      <c r="C235" s="47"/>
      <c r="D235" s="45">
        <v>1.08</v>
      </c>
      <c r="E235" s="45">
        <v>1.44</v>
      </c>
      <c r="F235" s="45">
        <v>0.59</v>
      </c>
      <c r="G235" s="45">
        <v>1.75</v>
      </c>
      <c r="H235" s="45">
        <v>0.08</v>
      </c>
      <c r="I235" s="45">
        <v>0.4</v>
      </c>
      <c r="J235" s="45">
        <v>0.75</v>
      </c>
      <c r="K235" s="45">
        <v>0.28000000000000003</v>
      </c>
      <c r="L235" s="45">
        <v>8.33</v>
      </c>
      <c r="M235" s="45">
        <v>2.34</v>
      </c>
      <c r="N235" s="45" t="s">
        <v>262</v>
      </c>
      <c r="O235" s="45">
        <v>0.08</v>
      </c>
      <c r="P235" s="45">
        <v>0.08</v>
      </c>
      <c r="Q235" s="15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BM236" s="55"/>
    </row>
    <row r="237" spans="1:65" ht="15">
      <c r="B237" s="8" t="s">
        <v>532</v>
      </c>
      <c r="BM237" s="28" t="s">
        <v>66</v>
      </c>
    </row>
    <row r="238" spans="1:65" ht="15">
      <c r="A238" s="25" t="s">
        <v>0</v>
      </c>
      <c r="B238" s="18" t="s">
        <v>109</v>
      </c>
      <c r="C238" s="15" t="s">
        <v>110</v>
      </c>
      <c r="D238" s="16" t="s">
        <v>222</v>
      </c>
      <c r="E238" s="17" t="s">
        <v>222</v>
      </c>
      <c r="F238" s="17" t="s">
        <v>222</v>
      </c>
      <c r="G238" s="17" t="s">
        <v>222</v>
      </c>
      <c r="H238" s="17" t="s">
        <v>222</v>
      </c>
      <c r="I238" s="17" t="s">
        <v>222</v>
      </c>
      <c r="J238" s="17" t="s">
        <v>222</v>
      </c>
      <c r="K238" s="17" t="s">
        <v>222</v>
      </c>
      <c r="L238" s="17" t="s">
        <v>222</v>
      </c>
      <c r="M238" s="17" t="s">
        <v>222</v>
      </c>
      <c r="N238" s="17" t="s">
        <v>222</v>
      </c>
      <c r="O238" s="17" t="s">
        <v>222</v>
      </c>
      <c r="P238" s="17" t="s">
        <v>222</v>
      </c>
      <c r="Q238" s="17" t="s">
        <v>222</v>
      </c>
      <c r="R238" s="17" t="s">
        <v>222</v>
      </c>
      <c r="S238" s="15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223</v>
      </c>
      <c r="C239" s="9" t="s">
        <v>223</v>
      </c>
      <c r="D239" s="151" t="s">
        <v>228</v>
      </c>
      <c r="E239" s="152" t="s">
        <v>229</v>
      </c>
      <c r="F239" s="152" t="s">
        <v>230</v>
      </c>
      <c r="G239" s="152" t="s">
        <v>233</v>
      </c>
      <c r="H239" s="152" t="s">
        <v>234</v>
      </c>
      <c r="I239" s="152" t="s">
        <v>235</v>
      </c>
      <c r="J239" s="152" t="s">
        <v>236</v>
      </c>
      <c r="K239" s="152" t="s">
        <v>276</v>
      </c>
      <c r="L239" s="152" t="s">
        <v>239</v>
      </c>
      <c r="M239" s="152" t="s">
        <v>240</v>
      </c>
      <c r="N239" s="152" t="s">
        <v>241</v>
      </c>
      <c r="O239" s="152" t="s">
        <v>243</v>
      </c>
      <c r="P239" s="152" t="s">
        <v>244</v>
      </c>
      <c r="Q239" s="152" t="s">
        <v>246</v>
      </c>
      <c r="R239" s="152" t="s">
        <v>247</v>
      </c>
      <c r="S239" s="15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3</v>
      </c>
    </row>
    <row r="240" spans="1:65">
      <c r="A240" s="30"/>
      <c r="B240" s="19"/>
      <c r="C240" s="9"/>
      <c r="D240" s="10" t="s">
        <v>310</v>
      </c>
      <c r="E240" s="11" t="s">
        <v>277</v>
      </c>
      <c r="F240" s="11" t="s">
        <v>310</v>
      </c>
      <c r="G240" s="11" t="s">
        <v>277</v>
      </c>
      <c r="H240" s="11" t="s">
        <v>277</v>
      </c>
      <c r="I240" s="11" t="s">
        <v>277</v>
      </c>
      <c r="J240" s="11" t="s">
        <v>277</v>
      </c>
      <c r="K240" s="11" t="s">
        <v>277</v>
      </c>
      <c r="L240" s="11" t="s">
        <v>277</v>
      </c>
      <c r="M240" s="11" t="s">
        <v>310</v>
      </c>
      <c r="N240" s="11" t="s">
        <v>310</v>
      </c>
      <c r="O240" s="11" t="s">
        <v>310</v>
      </c>
      <c r="P240" s="11" t="s">
        <v>277</v>
      </c>
      <c r="Q240" s="11" t="s">
        <v>310</v>
      </c>
      <c r="R240" s="11" t="s">
        <v>310</v>
      </c>
      <c r="S240" s="15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/>
      <c r="C241" s="9"/>
      <c r="D241" s="26" t="s">
        <v>311</v>
      </c>
      <c r="E241" s="26" t="s">
        <v>312</v>
      </c>
      <c r="F241" s="26" t="s">
        <v>313</v>
      </c>
      <c r="G241" s="26" t="s">
        <v>313</v>
      </c>
      <c r="H241" s="26" t="s">
        <v>313</v>
      </c>
      <c r="I241" s="26" t="s">
        <v>313</v>
      </c>
      <c r="J241" s="26" t="s">
        <v>313</v>
      </c>
      <c r="K241" s="26" t="s">
        <v>313</v>
      </c>
      <c r="L241" s="26" t="s">
        <v>314</v>
      </c>
      <c r="M241" s="26" t="s">
        <v>314</v>
      </c>
      <c r="N241" s="26" t="s">
        <v>293</v>
      </c>
      <c r="O241" s="26" t="s">
        <v>313</v>
      </c>
      <c r="P241" s="26" t="s">
        <v>314</v>
      </c>
      <c r="Q241" s="26" t="s">
        <v>293</v>
      </c>
      <c r="R241" s="26" t="s">
        <v>313</v>
      </c>
      <c r="S241" s="15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2</v>
      </c>
    </row>
    <row r="242" spans="1:65">
      <c r="A242" s="30"/>
      <c r="B242" s="18">
        <v>1</v>
      </c>
      <c r="C242" s="14">
        <v>1</v>
      </c>
      <c r="D242" s="226">
        <v>19.213999999999999</v>
      </c>
      <c r="E242" s="226">
        <v>19.541320713406002</v>
      </c>
      <c r="F242" s="227">
        <v>21.5</v>
      </c>
      <c r="G242" s="226">
        <v>18.899999999999999</v>
      </c>
      <c r="H242" s="226">
        <v>19.2</v>
      </c>
      <c r="I242" s="226">
        <v>19.8</v>
      </c>
      <c r="J242" s="226">
        <v>19.5</v>
      </c>
      <c r="K242" s="226">
        <v>20.5</v>
      </c>
      <c r="L242" s="226">
        <v>22.895942022933763</v>
      </c>
      <c r="M242" s="226">
        <v>20</v>
      </c>
      <c r="N242" s="226">
        <v>19.600000000000001</v>
      </c>
      <c r="O242" s="226">
        <v>20</v>
      </c>
      <c r="P242" s="226">
        <v>20.100000000000001</v>
      </c>
      <c r="Q242" s="226">
        <v>19.899999999999999</v>
      </c>
      <c r="R242" s="226">
        <v>17.600000000000001</v>
      </c>
      <c r="S242" s="223"/>
      <c r="T242" s="224"/>
      <c r="U242" s="224"/>
      <c r="V242" s="224"/>
      <c r="W242" s="224"/>
      <c r="X242" s="224"/>
      <c r="Y242" s="224"/>
      <c r="Z242" s="224"/>
      <c r="AA242" s="224"/>
      <c r="AB242" s="224"/>
      <c r="AC242" s="224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24"/>
      <c r="AP242" s="224"/>
      <c r="AQ242" s="224"/>
      <c r="AR242" s="224"/>
      <c r="AS242" s="224"/>
      <c r="AT242" s="224"/>
      <c r="AU242" s="224"/>
      <c r="AV242" s="224"/>
      <c r="AW242" s="224"/>
      <c r="AX242" s="224"/>
      <c r="AY242" s="224"/>
      <c r="AZ242" s="224"/>
      <c r="BA242" s="224"/>
      <c r="BB242" s="224"/>
      <c r="BC242" s="224"/>
      <c r="BD242" s="224"/>
      <c r="BE242" s="224"/>
      <c r="BF242" s="224"/>
      <c r="BG242" s="224"/>
      <c r="BH242" s="224"/>
      <c r="BI242" s="224"/>
      <c r="BJ242" s="224"/>
      <c r="BK242" s="224"/>
      <c r="BL242" s="224"/>
      <c r="BM242" s="228">
        <v>1</v>
      </c>
    </row>
    <row r="243" spans="1:65">
      <c r="A243" s="30"/>
      <c r="B243" s="19">
        <v>1</v>
      </c>
      <c r="C243" s="9">
        <v>2</v>
      </c>
      <c r="D243" s="222">
        <v>19.484999999999999</v>
      </c>
      <c r="E243" s="222">
        <v>19.401448666930175</v>
      </c>
      <c r="F243" s="229">
        <v>23.1</v>
      </c>
      <c r="G243" s="222">
        <v>19.7</v>
      </c>
      <c r="H243" s="222">
        <v>19.399999999999999</v>
      </c>
      <c r="I243" s="222">
        <v>19.8</v>
      </c>
      <c r="J243" s="222">
        <v>20.3</v>
      </c>
      <c r="K243" s="222">
        <v>20.399999999999999</v>
      </c>
      <c r="L243" s="222">
        <v>20.057924085282053</v>
      </c>
      <c r="M243" s="222">
        <v>21</v>
      </c>
      <c r="N243" s="222">
        <v>19.3</v>
      </c>
      <c r="O243" s="222">
        <v>21</v>
      </c>
      <c r="P243" s="222">
        <v>20.5</v>
      </c>
      <c r="Q243" s="222">
        <v>18.7</v>
      </c>
      <c r="R243" s="222">
        <v>18</v>
      </c>
      <c r="S243" s="223"/>
      <c r="T243" s="224"/>
      <c r="U243" s="224"/>
      <c r="V243" s="224"/>
      <c r="W243" s="224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4"/>
      <c r="AR243" s="224"/>
      <c r="AS243" s="224"/>
      <c r="AT243" s="224"/>
      <c r="AU243" s="224"/>
      <c r="AV243" s="224"/>
      <c r="AW243" s="224"/>
      <c r="AX243" s="224"/>
      <c r="AY243" s="224"/>
      <c r="AZ243" s="224"/>
      <c r="BA243" s="224"/>
      <c r="BB243" s="224"/>
      <c r="BC243" s="224"/>
      <c r="BD243" s="224"/>
      <c r="BE243" s="224"/>
      <c r="BF243" s="224"/>
      <c r="BG243" s="224"/>
      <c r="BH243" s="224"/>
      <c r="BI243" s="224"/>
      <c r="BJ243" s="224"/>
      <c r="BK243" s="224"/>
      <c r="BL243" s="224"/>
      <c r="BM243" s="228">
        <v>30</v>
      </c>
    </row>
    <row r="244" spans="1:65">
      <c r="A244" s="30"/>
      <c r="B244" s="19">
        <v>1</v>
      </c>
      <c r="C244" s="9">
        <v>3</v>
      </c>
      <c r="D244" s="222">
        <v>19.611999999999998</v>
      </c>
      <c r="E244" s="222">
        <v>19.460277500296677</v>
      </c>
      <c r="F244" s="229">
        <v>22.7</v>
      </c>
      <c r="G244" s="222">
        <v>18.600000000000001</v>
      </c>
      <c r="H244" s="222">
        <v>18.8</v>
      </c>
      <c r="I244" s="222">
        <v>22.2</v>
      </c>
      <c r="J244" s="222">
        <v>19.399999999999999</v>
      </c>
      <c r="K244" s="222">
        <v>20.399999999999999</v>
      </c>
      <c r="L244" s="222">
        <v>17.508905150375099</v>
      </c>
      <c r="M244" s="222">
        <v>21</v>
      </c>
      <c r="N244" s="222">
        <v>18.899999999999999</v>
      </c>
      <c r="O244" s="222">
        <v>20</v>
      </c>
      <c r="P244" s="222">
        <v>19.899999999999999</v>
      </c>
      <c r="Q244" s="222">
        <v>18.5</v>
      </c>
      <c r="R244" s="222">
        <v>18.2</v>
      </c>
      <c r="S244" s="223"/>
      <c r="T244" s="224"/>
      <c r="U244" s="224"/>
      <c r="V244" s="224"/>
      <c r="W244" s="224"/>
      <c r="X244" s="224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24"/>
      <c r="BL244" s="224"/>
      <c r="BM244" s="228">
        <v>16</v>
      </c>
    </row>
    <row r="245" spans="1:65">
      <c r="A245" s="30"/>
      <c r="B245" s="19">
        <v>1</v>
      </c>
      <c r="C245" s="9">
        <v>4</v>
      </c>
      <c r="D245" s="222">
        <v>20.268999999999998</v>
      </c>
      <c r="E245" s="222">
        <v>19.557661504229941</v>
      </c>
      <c r="F245" s="229">
        <v>22.6</v>
      </c>
      <c r="G245" s="222">
        <v>19.2</v>
      </c>
      <c r="H245" s="222">
        <v>19.3</v>
      </c>
      <c r="I245" s="230">
        <v>22.5</v>
      </c>
      <c r="J245" s="222">
        <v>19.8</v>
      </c>
      <c r="K245" s="222">
        <v>20.7</v>
      </c>
      <c r="L245" s="222">
        <v>21.147717912302081</v>
      </c>
      <c r="M245" s="222">
        <v>21</v>
      </c>
      <c r="N245" s="222">
        <v>18.8</v>
      </c>
      <c r="O245" s="222">
        <v>20</v>
      </c>
      <c r="P245" s="230">
        <v>23.6</v>
      </c>
      <c r="Q245" s="222">
        <v>18.600000000000001</v>
      </c>
      <c r="R245" s="222">
        <v>17.8</v>
      </c>
      <c r="S245" s="223"/>
      <c r="T245" s="224"/>
      <c r="U245" s="224"/>
      <c r="V245" s="224"/>
      <c r="W245" s="224"/>
      <c r="X245" s="224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8">
        <v>19.731686716974941</v>
      </c>
    </row>
    <row r="246" spans="1:65">
      <c r="A246" s="30"/>
      <c r="B246" s="19">
        <v>1</v>
      </c>
      <c r="C246" s="9">
        <v>5</v>
      </c>
      <c r="D246" s="222">
        <v>20.126000000000001</v>
      </c>
      <c r="E246" s="222">
        <v>19.368035470740445</v>
      </c>
      <c r="F246" s="229">
        <v>23</v>
      </c>
      <c r="G246" s="222">
        <v>19.399999999999999</v>
      </c>
      <c r="H246" s="222">
        <v>19.399999999999999</v>
      </c>
      <c r="I246" s="222">
        <v>19.8</v>
      </c>
      <c r="J246" s="222">
        <v>20.100000000000001</v>
      </c>
      <c r="K246" s="222">
        <v>20.6</v>
      </c>
      <c r="L246" s="222">
        <v>23.136360072830954</v>
      </c>
      <c r="M246" s="222">
        <v>21</v>
      </c>
      <c r="N246" s="222">
        <v>19.5</v>
      </c>
      <c r="O246" s="222">
        <v>21</v>
      </c>
      <c r="P246" s="230">
        <v>23.9</v>
      </c>
      <c r="Q246" s="222">
        <v>18.600000000000001</v>
      </c>
      <c r="R246" s="222">
        <v>17.5</v>
      </c>
      <c r="S246" s="223"/>
      <c r="T246" s="224"/>
      <c r="U246" s="224"/>
      <c r="V246" s="224"/>
      <c r="W246" s="224"/>
      <c r="X246" s="224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8">
        <v>83</v>
      </c>
    </row>
    <row r="247" spans="1:65">
      <c r="A247" s="30"/>
      <c r="B247" s="19">
        <v>1</v>
      </c>
      <c r="C247" s="9">
        <v>6</v>
      </c>
      <c r="D247" s="222">
        <v>18.693000000000001</v>
      </c>
      <c r="E247" s="222">
        <v>19.825553463909259</v>
      </c>
      <c r="F247" s="229">
        <v>21.7</v>
      </c>
      <c r="G247" s="222">
        <v>19.2</v>
      </c>
      <c r="H247" s="222">
        <v>19.100000000000001</v>
      </c>
      <c r="I247" s="222">
        <v>19.7</v>
      </c>
      <c r="J247" s="222">
        <v>19.8</v>
      </c>
      <c r="K247" s="222">
        <v>21.3</v>
      </c>
      <c r="L247" s="222">
        <v>18.0015376626591</v>
      </c>
      <c r="M247" s="222">
        <v>20</v>
      </c>
      <c r="N247" s="222">
        <v>19.2</v>
      </c>
      <c r="O247" s="222">
        <v>21</v>
      </c>
      <c r="P247" s="222">
        <v>21.7</v>
      </c>
      <c r="Q247" s="222">
        <v>18.600000000000001</v>
      </c>
      <c r="R247" s="222">
        <v>18</v>
      </c>
      <c r="S247" s="223"/>
      <c r="T247" s="224"/>
      <c r="U247" s="224"/>
      <c r="V247" s="224"/>
      <c r="W247" s="224"/>
      <c r="X247" s="224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/>
    </row>
    <row r="248" spans="1:65">
      <c r="A248" s="30"/>
      <c r="B248" s="20" t="s">
        <v>257</v>
      </c>
      <c r="C248" s="12"/>
      <c r="D248" s="231">
        <v>19.566499999999998</v>
      </c>
      <c r="E248" s="231">
        <v>19.525716219918746</v>
      </c>
      <c r="F248" s="231">
        <v>22.433333333333334</v>
      </c>
      <c r="G248" s="231">
        <v>19.166666666666664</v>
      </c>
      <c r="H248" s="231">
        <v>19.2</v>
      </c>
      <c r="I248" s="231">
        <v>20.633333333333333</v>
      </c>
      <c r="J248" s="231">
        <v>19.816666666666666</v>
      </c>
      <c r="K248" s="231">
        <v>20.65</v>
      </c>
      <c r="L248" s="231">
        <v>20.458064484397177</v>
      </c>
      <c r="M248" s="231">
        <v>20.666666666666668</v>
      </c>
      <c r="N248" s="231">
        <v>19.216666666666669</v>
      </c>
      <c r="O248" s="231">
        <v>20.5</v>
      </c>
      <c r="P248" s="231">
        <v>21.616666666666664</v>
      </c>
      <c r="Q248" s="231">
        <v>18.816666666666663</v>
      </c>
      <c r="R248" s="231">
        <v>17.849999999999998</v>
      </c>
      <c r="S248" s="223"/>
      <c r="T248" s="224"/>
      <c r="U248" s="224"/>
      <c r="V248" s="224"/>
      <c r="W248" s="224"/>
      <c r="X248" s="224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/>
    </row>
    <row r="249" spans="1:65">
      <c r="A249" s="30"/>
      <c r="B249" s="3" t="s">
        <v>258</v>
      </c>
      <c r="C249" s="29"/>
      <c r="D249" s="222">
        <v>19.548499999999997</v>
      </c>
      <c r="E249" s="222">
        <v>19.500799106851339</v>
      </c>
      <c r="F249" s="222">
        <v>22.65</v>
      </c>
      <c r="G249" s="222">
        <v>19.2</v>
      </c>
      <c r="H249" s="222">
        <v>19.25</v>
      </c>
      <c r="I249" s="222">
        <v>19.8</v>
      </c>
      <c r="J249" s="222">
        <v>19.8</v>
      </c>
      <c r="K249" s="222">
        <v>20.55</v>
      </c>
      <c r="L249" s="222">
        <v>20.602820998792069</v>
      </c>
      <c r="M249" s="222">
        <v>21</v>
      </c>
      <c r="N249" s="222">
        <v>19.25</v>
      </c>
      <c r="O249" s="222">
        <v>20.5</v>
      </c>
      <c r="P249" s="222">
        <v>21.1</v>
      </c>
      <c r="Q249" s="222">
        <v>18.600000000000001</v>
      </c>
      <c r="R249" s="222">
        <v>17.899999999999999</v>
      </c>
      <c r="S249" s="223"/>
      <c r="T249" s="224"/>
      <c r="U249" s="224"/>
      <c r="V249" s="224"/>
      <c r="W249" s="224"/>
      <c r="X249" s="224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5"/>
    </row>
    <row r="250" spans="1:65">
      <c r="A250" s="30"/>
      <c r="B250" s="3" t="s">
        <v>259</v>
      </c>
      <c r="C250" s="29"/>
      <c r="D250" s="24">
        <v>0.58352677744898696</v>
      </c>
      <c r="E250" s="24">
        <v>0.16477514600419357</v>
      </c>
      <c r="F250" s="24">
        <v>0.67428974978614897</v>
      </c>
      <c r="G250" s="24">
        <v>0.3829708431025346</v>
      </c>
      <c r="H250" s="24">
        <v>0.22803508501982678</v>
      </c>
      <c r="I250" s="24">
        <v>1.333666625010413</v>
      </c>
      <c r="J250" s="24">
        <v>0.34302575219167902</v>
      </c>
      <c r="K250" s="24">
        <v>0.33911649915626407</v>
      </c>
      <c r="L250" s="24">
        <v>2.3868101367690877</v>
      </c>
      <c r="M250" s="24">
        <v>0.5163977794943222</v>
      </c>
      <c r="N250" s="24">
        <v>0.31885210782848367</v>
      </c>
      <c r="O250" s="24">
        <v>0.54772255750516607</v>
      </c>
      <c r="P250" s="24">
        <v>1.7690863932173202</v>
      </c>
      <c r="Q250" s="24">
        <v>0.53447793842839364</v>
      </c>
      <c r="R250" s="24">
        <v>0.26645825188948408</v>
      </c>
      <c r="S250" s="15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85</v>
      </c>
      <c r="C251" s="29"/>
      <c r="D251" s="13">
        <v>2.9822746911761788E-2</v>
      </c>
      <c r="E251" s="13">
        <v>8.4388784589679577E-3</v>
      </c>
      <c r="F251" s="13">
        <v>3.0057492561046759E-2</v>
      </c>
      <c r="G251" s="13">
        <v>1.99810874662192E-2</v>
      </c>
      <c r="H251" s="13">
        <v>1.1876827344782645E-2</v>
      </c>
      <c r="I251" s="13">
        <v>6.4636508481926314E-2</v>
      </c>
      <c r="J251" s="13">
        <v>1.7309962263667572E-2</v>
      </c>
      <c r="K251" s="13">
        <v>1.6422106496671383E-2</v>
      </c>
      <c r="L251" s="13">
        <v>0.11666842376948437</v>
      </c>
      <c r="M251" s="13">
        <v>2.4986989330370427E-2</v>
      </c>
      <c r="N251" s="13">
        <v>1.6592477423858644E-2</v>
      </c>
      <c r="O251" s="13">
        <v>2.6718173536837371E-2</v>
      </c>
      <c r="P251" s="13">
        <v>8.1839000457239186E-2</v>
      </c>
      <c r="Q251" s="13">
        <v>2.8404496284945638E-2</v>
      </c>
      <c r="R251" s="13">
        <v>1.492763315907474E-2</v>
      </c>
      <c r="S251" s="15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260</v>
      </c>
      <c r="C252" s="29"/>
      <c r="D252" s="13">
        <v>-8.3716470540167176E-3</v>
      </c>
      <c r="E252" s="13">
        <v>-1.0438565136907552E-2</v>
      </c>
      <c r="F252" s="13">
        <v>0.13691919272335684</v>
      </c>
      <c r="G252" s="13">
        <v>-2.8635162234873612E-2</v>
      </c>
      <c r="H252" s="13">
        <v>-2.6945832082238441E-2</v>
      </c>
      <c r="I252" s="13">
        <v>4.5695364481066703E-2</v>
      </c>
      <c r="J252" s="13">
        <v>4.3067757415091723E-3</v>
      </c>
      <c r="K252" s="13">
        <v>4.6540029557384122E-2</v>
      </c>
      <c r="L252" s="13">
        <v>3.6812755941302289E-2</v>
      </c>
      <c r="M252" s="13">
        <v>4.7384694633701763E-2</v>
      </c>
      <c r="N252" s="13">
        <v>-2.61011670059208E-2</v>
      </c>
      <c r="O252" s="13">
        <v>3.8938043870526684E-2</v>
      </c>
      <c r="P252" s="13">
        <v>9.5530603983799089E-2</v>
      </c>
      <c r="Q252" s="13">
        <v>-4.6373128837541189E-2</v>
      </c>
      <c r="R252" s="13">
        <v>-9.5363703263956157E-2</v>
      </c>
      <c r="S252" s="15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261</v>
      </c>
      <c r="C253" s="47"/>
      <c r="D253" s="45">
        <v>0.25</v>
      </c>
      <c r="E253" s="45">
        <v>0.28999999999999998</v>
      </c>
      <c r="F253" s="45">
        <v>2.58</v>
      </c>
      <c r="G253" s="45">
        <v>0.64</v>
      </c>
      <c r="H253" s="45">
        <v>0.61</v>
      </c>
      <c r="I253" s="45">
        <v>0.81</v>
      </c>
      <c r="J253" s="45">
        <v>0</v>
      </c>
      <c r="K253" s="45">
        <v>0.82</v>
      </c>
      <c r="L253" s="45">
        <v>0.63</v>
      </c>
      <c r="M253" s="45">
        <v>0.84</v>
      </c>
      <c r="N253" s="45">
        <v>0.59</v>
      </c>
      <c r="O253" s="45">
        <v>0.67</v>
      </c>
      <c r="P253" s="45">
        <v>1.78</v>
      </c>
      <c r="Q253" s="45">
        <v>0.99</v>
      </c>
      <c r="R253" s="45">
        <v>1.94</v>
      </c>
      <c r="S253" s="15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BM254" s="55"/>
    </row>
    <row r="255" spans="1:65" ht="15">
      <c r="B255" s="8" t="s">
        <v>533</v>
      </c>
      <c r="BM255" s="28" t="s">
        <v>309</v>
      </c>
    </row>
    <row r="256" spans="1:65" ht="15">
      <c r="A256" s="25" t="s">
        <v>33</v>
      </c>
      <c r="B256" s="18" t="s">
        <v>109</v>
      </c>
      <c r="C256" s="15" t="s">
        <v>110</v>
      </c>
      <c r="D256" s="16" t="s">
        <v>222</v>
      </c>
      <c r="E256" s="17" t="s">
        <v>222</v>
      </c>
      <c r="F256" s="15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223</v>
      </c>
      <c r="C257" s="9" t="s">
        <v>223</v>
      </c>
      <c r="D257" s="151" t="s">
        <v>229</v>
      </c>
      <c r="E257" s="152" t="s">
        <v>230</v>
      </c>
      <c r="F257" s="15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277</v>
      </c>
      <c r="E258" s="11" t="s">
        <v>310</v>
      </c>
      <c r="F258" s="15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 t="s">
        <v>312</v>
      </c>
      <c r="E259" s="26" t="s">
        <v>313</v>
      </c>
      <c r="F259" s="15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8">
        <v>1</v>
      </c>
      <c r="C260" s="14">
        <v>1</v>
      </c>
      <c r="D260" s="22">
        <v>1.5592395205716016</v>
      </c>
      <c r="E260" s="22">
        <v>1.6</v>
      </c>
      <c r="F260" s="15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1">
        <v>1.5538561172808341</v>
      </c>
      <c r="E261" s="11">
        <v>1.7</v>
      </c>
      <c r="F261" s="15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6</v>
      </c>
    </row>
    <row r="262" spans="1:65">
      <c r="A262" s="30"/>
      <c r="B262" s="19">
        <v>1</v>
      </c>
      <c r="C262" s="9">
        <v>3</v>
      </c>
      <c r="D262" s="11">
        <v>1.5235955614998469</v>
      </c>
      <c r="E262" s="11">
        <v>1.7</v>
      </c>
      <c r="F262" s="15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1">
        <v>1.5183058488455208</v>
      </c>
      <c r="E263" s="11">
        <v>1.7</v>
      </c>
      <c r="F263" s="15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1.6075795037252201</v>
      </c>
    </row>
    <row r="264" spans="1:65">
      <c r="A264" s="30"/>
      <c r="B264" s="19">
        <v>1</v>
      </c>
      <c r="C264" s="9">
        <v>5</v>
      </c>
      <c r="D264" s="11">
        <v>1.5416749592134442</v>
      </c>
      <c r="E264" s="11">
        <v>1.7</v>
      </c>
      <c r="F264" s="15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12</v>
      </c>
    </row>
    <row r="265" spans="1:65">
      <c r="A265" s="30"/>
      <c r="B265" s="19">
        <v>1</v>
      </c>
      <c r="C265" s="9">
        <v>6</v>
      </c>
      <c r="D265" s="11">
        <v>1.5942820372913635</v>
      </c>
      <c r="E265" s="11">
        <v>1.6</v>
      </c>
      <c r="F265" s="15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257</v>
      </c>
      <c r="C266" s="12"/>
      <c r="D266" s="23">
        <v>1.5484923407837687</v>
      </c>
      <c r="E266" s="23">
        <v>1.6666666666666667</v>
      </c>
      <c r="F266" s="15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258</v>
      </c>
      <c r="C267" s="29"/>
      <c r="D267" s="11">
        <v>1.5477655382471391</v>
      </c>
      <c r="E267" s="11">
        <v>1.7</v>
      </c>
      <c r="F267" s="15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259</v>
      </c>
      <c r="C268" s="29"/>
      <c r="D268" s="24">
        <v>2.7635190911899789E-2</v>
      </c>
      <c r="E268" s="24">
        <v>5.1639777949432156E-2</v>
      </c>
      <c r="F268" s="15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85</v>
      </c>
      <c r="C269" s="29"/>
      <c r="D269" s="13">
        <v>1.7846514434751579E-2</v>
      </c>
      <c r="E269" s="13">
        <v>3.0983866769659293E-2</v>
      </c>
      <c r="F269" s="15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260</v>
      </c>
      <c r="C270" s="29"/>
      <c r="D270" s="13">
        <v>-3.6755359722197012E-2</v>
      </c>
      <c r="E270" s="13">
        <v>3.6755359722194125E-2</v>
      </c>
      <c r="F270" s="15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261</v>
      </c>
      <c r="C271" s="47"/>
      <c r="D271" s="45">
        <v>0.67</v>
      </c>
      <c r="E271" s="45">
        <v>0.67</v>
      </c>
      <c r="F271" s="15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BM272" s="55"/>
    </row>
    <row r="273" spans="1:65" ht="15">
      <c r="B273" s="8" t="s">
        <v>534</v>
      </c>
      <c r="BM273" s="28" t="s">
        <v>309</v>
      </c>
    </row>
    <row r="274" spans="1:65" ht="15">
      <c r="A274" s="25" t="s">
        <v>36</v>
      </c>
      <c r="B274" s="18" t="s">
        <v>109</v>
      </c>
      <c r="C274" s="15" t="s">
        <v>110</v>
      </c>
      <c r="D274" s="16" t="s">
        <v>222</v>
      </c>
      <c r="E274" s="17" t="s">
        <v>222</v>
      </c>
      <c r="F274" s="15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223</v>
      </c>
      <c r="C275" s="9" t="s">
        <v>223</v>
      </c>
      <c r="D275" s="151" t="s">
        <v>229</v>
      </c>
      <c r="E275" s="152" t="s">
        <v>230</v>
      </c>
      <c r="F275" s="15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277</v>
      </c>
      <c r="E276" s="11" t="s">
        <v>310</v>
      </c>
      <c r="F276" s="15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 t="s">
        <v>312</v>
      </c>
      <c r="E277" s="26" t="s">
        <v>313</v>
      </c>
      <c r="F277" s="15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8">
        <v>1</v>
      </c>
      <c r="C278" s="14">
        <v>1</v>
      </c>
      <c r="D278" s="22">
        <v>0.63548573014488452</v>
      </c>
      <c r="E278" s="22">
        <v>0.6</v>
      </c>
      <c r="F278" s="15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1">
        <v>0.66160777277191452</v>
      </c>
      <c r="E279" s="11">
        <v>0.7</v>
      </c>
      <c r="F279" s="15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7</v>
      </c>
    </row>
    <row r="280" spans="1:65">
      <c r="A280" s="30"/>
      <c r="B280" s="19">
        <v>1</v>
      </c>
      <c r="C280" s="9">
        <v>3</v>
      </c>
      <c r="D280" s="11">
        <v>0.65717424800246205</v>
      </c>
      <c r="E280" s="11">
        <v>0.6</v>
      </c>
      <c r="F280" s="15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1">
        <v>0.62485549765544801</v>
      </c>
      <c r="E281" s="11">
        <v>0.7</v>
      </c>
      <c r="F281" s="15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0.65586363389087499</v>
      </c>
    </row>
    <row r="282" spans="1:65">
      <c r="A282" s="30"/>
      <c r="B282" s="19">
        <v>1</v>
      </c>
      <c r="C282" s="9">
        <v>5</v>
      </c>
      <c r="D282" s="11">
        <v>0.65317292138407401</v>
      </c>
      <c r="E282" s="11">
        <v>0.7</v>
      </c>
      <c r="F282" s="15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13</v>
      </c>
    </row>
    <row r="283" spans="1:65">
      <c r="A283" s="30"/>
      <c r="B283" s="19">
        <v>1</v>
      </c>
      <c r="C283" s="9">
        <v>6</v>
      </c>
      <c r="D283" s="11">
        <v>0.63806743673171751</v>
      </c>
      <c r="E283" s="11">
        <v>0.7</v>
      </c>
      <c r="F283" s="15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257</v>
      </c>
      <c r="C284" s="12"/>
      <c r="D284" s="23">
        <v>0.64506060111508345</v>
      </c>
      <c r="E284" s="23">
        <v>0.66666666666666663</v>
      </c>
      <c r="F284" s="15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258</v>
      </c>
      <c r="C285" s="29"/>
      <c r="D285" s="11">
        <v>0.6456201790578957</v>
      </c>
      <c r="E285" s="11">
        <v>0.7</v>
      </c>
      <c r="F285" s="15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259</v>
      </c>
      <c r="C286" s="29"/>
      <c r="D286" s="24">
        <v>1.4388799664341107E-2</v>
      </c>
      <c r="E286" s="24">
        <v>5.1639777949432218E-2</v>
      </c>
      <c r="F286" s="15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85</v>
      </c>
      <c r="C287" s="29"/>
      <c r="D287" s="13">
        <v>2.2306120757441893E-2</v>
      </c>
      <c r="E287" s="13">
        <v>7.7459666924148338E-2</v>
      </c>
      <c r="F287" s="15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260</v>
      </c>
      <c r="C288" s="29"/>
      <c r="D288" s="13">
        <v>-1.6471461775831586E-2</v>
      </c>
      <c r="E288" s="13">
        <v>1.6471461775831697E-2</v>
      </c>
      <c r="F288" s="15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261</v>
      </c>
      <c r="C289" s="47"/>
      <c r="D289" s="45">
        <v>0.67</v>
      </c>
      <c r="E289" s="45">
        <v>0.67</v>
      </c>
      <c r="F289" s="15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BM290" s="55"/>
    </row>
    <row r="291" spans="1:65" ht="15">
      <c r="B291" s="8" t="s">
        <v>535</v>
      </c>
      <c r="BM291" s="28" t="s">
        <v>309</v>
      </c>
    </row>
    <row r="292" spans="1:65" ht="15">
      <c r="A292" s="25" t="s">
        <v>39</v>
      </c>
      <c r="B292" s="18" t="s">
        <v>109</v>
      </c>
      <c r="C292" s="15" t="s">
        <v>110</v>
      </c>
      <c r="D292" s="16" t="s">
        <v>222</v>
      </c>
      <c r="E292" s="17" t="s">
        <v>222</v>
      </c>
      <c r="F292" s="15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223</v>
      </c>
      <c r="C293" s="9" t="s">
        <v>223</v>
      </c>
      <c r="D293" s="151" t="s">
        <v>229</v>
      </c>
      <c r="E293" s="152" t="s">
        <v>230</v>
      </c>
      <c r="F293" s="15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3</v>
      </c>
    </row>
    <row r="294" spans="1:65">
      <c r="A294" s="30"/>
      <c r="B294" s="19"/>
      <c r="C294" s="9"/>
      <c r="D294" s="10" t="s">
        <v>277</v>
      </c>
      <c r="E294" s="11" t="s">
        <v>310</v>
      </c>
      <c r="F294" s="15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 t="s">
        <v>312</v>
      </c>
      <c r="E295" s="26" t="s">
        <v>313</v>
      </c>
      <c r="F295" s="15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8">
        <v>1</v>
      </c>
      <c r="C296" s="14">
        <v>1</v>
      </c>
      <c r="D296" s="22">
        <v>0.54351316902441837</v>
      </c>
      <c r="E296" s="22">
        <v>0.6</v>
      </c>
      <c r="F296" s="15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0.54490744036465233</v>
      </c>
      <c r="E297" s="11">
        <v>0.6</v>
      </c>
      <c r="F297" s="15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8</v>
      </c>
    </row>
    <row r="298" spans="1:65">
      <c r="A298" s="30"/>
      <c r="B298" s="19">
        <v>1</v>
      </c>
      <c r="C298" s="9">
        <v>3</v>
      </c>
      <c r="D298" s="11">
        <v>0.53435170102426088</v>
      </c>
      <c r="E298" s="11">
        <v>0.6</v>
      </c>
      <c r="F298" s="15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0.5487563131365365</v>
      </c>
      <c r="E299" s="11">
        <v>0.6</v>
      </c>
      <c r="F299" s="15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0.57280449091610797</v>
      </c>
    </row>
    <row r="300" spans="1:65">
      <c r="A300" s="30"/>
      <c r="B300" s="19">
        <v>1</v>
      </c>
      <c r="C300" s="9">
        <v>5</v>
      </c>
      <c r="D300" s="11">
        <v>0.53760221403296526</v>
      </c>
      <c r="E300" s="11">
        <v>0.6</v>
      </c>
      <c r="F300" s="15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14</v>
      </c>
    </row>
    <row r="301" spans="1:65">
      <c r="A301" s="30"/>
      <c r="B301" s="19">
        <v>1</v>
      </c>
      <c r="C301" s="9">
        <v>6</v>
      </c>
      <c r="D301" s="11">
        <v>0.56452305341046194</v>
      </c>
      <c r="E301" s="11">
        <v>0.6</v>
      </c>
      <c r="F301" s="15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257</v>
      </c>
      <c r="C302" s="12"/>
      <c r="D302" s="23">
        <v>0.54560898183221596</v>
      </c>
      <c r="E302" s="23">
        <v>0.6</v>
      </c>
      <c r="F302" s="15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258</v>
      </c>
      <c r="C303" s="29"/>
      <c r="D303" s="11">
        <v>0.54421030469453535</v>
      </c>
      <c r="E303" s="11">
        <v>0.6</v>
      </c>
      <c r="F303" s="15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259</v>
      </c>
      <c r="C304" s="29"/>
      <c r="D304" s="24">
        <v>1.0614773587246029E-2</v>
      </c>
      <c r="E304" s="24">
        <v>0</v>
      </c>
      <c r="F304" s="15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85</v>
      </c>
      <c r="C305" s="29"/>
      <c r="D305" s="13">
        <v>1.945490990929151E-2</v>
      </c>
      <c r="E305" s="13">
        <v>0</v>
      </c>
      <c r="F305" s="15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260</v>
      </c>
      <c r="C306" s="29"/>
      <c r="D306" s="13">
        <v>-4.7477820993332642E-2</v>
      </c>
      <c r="E306" s="13">
        <v>4.7477820993332642E-2</v>
      </c>
      <c r="F306" s="15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261</v>
      </c>
      <c r="C307" s="47"/>
      <c r="D307" s="45">
        <v>0.67</v>
      </c>
      <c r="E307" s="45">
        <v>0.67</v>
      </c>
      <c r="F307" s="15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BM308" s="55"/>
    </row>
    <row r="309" spans="1:65" ht="15">
      <c r="B309" s="8" t="s">
        <v>536</v>
      </c>
      <c r="BM309" s="28" t="s">
        <v>66</v>
      </c>
    </row>
    <row r="310" spans="1:65" ht="15">
      <c r="A310" s="25" t="s">
        <v>52</v>
      </c>
      <c r="B310" s="18" t="s">
        <v>109</v>
      </c>
      <c r="C310" s="15" t="s">
        <v>110</v>
      </c>
      <c r="D310" s="16" t="s">
        <v>222</v>
      </c>
      <c r="E310" s="17" t="s">
        <v>222</v>
      </c>
      <c r="F310" s="17" t="s">
        <v>222</v>
      </c>
      <c r="G310" s="17" t="s">
        <v>222</v>
      </c>
      <c r="H310" s="17" t="s">
        <v>222</v>
      </c>
      <c r="I310" s="17" t="s">
        <v>222</v>
      </c>
      <c r="J310" s="17" t="s">
        <v>222</v>
      </c>
      <c r="K310" s="17" t="s">
        <v>222</v>
      </c>
      <c r="L310" s="17" t="s">
        <v>222</v>
      </c>
      <c r="M310" s="17" t="s">
        <v>222</v>
      </c>
      <c r="N310" s="17" t="s">
        <v>222</v>
      </c>
      <c r="O310" s="17" t="s">
        <v>222</v>
      </c>
      <c r="P310" s="17" t="s">
        <v>222</v>
      </c>
      <c r="Q310" s="17" t="s">
        <v>222</v>
      </c>
      <c r="R310" s="17" t="s">
        <v>222</v>
      </c>
      <c r="S310" s="15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223</v>
      </c>
      <c r="C311" s="9" t="s">
        <v>223</v>
      </c>
      <c r="D311" s="151" t="s">
        <v>228</v>
      </c>
      <c r="E311" s="152" t="s">
        <v>229</v>
      </c>
      <c r="F311" s="152" t="s">
        <v>230</v>
      </c>
      <c r="G311" s="152" t="s">
        <v>233</v>
      </c>
      <c r="H311" s="152" t="s">
        <v>234</v>
      </c>
      <c r="I311" s="152" t="s">
        <v>235</v>
      </c>
      <c r="J311" s="152" t="s">
        <v>236</v>
      </c>
      <c r="K311" s="152" t="s">
        <v>276</v>
      </c>
      <c r="L311" s="152" t="s">
        <v>239</v>
      </c>
      <c r="M311" s="152" t="s">
        <v>240</v>
      </c>
      <c r="N311" s="152" t="s">
        <v>241</v>
      </c>
      <c r="O311" s="152" t="s">
        <v>243</v>
      </c>
      <c r="P311" s="152" t="s">
        <v>244</v>
      </c>
      <c r="Q311" s="152" t="s">
        <v>246</v>
      </c>
      <c r="R311" s="152" t="s">
        <v>247</v>
      </c>
      <c r="S311" s="15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310</v>
      </c>
      <c r="E312" s="11" t="s">
        <v>277</v>
      </c>
      <c r="F312" s="11" t="s">
        <v>310</v>
      </c>
      <c r="G312" s="11" t="s">
        <v>277</v>
      </c>
      <c r="H312" s="11" t="s">
        <v>277</v>
      </c>
      <c r="I312" s="11" t="s">
        <v>277</v>
      </c>
      <c r="J312" s="11" t="s">
        <v>277</v>
      </c>
      <c r="K312" s="11" t="s">
        <v>277</v>
      </c>
      <c r="L312" s="11" t="s">
        <v>277</v>
      </c>
      <c r="M312" s="11" t="s">
        <v>310</v>
      </c>
      <c r="N312" s="11" t="s">
        <v>310</v>
      </c>
      <c r="O312" s="11" t="s">
        <v>310</v>
      </c>
      <c r="P312" s="11" t="s">
        <v>277</v>
      </c>
      <c r="Q312" s="11" t="s">
        <v>310</v>
      </c>
      <c r="R312" s="11" t="s">
        <v>310</v>
      </c>
      <c r="S312" s="15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9"/>
      <c r="C313" s="9"/>
      <c r="D313" s="26" t="s">
        <v>311</v>
      </c>
      <c r="E313" s="26" t="s">
        <v>312</v>
      </c>
      <c r="F313" s="26" t="s">
        <v>313</v>
      </c>
      <c r="G313" s="26" t="s">
        <v>313</v>
      </c>
      <c r="H313" s="26" t="s">
        <v>313</v>
      </c>
      <c r="I313" s="26" t="s">
        <v>313</v>
      </c>
      <c r="J313" s="26" t="s">
        <v>313</v>
      </c>
      <c r="K313" s="26" t="s">
        <v>313</v>
      </c>
      <c r="L313" s="26" t="s">
        <v>314</v>
      </c>
      <c r="M313" s="26" t="s">
        <v>314</v>
      </c>
      <c r="N313" s="26" t="s">
        <v>293</v>
      </c>
      <c r="O313" s="26" t="s">
        <v>313</v>
      </c>
      <c r="P313" s="26" t="s">
        <v>314</v>
      </c>
      <c r="Q313" s="26" t="s">
        <v>293</v>
      </c>
      <c r="R313" s="26" t="s">
        <v>313</v>
      </c>
      <c r="S313" s="15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">
        <v>1.9232478000000002</v>
      </c>
      <c r="E314" s="22">
        <v>2.0455883687515013</v>
      </c>
      <c r="F314" s="147">
        <v>2.34</v>
      </c>
      <c r="G314" s="22">
        <v>2.02</v>
      </c>
      <c r="H314" s="22">
        <v>1.95</v>
      </c>
      <c r="I314" s="22">
        <v>1.9799999999999998</v>
      </c>
      <c r="J314" s="22">
        <v>2.0699999999999998</v>
      </c>
      <c r="K314" s="22">
        <v>2.2000000000000002</v>
      </c>
      <c r="L314" s="22">
        <v>1.9530835338631103</v>
      </c>
      <c r="M314" s="147">
        <v>2.3199999999999998</v>
      </c>
      <c r="N314" s="22">
        <v>1.95</v>
      </c>
      <c r="O314" s="147">
        <v>1.7374000000000001</v>
      </c>
      <c r="P314" s="22">
        <v>2.15</v>
      </c>
      <c r="Q314" s="22">
        <v>2</v>
      </c>
      <c r="R314" s="22">
        <v>1.8900000000000001</v>
      </c>
      <c r="S314" s="15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>
        <v>1</v>
      </c>
      <c r="C315" s="9">
        <v>2</v>
      </c>
      <c r="D315" s="11">
        <v>2.0090090000000003</v>
      </c>
      <c r="E315" s="11">
        <v>2.0445372106966682</v>
      </c>
      <c r="F315" s="149">
        <v>2.44</v>
      </c>
      <c r="G315" s="11">
        <v>2.0099999999999998</v>
      </c>
      <c r="H315" s="11">
        <v>1.96</v>
      </c>
      <c r="I315" s="11">
        <v>2.0099999999999998</v>
      </c>
      <c r="J315" s="11">
        <v>2.08</v>
      </c>
      <c r="K315" s="11">
        <v>2.19</v>
      </c>
      <c r="L315" s="11">
        <v>1.9731522952212064</v>
      </c>
      <c r="M315" s="149">
        <v>2.2999999999999998</v>
      </c>
      <c r="N315" s="11">
        <v>1.9799999999999998</v>
      </c>
      <c r="O315" s="149">
        <v>1.7332000000000001</v>
      </c>
      <c r="P315" s="11">
        <v>2.1800000000000002</v>
      </c>
      <c r="Q315" s="11">
        <v>2.02</v>
      </c>
      <c r="R315" s="11">
        <v>1.91</v>
      </c>
      <c r="S315" s="15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e">
        <v>#N/A</v>
      </c>
    </row>
    <row r="316" spans="1:65">
      <c r="A316" s="30"/>
      <c r="B316" s="19">
        <v>1</v>
      </c>
      <c r="C316" s="9">
        <v>3</v>
      </c>
      <c r="D316" s="11">
        <v>1.9388136999999999</v>
      </c>
      <c r="E316" s="11">
        <v>2.0401850135035113</v>
      </c>
      <c r="F316" s="149">
        <v>2.46</v>
      </c>
      <c r="G316" s="11">
        <v>1.96</v>
      </c>
      <c r="H316" s="11">
        <v>1.9799999999999998</v>
      </c>
      <c r="I316" s="11">
        <v>2.08</v>
      </c>
      <c r="J316" s="11">
        <v>2.0499999999999998</v>
      </c>
      <c r="K316" s="11">
        <v>2.15</v>
      </c>
      <c r="L316" s="148">
        <v>1.5308422847670813</v>
      </c>
      <c r="M316" s="149">
        <v>2.2999999999999998</v>
      </c>
      <c r="N316" s="11">
        <v>1.92</v>
      </c>
      <c r="O316" s="149">
        <v>1.7131000000000001</v>
      </c>
      <c r="P316" s="11">
        <v>2.21</v>
      </c>
      <c r="Q316" s="11">
        <v>2.0099999999999998</v>
      </c>
      <c r="R316" s="11">
        <v>1.9</v>
      </c>
      <c r="S316" s="15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16</v>
      </c>
    </row>
    <row r="317" spans="1:65">
      <c r="A317" s="30"/>
      <c r="B317" s="19">
        <v>1</v>
      </c>
      <c r="C317" s="9">
        <v>4</v>
      </c>
      <c r="D317" s="11">
        <v>2.0391471000000001</v>
      </c>
      <c r="E317" s="11">
        <v>2.0379386064859961</v>
      </c>
      <c r="F317" s="149">
        <v>2.36</v>
      </c>
      <c r="G317" s="11">
        <v>2</v>
      </c>
      <c r="H317" s="11">
        <v>1.95</v>
      </c>
      <c r="I317" s="11">
        <v>2.0699999999999998</v>
      </c>
      <c r="J317" s="11">
        <v>2.0699999999999998</v>
      </c>
      <c r="K317" s="11">
        <v>2.25</v>
      </c>
      <c r="L317" s="11">
        <v>1.980299415542162</v>
      </c>
      <c r="M317" s="149">
        <v>2.2800000000000002</v>
      </c>
      <c r="N317" s="11">
        <v>1.96</v>
      </c>
      <c r="O317" s="149">
        <v>1.7342</v>
      </c>
      <c r="P317" s="11">
        <v>2.11</v>
      </c>
      <c r="Q317" s="11">
        <v>1.9900000000000002</v>
      </c>
      <c r="R317" s="11">
        <v>1.8799999999999997</v>
      </c>
      <c r="S317" s="15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2.0245466698261958</v>
      </c>
    </row>
    <row r="318" spans="1:65">
      <c r="A318" s="30"/>
      <c r="B318" s="19">
        <v>1</v>
      </c>
      <c r="C318" s="9">
        <v>5</v>
      </c>
      <c r="D318" s="11">
        <v>2.0457424999999998</v>
      </c>
      <c r="E318" s="11">
        <v>2.0490585915394801</v>
      </c>
      <c r="F318" s="149">
        <v>2.33</v>
      </c>
      <c r="G318" s="11">
        <v>1.9900000000000002</v>
      </c>
      <c r="H318" s="11">
        <v>1.96</v>
      </c>
      <c r="I318" s="11">
        <v>2.0299999999999998</v>
      </c>
      <c r="J318" s="11">
        <v>2.12</v>
      </c>
      <c r="K318" s="11">
        <v>2.2200000000000002</v>
      </c>
      <c r="L318" s="11">
        <v>1.9846387906351821</v>
      </c>
      <c r="M318" s="149">
        <v>2.33</v>
      </c>
      <c r="N318" s="11">
        <v>1.94</v>
      </c>
      <c r="O318" s="149">
        <v>1.7326000000000001</v>
      </c>
      <c r="P318" s="11">
        <v>2.14</v>
      </c>
      <c r="Q318" s="11">
        <v>2.0299999999999998</v>
      </c>
      <c r="R318" s="11">
        <v>1.8399999999999999</v>
      </c>
      <c r="S318" s="15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84</v>
      </c>
    </row>
    <row r="319" spans="1:65">
      <c r="A319" s="30"/>
      <c r="B319" s="19">
        <v>1</v>
      </c>
      <c r="C319" s="9">
        <v>6</v>
      </c>
      <c r="D319" s="11">
        <v>1.9333857999999999</v>
      </c>
      <c r="E319" s="11">
        <v>2.0539454836164852</v>
      </c>
      <c r="F319" s="149">
        <v>2.36</v>
      </c>
      <c r="G319" s="11">
        <v>2.0099999999999998</v>
      </c>
      <c r="H319" s="11">
        <v>1.97</v>
      </c>
      <c r="I319" s="11">
        <v>2.04</v>
      </c>
      <c r="J319" s="11">
        <v>2.09</v>
      </c>
      <c r="K319" s="11">
        <v>2.27</v>
      </c>
      <c r="L319" s="148">
        <v>1.5396220059425592</v>
      </c>
      <c r="M319" s="149">
        <v>2.29</v>
      </c>
      <c r="N319" s="11">
        <v>1.9799999999999998</v>
      </c>
      <c r="O319" s="149">
        <v>1.7458</v>
      </c>
      <c r="P319" s="11">
        <v>2.17</v>
      </c>
      <c r="Q319" s="11">
        <v>2.0299999999999998</v>
      </c>
      <c r="R319" s="11">
        <v>1.8500000000000003</v>
      </c>
      <c r="S319" s="15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20" t="s">
        <v>257</v>
      </c>
      <c r="C320" s="12"/>
      <c r="D320" s="23">
        <v>1.9815576500000001</v>
      </c>
      <c r="E320" s="23">
        <v>2.0452088790989404</v>
      </c>
      <c r="F320" s="23">
        <v>2.3816666666666664</v>
      </c>
      <c r="G320" s="23">
        <v>1.9983333333333333</v>
      </c>
      <c r="H320" s="23">
        <v>1.9616666666666669</v>
      </c>
      <c r="I320" s="23">
        <v>2.0349999999999997</v>
      </c>
      <c r="J320" s="23">
        <v>2.08</v>
      </c>
      <c r="K320" s="23">
        <v>2.2133333333333334</v>
      </c>
      <c r="L320" s="23">
        <v>1.826939720995217</v>
      </c>
      <c r="M320" s="23">
        <v>2.3033333333333332</v>
      </c>
      <c r="N320" s="23">
        <v>1.9550000000000001</v>
      </c>
      <c r="O320" s="23">
        <v>1.7327166666666667</v>
      </c>
      <c r="P320" s="23">
        <v>2.16</v>
      </c>
      <c r="Q320" s="23">
        <v>2.0133333333333332</v>
      </c>
      <c r="R320" s="23">
        <v>1.878333333333333</v>
      </c>
      <c r="S320" s="15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258</v>
      </c>
      <c r="C321" s="29"/>
      <c r="D321" s="11">
        <v>1.9739113500000001</v>
      </c>
      <c r="E321" s="11">
        <v>2.045062789724085</v>
      </c>
      <c r="F321" s="11">
        <v>2.36</v>
      </c>
      <c r="G321" s="11">
        <v>2.0049999999999999</v>
      </c>
      <c r="H321" s="11">
        <v>1.96</v>
      </c>
      <c r="I321" s="11">
        <v>2.0350000000000001</v>
      </c>
      <c r="J321" s="11">
        <v>2.0750000000000002</v>
      </c>
      <c r="K321" s="11">
        <v>2.21</v>
      </c>
      <c r="L321" s="11">
        <v>1.9631179145421584</v>
      </c>
      <c r="M321" s="11">
        <v>2.2999999999999998</v>
      </c>
      <c r="N321" s="11">
        <v>1.9550000000000001</v>
      </c>
      <c r="O321" s="11">
        <v>1.7337</v>
      </c>
      <c r="P321" s="11">
        <v>2.16</v>
      </c>
      <c r="Q321" s="11">
        <v>2.0149999999999997</v>
      </c>
      <c r="R321" s="11">
        <v>1.8849999999999998</v>
      </c>
      <c r="S321" s="15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259</v>
      </c>
      <c r="C322" s="29"/>
      <c r="D322" s="24">
        <v>5.6102455095467969E-2</v>
      </c>
      <c r="E322" s="24">
        <v>5.8282035756707382E-3</v>
      </c>
      <c r="F322" s="24">
        <v>5.4558836742242475E-2</v>
      </c>
      <c r="G322" s="24">
        <v>2.136976056643276E-2</v>
      </c>
      <c r="H322" s="24">
        <v>1.1690451944500061E-2</v>
      </c>
      <c r="I322" s="24">
        <v>3.7282703764614587E-2</v>
      </c>
      <c r="J322" s="24">
        <v>2.366431913239856E-2</v>
      </c>
      <c r="K322" s="24">
        <v>4.3204937989385767E-2</v>
      </c>
      <c r="L322" s="24">
        <v>0.22623162112641734</v>
      </c>
      <c r="M322" s="24">
        <v>1.861898672502519E-2</v>
      </c>
      <c r="N322" s="24">
        <v>2.3452078799117076E-2</v>
      </c>
      <c r="O322" s="24">
        <v>1.077374896062955E-2</v>
      </c>
      <c r="P322" s="24">
        <v>3.4641016151377574E-2</v>
      </c>
      <c r="Q322" s="24">
        <v>1.6329931618554391E-2</v>
      </c>
      <c r="R322" s="24">
        <v>2.7868739954771259E-2</v>
      </c>
      <c r="S322" s="204"/>
      <c r="T322" s="205"/>
      <c r="U322" s="205"/>
      <c r="V322" s="205"/>
      <c r="W322" s="205"/>
      <c r="X322" s="205"/>
      <c r="Y322" s="205"/>
      <c r="Z322" s="205"/>
      <c r="AA322" s="205"/>
      <c r="AB322" s="205"/>
      <c r="AC322" s="205"/>
      <c r="AD322" s="205"/>
      <c r="AE322" s="205"/>
      <c r="AF322" s="205"/>
      <c r="AG322" s="205"/>
      <c r="AH322" s="205"/>
      <c r="AI322" s="205"/>
      <c r="AJ322" s="205"/>
      <c r="AK322" s="205"/>
      <c r="AL322" s="205"/>
      <c r="AM322" s="205"/>
      <c r="AN322" s="205"/>
      <c r="AO322" s="205"/>
      <c r="AP322" s="205"/>
      <c r="AQ322" s="205"/>
      <c r="AR322" s="205"/>
      <c r="AS322" s="205"/>
      <c r="AT322" s="205"/>
      <c r="AU322" s="205"/>
      <c r="AV322" s="205"/>
      <c r="AW322" s="205"/>
      <c r="AX322" s="205"/>
      <c r="AY322" s="205"/>
      <c r="AZ322" s="205"/>
      <c r="BA322" s="205"/>
      <c r="BB322" s="205"/>
      <c r="BC322" s="205"/>
      <c r="BD322" s="205"/>
      <c r="BE322" s="205"/>
      <c r="BF322" s="205"/>
      <c r="BG322" s="205"/>
      <c r="BH322" s="205"/>
      <c r="BI322" s="205"/>
      <c r="BJ322" s="205"/>
      <c r="BK322" s="205"/>
      <c r="BL322" s="205"/>
      <c r="BM322" s="56"/>
    </row>
    <row r="323" spans="1:65">
      <c r="A323" s="30"/>
      <c r="B323" s="3" t="s">
        <v>85</v>
      </c>
      <c r="C323" s="29"/>
      <c r="D323" s="13">
        <v>2.8312300222740411E-2</v>
      </c>
      <c r="E323" s="13">
        <v>2.8496862277648995E-3</v>
      </c>
      <c r="F323" s="13">
        <v>2.2907839080017835E-2</v>
      </c>
      <c r="G323" s="13">
        <v>1.069379177636335E-2</v>
      </c>
      <c r="H323" s="13">
        <v>5.959448739762137E-3</v>
      </c>
      <c r="I323" s="13">
        <v>1.8320738950670563E-2</v>
      </c>
      <c r="J323" s="13">
        <v>1.1377076505960846E-2</v>
      </c>
      <c r="K323" s="13">
        <v>1.9520303308457426E-2</v>
      </c>
      <c r="L323" s="13">
        <v>0.12383091709406741</v>
      </c>
      <c r="M323" s="13">
        <v>8.0834964073915449E-3</v>
      </c>
      <c r="N323" s="13">
        <v>1.1995948234842494E-2</v>
      </c>
      <c r="O323" s="13">
        <v>6.2178365152772905E-3</v>
      </c>
      <c r="P323" s="13">
        <v>1.6037507477489617E-2</v>
      </c>
      <c r="Q323" s="13">
        <v>8.1108931880237052E-3</v>
      </c>
      <c r="R323" s="13">
        <v>1.4836951173791267E-2</v>
      </c>
      <c r="S323" s="15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260</v>
      </c>
      <c r="C324" s="29"/>
      <c r="D324" s="13">
        <v>-2.1233899157230285E-2</v>
      </c>
      <c r="E324" s="13">
        <v>1.0205844884039417E-2</v>
      </c>
      <c r="F324" s="13">
        <v>0.17639504298072262</v>
      </c>
      <c r="G324" s="13">
        <v>-1.2947756099449648E-2</v>
      </c>
      <c r="H324" s="13">
        <v>-3.1058806446248588E-2</v>
      </c>
      <c r="I324" s="13">
        <v>5.1632942473494037E-3</v>
      </c>
      <c r="J324" s="13">
        <v>2.7390492400239275E-2</v>
      </c>
      <c r="K324" s="13">
        <v>9.3248857297690613E-2</v>
      </c>
      <c r="L324" s="13">
        <v>-9.7605529067869345E-2</v>
      </c>
      <c r="M324" s="13">
        <v>0.13770325360347013</v>
      </c>
      <c r="N324" s="13">
        <v>-3.4351724691121244E-2</v>
      </c>
      <c r="O324" s="13">
        <v>-0.14414585127078461</v>
      </c>
      <c r="P324" s="13">
        <v>6.6905511338710033E-2</v>
      </c>
      <c r="Q324" s="13">
        <v>-5.5386900484863943E-3</v>
      </c>
      <c r="R324" s="13">
        <v>-7.2220284507155896E-2</v>
      </c>
      <c r="S324" s="15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261</v>
      </c>
      <c r="C325" s="47"/>
      <c r="D325" s="45">
        <v>0.32</v>
      </c>
      <c r="E325" s="45">
        <v>0.32</v>
      </c>
      <c r="F325" s="45">
        <v>3.73</v>
      </c>
      <c r="G325" s="45">
        <v>0.15</v>
      </c>
      <c r="H325" s="45">
        <v>0.52</v>
      </c>
      <c r="I325" s="45">
        <v>0.22</v>
      </c>
      <c r="J325" s="45">
        <v>0.67</v>
      </c>
      <c r="K325" s="45">
        <v>2.02</v>
      </c>
      <c r="L325" s="45">
        <v>1.89</v>
      </c>
      <c r="M325" s="45">
        <v>2.93</v>
      </c>
      <c r="N325" s="45">
        <v>0.59</v>
      </c>
      <c r="O325" s="45">
        <v>2.84</v>
      </c>
      <c r="P325" s="45">
        <v>1.48</v>
      </c>
      <c r="Q325" s="45">
        <v>0</v>
      </c>
      <c r="R325" s="45">
        <v>1.37</v>
      </c>
      <c r="S325" s="15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BM326" s="55"/>
    </row>
    <row r="327" spans="1:65" ht="15">
      <c r="B327" s="8" t="s">
        <v>537</v>
      </c>
      <c r="BM327" s="28" t="s">
        <v>66</v>
      </c>
    </row>
    <row r="328" spans="1:65" ht="15">
      <c r="A328" s="25" t="s">
        <v>42</v>
      </c>
      <c r="B328" s="18" t="s">
        <v>109</v>
      </c>
      <c r="C328" s="15" t="s">
        <v>110</v>
      </c>
      <c r="D328" s="16" t="s">
        <v>222</v>
      </c>
      <c r="E328" s="17" t="s">
        <v>222</v>
      </c>
      <c r="F328" s="17" t="s">
        <v>222</v>
      </c>
      <c r="G328" s="17" t="s">
        <v>222</v>
      </c>
      <c r="H328" s="17" t="s">
        <v>222</v>
      </c>
      <c r="I328" s="17" t="s">
        <v>222</v>
      </c>
      <c r="J328" s="17" t="s">
        <v>222</v>
      </c>
      <c r="K328" s="17" t="s">
        <v>222</v>
      </c>
      <c r="L328" s="17" t="s">
        <v>222</v>
      </c>
      <c r="M328" s="17" t="s">
        <v>222</v>
      </c>
      <c r="N328" s="17" t="s">
        <v>222</v>
      </c>
      <c r="O328" s="17" t="s">
        <v>222</v>
      </c>
      <c r="P328" s="17" t="s">
        <v>222</v>
      </c>
      <c r="Q328" s="15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223</v>
      </c>
      <c r="C329" s="9" t="s">
        <v>223</v>
      </c>
      <c r="D329" s="151" t="s">
        <v>229</v>
      </c>
      <c r="E329" s="152" t="s">
        <v>230</v>
      </c>
      <c r="F329" s="152" t="s">
        <v>233</v>
      </c>
      <c r="G329" s="152" t="s">
        <v>234</v>
      </c>
      <c r="H329" s="152" t="s">
        <v>235</v>
      </c>
      <c r="I329" s="152" t="s">
        <v>236</v>
      </c>
      <c r="J329" s="152" t="s">
        <v>276</v>
      </c>
      <c r="K329" s="152" t="s">
        <v>239</v>
      </c>
      <c r="L329" s="152" t="s">
        <v>240</v>
      </c>
      <c r="M329" s="152" t="s">
        <v>241</v>
      </c>
      <c r="N329" s="152" t="s">
        <v>244</v>
      </c>
      <c r="O329" s="152" t="s">
        <v>246</v>
      </c>
      <c r="P329" s="152" t="s">
        <v>247</v>
      </c>
      <c r="Q329" s="15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277</v>
      </c>
      <c r="E330" s="11" t="s">
        <v>310</v>
      </c>
      <c r="F330" s="11" t="s">
        <v>277</v>
      </c>
      <c r="G330" s="11" t="s">
        <v>277</v>
      </c>
      <c r="H330" s="11" t="s">
        <v>277</v>
      </c>
      <c r="I330" s="11" t="s">
        <v>277</v>
      </c>
      <c r="J330" s="11" t="s">
        <v>277</v>
      </c>
      <c r="K330" s="11" t="s">
        <v>277</v>
      </c>
      <c r="L330" s="11" t="s">
        <v>310</v>
      </c>
      <c r="M330" s="11" t="s">
        <v>310</v>
      </c>
      <c r="N330" s="11" t="s">
        <v>277</v>
      </c>
      <c r="O330" s="11" t="s">
        <v>310</v>
      </c>
      <c r="P330" s="11" t="s">
        <v>310</v>
      </c>
      <c r="Q330" s="15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 t="s">
        <v>312</v>
      </c>
      <c r="E331" s="26" t="s">
        <v>313</v>
      </c>
      <c r="F331" s="26" t="s">
        <v>313</v>
      </c>
      <c r="G331" s="26" t="s">
        <v>313</v>
      </c>
      <c r="H331" s="26" t="s">
        <v>313</v>
      </c>
      <c r="I331" s="26" t="s">
        <v>313</v>
      </c>
      <c r="J331" s="26" t="s">
        <v>313</v>
      </c>
      <c r="K331" s="26" t="s">
        <v>314</v>
      </c>
      <c r="L331" s="26" t="s">
        <v>314</v>
      </c>
      <c r="M331" s="26" t="s">
        <v>293</v>
      </c>
      <c r="N331" s="26" t="s">
        <v>314</v>
      </c>
      <c r="O331" s="26" t="s">
        <v>293</v>
      </c>
      <c r="P331" s="26" t="s">
        <v>313</v>
      </c>
      <c r="Q331" s="15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</v>
      </c>
    </row>
    <row r="332" spans="1:65">
      <c r="A332" s="30"/>
      <c r="B332" s="18">
        <v>1</v>
      </c>
      <c r="C332" s="14">
        <v>1</v>
      </c>
      <c r="D332" s="22">
        <v>4.6018696363351079</v>
      </c>
      <c r="E332" s="147">
        <v>4.51</v>
      </c>
      <c r="F332" s="22">
        <v>3.47</v>
      </c>
      <c r="G332" s="22">
        <v>3.48</v>
      </c>
      <c r="H332" s="22">
        <v>3.44</v>
      </c>
      <c r="I332" s="22">
        <v>3.72</v>
      </c>
      <c r="J332" s="22">
        <v>3.57</v>
      </c>
      <c r="K332" s="22">
        <v>3.1598858554198999</v>
      </c>
      <c r="L332" s="22">
        <v>4.3</v>
      </c>
      <c r="M332" s="22">
        <v>3.5</v>
      </c>
      <c r="N332" s="147">
        <v>12.8</v>
      </c>
      <c r="O332" s="147">
        <v>4</v>
      </c>
      <c r="P332" s="22">
        <v>3.24</v>
      </c>
      <c r="Q332" s="15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4.442169048470916</v>
      </c>
      <c r="E333" s="149">
        <v>4.91</v>
      </c>
      <c r="F333" s="11">
        <v>3.59</v>
      </c>
      <c r="G333" s="11">
        <v>3.56</v>
      </c>
      <c r="H333" s="11">
        <v>3.46</v>
      </c>
      <c r="I333" s="11">
        <v>3.79</v>
      </c>
      <c r="J333" s="11">
        <v>3.65</v>
      </c>
      <c r="K333" s="11">
        <v>4.3611613853097797</v>
      </c>
      <c r="L333" s="11">
        <v>4.4000000000000004</v>
      </c>
      <c r="M333" s="11">
        <v>3.5</v>
      </c>
      <c r="N333" s="149">
        <v>13.5</v>
      </c>
      <c r="O333" s="149">
        <v>4</v>
      </c>
      <c r="P333" s="11">
        <v>3.25</v>
      </c>
      <c r="Q333" s="15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34</v>
      </c>
    </row>
    <row r="334" spans="1:65">
      <c r="A334" s="30"/>
      <c r="B334" s="19">
        <v>1</v>
      </c>
      <c r="C334" s="9">
        <v>3</v>
      </c>
      <c r="D334" s="11">
        <v>4.1109595664056524</v>
      </c>
      <c r="E334" s="149">
        <v>4.6399999999999997</v>
      </c>
      <c r="F334" s="11">
        <v>3.4</v>
      </c>
      <c r="G334" s="11">
        <v>3.43</v>
      </c>
      <c r="H334" s="11">
        <v>3.8</v>
      </c>
      <c r="I334" s="11">
        <v>3.61</v>
      </c>
      <c r="J334" s="11">
        <v>3.64</v>
      </c>
      <c r="K334" s="11">
        <v>3.2045384262667298</v>
      </c>
      <c r="L334" s="11">
        <v>4.3</v>
      </c>
      <c r="M334" s="11">
        <v>3.4</v>
      </c>
      <c r="N334" s="149">
        <v>13.4</v>
      </c>
      <c r="O334" s="149">
        <v>4</v>
      </c>
      <c r="P334" s="11">
        <v>3.22</v>
      </c>
      <c r="Q334" s="15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3.8973965615244639</v>
      </c>
      <c r="E335" s="149">
        <v>4.9400000000000004</v>
      </c>
      <c r="F335" s="11">
        <v>3.48</v>
      </c>
      <c r="G335" s="11">
        <v>3.54</v>
      </c>
      <c r="H335" s="11">
        <v>3.6</v>
      </c>
      <c r="I335" s="11">
        <v>3.56</v>
      </c>
      <c r="J335" s="11">
        <v>3.73</v>
      </c>
      <c r="K335" s="11">
        <v>4.6303651535885297</v>
      </c>
      <c r="L335" s="11">
        <v>4.4000000000000004</v>
      </c>
      <c r="M335" s="11">
        <v>3.5</v>
      </c>
      <c r="N335" s="149">
        <v>13.8</v>
      </c>
      <c r="O335" s="149">
        <v>4</v>
      </c>
      <c r="P335" s="11">
        <v>3.13</v>
      </c>
      <c r="Q335" s="15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3.7106666522757203</v>
      </c>
    </row>
    <row r="336" spans="1:65">
      <c r="A336" s="30"/>
      <c r="B336" s="19">
        <v>1</v>
      </c>
      <c r="C336" s="9">
        <v>5</v>
      </c>
      <c r="D336" s="11">
        <v>4.0842277999102885</v>
      </c>
      <c r="E336" s="149">
        <v>4.97</v>
      </c>
      <c r="F336" s="11">
        <v>3.53</v>
      </c>
      <c r="G336" s="11">
        <v>3.56</v>
      </c>
      <c r="H336" s="11">
        <v>3.53</v>
      </c>
      <c r="I336" s="11">
        <v>3.71</v>
      </c>
      <c r="J336" s="11">
        <v>3.69</v>
      </c>
      <c r="K336" s="11">
        <v>4.9583197729207402</v>
      </c>
      <c r="L336" s="11">
        <v>4.4000000000000004</v>
      </c>
      <c r="M336" s="11">
        <v>3.6</v>
      </c>
      <c r="N336" s="149">
        <v>13.8</v>
      </c>
      <c r="O336" s="149">
        <v>4</v>
      </c>
      <c r="P336" s="11">
        <v>3.24</v>
      </c>
      <c r="Q336" s="15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85</v>
      </c>
    </row>
    <row r="337" spans="1:65">
      <c r="A337" s="30"/>
      <c r="B337" s="19">
        <v>1</v>
      </c>
      <c r="C337" s="9">
        <v>6</v>
      </c>
      <c r="D337" s="11">
        <v>4.3078161663564103</v>
      </c>
      <c r="E337" s="149">
        <v>4.4800000000000004</v>
      </c>
      <c r="F337" s="11">
        <v>3.51</v>
      </c>
      <c r="G337" s="11">
        <v>3.54</v>
      </c>
      <c r="H337" s="11">
        <v>3.59</v>
      </c>
      <c r="I337" s="11">
        <v>3.67</v>
      </c>
      <c r="J337" s="11">
        <v>3.82</v>
      </c>
      <c r="K337" s="11">
        <v>2.8812897640346802</v>
      </c>
      <c r="L337" s="11">
        <v>4.3</v>
      </c>
      <c r="M337" s="11">
        <v>3.3</v>
      </c>
      <c r="N337" s="149">
        <v>13.5</v>
      </c>
      <c r="O337" s="149">
        <v>4</v>
      </c>
      <c r="P337" s="11">
        <v>3.35</v>
      </c>
      <c r="Q337" s="15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257</v>
      </c>
      <c r="C338" s="12"/>
      <c r="D338" s="23">
        <v>4.2407397965004732</v>
      </c>
      <c r="E338" s="23">
        <v>4.7416666666666663</v>
      </c>
      <c r="F338" s="23">
        <v>3.4966666666666675</v>
      </c>
      <c r="G338" s="23">
        <v>3.5183333333333331</v>
      </c>
      <c r="H338" s="23">
        <v>3.57</v>
      </c>
      <c r="I338" s="23">
        <v>3.6766666666666672</v>
      </c>
      <c r="J338" s="23">
        <v>3.6833333333333336</v>
      </c>
      <c r="K338" s="23">
        <v>3.8659267262567263</v>
      </c>
      <c r="L338" s="23">
        <v>4.3499999999999996</v>
      </c>
      <c r="M338" s="23">
        <v>3.4666666666666668</v>
      </c>
      <c r="N338" s="23">
        <v>13.466666666666667</v>
      </c>
      <c r="O338" s="23">
        <v>4</v>
      </c>
      <c r="P338" s="23">
        <v>3.2383333333333333</v>
      </c>
      <c r="Q338" s="15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258</v>
      </c>
      <c r="C339" s="29"/>
      <c r="D339" s="11">
        <v>4.2093878663810314</v>
      </c>
      <c r="E339" s="11">
        <v>4.7750000000000004</v>
      </c>
      <c r="F339" s="11">
        <v>3.4950000000000001</v>
      </c>
      <c r="G339" s="11">
        <v>3.54</v>
      </c>
      <c r="H339" s="11">
        <v>3.5599999999999996</v>
      </c>
      <c r="I339" s="11">
        <v>3.69</v>
      </c>
      <c r="J339" s="11">
        <v>3.67</v>
      </c>
      <c r="K339" s="11">
        <v>3.7828499057882548</v>
      </c>
      <c r="L339" s="11">
        <v>4.3499999999999996</v>
      </c>
      <c r="M339" s="11">
        <v>3.5</v>
      </c>
      <c r="N339" s="11">
        <v>13.5</v>
      </c>
      <c r="O339" s="11">
        <v>4</v>
      </c>
      <c r="P339" s="11">
        <v>3.24</v>
      </c>
      <c r="Q339" s="15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259</v>
      </c>
      <c r="C340" s="29"/>
      <c r="D340" s="24">
        <v>0.25873199816231207</v>
      </c>
      <c r="E340" s="24">
        <v>0.2246256144491689</v>
      </c>
      <c r="F340" s="24">
        <v>6.3770421565696567E-2</v>
      </c>
      <c r="G340" s="24">
        <v>5.231315959361147E-2</v>
      </c>
      <c r="H340" s="24">
        <v>0.1302305647687976</v>
      </c>
      <c r="I340" s="24">
        <v>8.2381227635103083E-2</v>
      </c>
      <c r="J340" s="24">
        <v>8.5712698398000886E-2</v>
      </c>
      <c r="K340" s="24">
        <v>0.88638413649369296</v>
      </c>
      <c r="L340" s="24">
        <v>5.4772255750516897E-2</v>
      </c>
      <c r="M340" s="24">
        <v>0.10327955589886455</v>
      </c>
      <c r="N340" s="24">
        <v>0.36696957185394358</v>
      </c>
      <c r="O340" s="24">
        <v>0</v>
      </c>
      <c r="P340" s="24">
        <v>7.0261416628663809E-2</v>
      </c>
      <c r="Q340" s="15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85</v>
      </c>
      <c r="C341" s="29"/>
      <c r="D341" s="13">
        <v>6.1011052452645619E-2</v>
      </c>
      <c r="E341" s="13">
        <v>4.7372713064851087E-2</v>
      </c>
      <c r="F341" s="13">
        <v>1.8237489484946582E-2</v>
      </c>
      <c r="G341" s="13">
        <v>1.4868733186246747E-2</v>
      </c>
      <c r="H341" s="13">
        <v>3.6479149795181402E-2</v>
      </c>
      <c r="I341" s="13">
        <v>2.2406498903473182E-2</v>
      </c>
      <c r="J341" s="13">
        <v>2.3270415854660872E-2</v>
      </c>
      <c r="K341" s="13">
        <v>0.2292811528148013</v>
      </c>
      <c r="L341" s="13">
        <v>1.2591323161038368E-2</v>
      </c>
      <c r="M341" s="13">
        <v>2.9792179586210926E-2</v>
      </c>
      <c r="N341" s="13">
        <v>2.7250215731728485E-2</v>
      </c>
      <c r="O341" s="13">
        <v>0</v>
      </c>
      <c r="P341" s="13">
        <v>2.1696783313020218E-2</v>
      </c>
      <c r="Q341" s="15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260</v>
      </c>
      <c r="C342" s="29"/>
      <c r="D342" s="13">
        <v>0.1428511892599309</v>
      </c>
      <c r="E342" s="13">
        <v>0.27784765138055234</v>
      </c>
      <c r="F342" s="13">
        <v>-5.7671573779824348E-2</v>
      </c>
      <c r="G342" s="13">
        <v>-5.1832551119737724E-2</v>
      </c>
      <c r="H342" s="13">
        <v>-3.7908727853376623E-2</v>
      </c>
      <c r="I342" s="13">
        <v>-9.1627701421794772E-3</v>
      </c>
      <c r="J342" s="13">
        <v>-7.3661477852298152E-3</v>
      </c>
      <c r="K342" s="13">
        <v>4.1841558008393509E-2</v>
      </c>
      <c r="L342" s="13">
        <v>0.17229608790975104</v>
      </c>
      <c r="M342" s="13">
        <v>-6.5756374386098604E-2</v>
      </c>
      <c r="N342" s="13">
        <v>2.6291771610386165</v>
      </c>
      <c r="O342" s="13">
        <v>7.7973414169886235E-2</v>
      </c>
      <c r="P342" s="13">
        <v>-0.12729069011162963</v>
      </c>
      <c r="Q342" s="15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261</v>
      </c>
      <c r="C343" s="47"/>
      <c r="D343" s="45">
        <v>1.89</v>
      </c>
      <c r="E343" s="45">
        <v>3.59</v>
      </c>
      <c r="F343" s="45">
        <v>0.62</v>
      </c>
      <c r="G343" s="45">
        <v>0.55000000000000004</v>
      </c>
      <c r="H343" s="45">
        <v>0.37</v>
      </c>
      <c r="I343" s="45">
        <v>0.01</v>
      </c>
      <c r="J343" s="45">
        <v>0.01</v>
      </c>
      <c r="K343" s="45">
        <v>0.63</v>
      </c>
      <c r="L343" s="45">
        <v>2.2599999999999998</v>
      </c>
      <c r="M343" s="45">
        <v>0.72</v>
      </c>
      <c r="N343" s="45">
        <v>33.06</v>
      </c>
      <c r="O343" s="45" t="s">
        <v>262</v>
      </c>
      <c r="P343" s="45">
        <v>1.49</v>
      </c>
      <c r="Q343" s="15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 t="s">
        <v>317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BM344" s="55"/>
    </row>
    <row r="345" spans="1:65">
      <c r="BM345" s="55"/>
    </row>
    <row r="346" spans="1:65" ht="15">
      <c r="B346" s="8" t="s">
        <v>538</v>
      </c>
      <c r="BM346" s="28" t="s">
        <v>309</v>
      </c>
    </row>
    <row r="347" spans="1:65" ht="15">
      <c r="A347" s="25" t="s">
        <v>5</v>
      </c>
      <c r="B347" s="18" t="s">
        <v>109</v>
      </c>
      <c r="C347" s="15" t="s">
        <v>110</v>
      </c>
      <c r="D347" s="16" t="s">
        <v>222</v>
      </c>
      <c r="E347" s="17" t="s">
        <v>222</v>
      </c>
      <c r="F347" s="15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1</v>
      </c>
    </row>
    <row r="348" spans="1:65">
      <c r="A348" s="30"/>
      <c r="B348" s="19" t="s">
        <v>223</v>
      </c>
      <c r="C348" s="9" t="s">
        <v>223</v>
      </c>
      <c r="D348" s="151" t="s">
        <v>229</v>
      </c>
      <c r="E348" s="152" t="s">
        <v>230</v>
      </c>
      <c r="F348" s="15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 t="s">
        <v>3</v>
      </c>
    </row>
    <row r="349" spans="1:65">
      <c r="A349" s="30"/>
      <c r="B349" s="19"/>
      <c r="C349" s="9"/>
      <c r="D349" s="10" t="s">
        <v>277</v>
      </c>
      <c r="E349" s="11" t="s">
        <v>310</v>
      </c>
      <c r="F349" s="15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9"/>
      <c r="C350" s="9"/>
      <c r="D350" s="26" t="s">
        <v>312</v>
      </c>
      <c r="E350" s="26" t="s">
        <v>313</v>
      </c>
      <c r="F350" s="15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8">
        <v>1</v>
      </c>
      <c r="C351" s="14">
        <v>1</v>
      </c>
      <c r="D351" s="22">
        <v>2.2029665613937031</v>
      </c>
      <c r="E351" s="22">
        <v>2.5</v>
      </c>
      <c r="F351" s="15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>
        <v>1</v>
      </c>
      <c r="C352" s="9">
        <v>2</v>
      </c>
      <c r="D352" s="11">
        <v>2.2450970249071638</v>
      </c>
      <c r="E352" s="11">
        <v>2.8</v>
      </c>
      <c r="F352" s="15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9</v>
      </c>
    </row>
    <row r="353" spans="1:65">
      <c r="A353" s="30"/>
      <c r="B353" s="19">
        <v>1</v>
      </c>
      <c r="C353" s="9">
        <v>3</v>
      </c>
      <c r="D353" s="11">
        <v>2.2472125811529855</v>
      </c>
      <c r="E353" s="11">
        <v>2.5</v>
      </c>
      <c r="F353" s="15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16</v>
      </c>
    </row>
    <row r="354" spans="1:65">
      <c r="A354" s="30"/>
      <c r="B354" s="19">
        <v>1</v>
      </c>
      <c r="C354" s="9">
        <v>4</v>
      </c>
      <c r="D354" s="11">
        <v>2.1983851172824496</v>
      </c>
      <c r="E354" s="11">
        <v>2.7</v>
      </c>
      <c r="F354" s="15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2.4255580304445501</v>
      </c>
    </row>
    <row r="355" spans="1:65">
      <c r="A355" s="30"/>
      <c r="B355" s="19">
        <v>1</v>
      </c>
      <c r="C355" s="9">
        <v>5</v>
      </c>
      <c r="D355" s="11">
        <v>2.2341505119854799</v>
      </c>
      <c r="E355" s="11">
        <v>2.7</v>
      </c>
      <c r="F355" s="15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15</v>
      </c>
    </row>
    <row r="356" spans="1:65">
      <c r="A356" s="30"/>
      <c r="B356" s="19">
        <v>1</v>
      </c>
      <c r="C356" s="9">
        <v>6</v>
      </c>
      <c r="D356" s="11">
        <v>2.278884568612761</v>
      </c>
      <c r="E356" s="11">
        <v>2.5</v>
      </c>
      <c r="F356" s="15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20" t="s">
        <v>257</v>
      </c>
      <c r="C357" s="12"/>
      <c r="D357" s="23">
        <v>2.2344493942224237</v>
      </c>
      <c r="E357" s="23">
        <v>2.6166666666666667</v>
      </c>
      <c r="F357" s="15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258</v>
      </c>
      <c r="C358" s="29"/>
      <c r="D358" s="11">
        <v>2.2396237684463216</v>
      </c>
      <c r="E358" s="11">
        <v>2.6</v>
      </c>
      <c r="F358" s="15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259</v>
      </c>
      <c r="C359" s="29"/>
      <c r="D359" s="24">
        <v>3.0141817687852377E-2</v>
      </c>
      <c r="E359" s="24">
        <v>0.13291601358251257</v>
      </c>
      <c r="F359" s="15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85</v>
      </c>
      <c r="C360" s="29"/>
      <c r="D360" s="13">
        <v>1.3489595139540659E-2</v>
      </c>
      <c r="E360" s="13">
        <v>5.0795928757648115E-2</v>
      </c>
      <c r="F360" s="15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260</v>
      </c>
      <c r="C361" s="29"/>
      <c r="D361" s="13">
        <v>-7.8789554330761735E-2</v>
      </c>
      <c r="E361" s="13">
        <v>7.8789554330757738E-2</v>
      </c>
      <c r="F361" s="15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46" t="s">
        <v>261</v>
      </c>
      <c r="C362" s="47"/>
      <c r="D362" s="45">
        <v>0.67</v>
      </c>
      <c r="E362" s="45">
        <v>0.67</v>
      </c>
      <c r="F362" s="15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1"/>
      <c r="C363" s="20"/>
      <c r="D363" s="20"/>
      <c r="E363" s="20"/>
      <c r="BM363" s="55"/>
    </row>
    <row r="364" spans="1:65" ht="15">
      <c r="B364" s="8" t="s">
        <v>539</v>
      </c>
      <c r="BM364" s="28" t="s">
        <v>309</v>
      </c>
    </row>
    <row r="365" spans="1:65" ht="15">
      <c r="A365" s="25" t="s">
        <v>81</v>
      </c>
      <c r="B365" s="18" t="s">
        <v>109</v>
      </c>
      <c r="C365" s="15" t="s">
        <v>110</v>
      </c>
      <c r="D365" s="16" t="s">
        <v>222</v>
      </c>
      <c r="E365" s="17" t="s">
        <v>222</v>
      </c>
      <c r="F365" s="17" t="s">
        <v>222</v>
      </c>
      <c r="G365" s="17" t="s">
        <v>222</v>
      </c>
      <c r="H365" s="17" t="s">
        <v>222</v>
      </c>
      <c r="I365" s="17" t="s">
        <v>222</v>
      </c>
      <c r="J365" s="17" t="s">
        <v>222</v>
      </c>
      <c r="K365" s="17" t="s">
        <v>222</v>
      </c>
      <c r="L365" s="17" t="s">
        <v>222</v>
      </c>
      <c r="M365" s="17" t="s">
        <v>222</v>
      </c>
      <c r="N365" s="17" t="s">
        <v>222</v>
      </c>
      <c r="O365" s="17" t="s">
        <v>222</v>
      </c>
      <c r="P365" s="15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1</v>
      </c>
    </row>
    <row r="366" spans="1:65">
      <c r="A366" s="30"/>
      <c r="B366" s="19" t="s">
        <v>223</v>
      </c>
      <c r="C366" s="9" t="s">
        <v>223</v>
      </c>
      <c r="D366" s="151" t="s">
        <v>229</v>
      </c>
      <c r="E366" s="152" t="s">
        <v>230</v>
      </c>
      <c r="F366" s="152" t="s">
        <v>233</v>
      </c>
      <c r="G366" s="152" t="s">
        <v>234</v>
      </c>
      <c r="H366" s="152" t="s">
        <v>235</v>
      </c>
      <c r="I366" s="152" t="s">
        <v>236</v>
      </c>
      <c r="J366" s="152" t="s">
        <v>276</v>
      </c>
      <c r="K366" s="152" t="s">
        <v>239</v>
      </c>
      <c r="L366" s="152" t="s">
        <v>241</v>
      </c>
      <c r="M366" s="152" t="s">
        <v>244</v>
      </c>
      <c r="N366" s="152" t="s">
        <v>246</v>
      </c>
      <c r="O366" s="152" t="s">
        <v>247</v>
      </c>
      <c r="P366" s="15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 t="s">
        <v>3</v>
      </c>
    </row>
    <row r="367" spans="1:65">
      <c r="A367" s="30"/>
      <c r="B367" s="19"/>
      <c r="C367" s="9"/>
      <c r="D367" s="10" t="s">
        <v>277</v>
      </c>
      <c r="E367" s="11" t="s">
        <v>310</v>
      </c>
      <c r="F367" s="11" t="s">
        <v>277</v>
      </c>
      <c r="G367" s="11" t="s">
        <v>277</v>
      </c>
      <c r="H367" s="11" t="s">
        <v>277</v>
      </c>
      <c r="I367" s="11" t="s">
        <v>277</v>
      </c>
      <c r="J367" s="11" t="s">
        <v>277</v>
      </c>
      <c r="K367" s="11" t="s">
        <v>277</v>
      </c>
      <c r="L367" s="11" t="s">
        <v>310</v>
      </c>
      <c r="M367" s="11" t="s">
        <v>277</v>
      </c>
      <c r="N367" s="11" t="s">
        <v>310</v>
      </c>
      <c r="O367" s="11" t="s">
        <v>310</v>
      </c>
      <c r="P367" s="15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9"/>
      <c r="C368" s="9"/>
      <c r="D368" s="26" t="s">
        <v>312</v>
      </c>
      <c r="E368" s="26" t="s">
        <v>313</v>
      </c>
      <c r="F368" s="26" t="s">
        <v>313</v>
      </c>
      <c r="G368" s="26" t="s">
        <v>313</v>
      </c>
      <c r="H368" s="26" t="s">
        <v>313</v>
      </c>
      <c r="I368" s="26" t="s">
        <v>313</v>
      </c>
      <c r="J368" s="26" t="s">
        <v>313</v>
      </c>
      <c r="K368" s="26" t="s">
        <v>314</v>
      </c>
      <c r="L368" s="26" t="s">
        <v>293</v>
      </c>
      <c r="M368" s="26" t="s">
        <v>314</v>
      </c>
      <c r="N368" s="26" t="s">
        <v>293</v>
      </c>
      <c r="O368" s="26" t="s">
        <v>313</v>
      </c>
      <c r="P368" s="15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3</v>
      </c>
    </row>
    <row r="369" spans="1:65">
      <c r="A369" s="30"/>
      <c r="B369" s="18">
        <v>1</v>
      </c>
      <c r="C369" s="14">
        <v>1</v>
      </c>
      <c r="D369" s="216" t="s">
        <v>95</v>
      </c>
      <c r="E369" s="216" t="s">
        <v>104</v>
      </c>
      <c r="F369" s="216" t="s">
        <v>296</v>
      </c>
      <c r="G369" s="215">
        <v>0.05</v>
      </c>
      <c r="H369" s="215">
        <v>0.06</v>
      </c>
      <c r="I369" s="215">
        <v>0.05</v>
      </c>
      <c r="J369" s="215">
        <v>7.0000000000000007E-2</v>
      </c>
      <c r="K369" s="216">
        <v>1.23487646444619</v>
      </c>
      <c r="L369" s="215">
        <v>0.1</v>
      </c>
      <c r="M369" s="216" t="s">
        <v>304</v>
      </c>
      <c r="N369" s="216">
        <v>0.9</v>
      </c>
      <c r="O369" s="215">
        <v>0.1</v>
      </c>
      <c r="P369" s="204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  <c r="AA369" s="205"/>
      <c r="AB369" s="205"/>
      <c r="AC369" s="205"/>
      <c r="AD369" s="205"/>
      <c r="AE369" s="205"/>
      <c r="AF369" s="205"/>
      <c r="AG369" s="205"/>
      <c r="AH369" s="205"/>
      <c r="AI369" s="205"/>
      <c r="AJ369" s="205"/>
      <c r="AK369" s="205"/>
      <c r="AL369" s="205"/>
      <c r="AM369" s="205"/>
      <c r="AN369" s="205"/>
      <c r="AO369" s="205"/>
      <c r="AP369" s="205"/>
      <c r="AQ369" s="205"/>
      <c r="AR369" s="205"/>
      <c r="AS369" s="205"/>
      <c r="AT369" s="205"/>
      <c r="AU369" s="205"/>
      <c r="AV369" s="205"/>
      <c r="AW369" s="205"/>
      <c r="AX369" s="205"/>
      <c r="AY369" s="205"/>
      <c r="AZ369" s="205"/>
      <c r="BA369" s="205"/>
      <c r="BB369" s="205"/>
      <c r="BC369" s="205"/>
      <c r="BD369" s="205"/>
      <c r="BE369" s="205"/>
      <c r="BF369" s="205"/>
      <c r="BG369" s="205"/>
      <c r="BH369" s="205"/>
      <c r="BI369" s="205"/>
      <c r="BJ369" s="205"/>
      <c r="BK369" s="205"/>
      <c r="BL369" s="205"/>
      <c r="BM369" s="217">
        <v>1</v>
      </c>
    </row>
    <row r="370" spans="1:65">
      <c r="A370" s="30"/>
      <c r="B370" s="19">
        <v>1</v>
      </c>
      <c r="C370" s="9">
        <v>2</v>
      </c>
      <c r="D370" s="218" t="s">
        <v>95</v>
      </c>
      <c r="E370" s="218" t="s">
        <v>104</v>
      </c>
      <c r="F370" s="218" t="s">
        <v>296</v>
      </c>
      <c r="G370" s="24">
        <v>0.05</v>
      </c>
      <c r="H370" s="24">
        <v>0.06</v>
      </c>
      <c r="I370" s="24">
        <v>0.06</v>
      </c>
      <c r="J370" s="24">
        <v>7.0000000000000007E-2</v>
      </c>
      <c r="K370" s="218">
        <v>1.69457972458864</v>
      </c>
      <c r="L370" s="24">
        <v>0.1</v>
      </c>
      <c r="M370" s="218" t="s">
        <v>304</v>
      </c>
      <c r="N370" s="218">
        <v>0.9</v>
      </c>
      <c r="O370" s="24">
        <v>0.11</v>
      </c>
      <c r="P370" s="204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  <c r="AA370" s="205"/>
      <c r="AB370" s="205"/>
      <c r="AC370" s="205"/>
      <c r="AD370" s="205"/>
      <c r="AE370" s="205"/>
      <c r="AF370" s="205"/>
      <c r="AG370" s="205"/>
      <c r="AH370" s="205"/>
      <c r="AI370" s="205"/>
      <c r="AJ370" s="205"/>
      <c r="AK370" s="205"/>
      <c r="AL370" s="205"/>
      <c r="AM370" s="205"/>
      <c r="AN370" s="205"/>
      <c r="AO370" s="205"/>
      <c r="AP370" s="205"/>
      <c r="AQ370" s="205"/>
      <c r="AR370" s="205"/>
      <c r="AS370" s="205"/>
      <c r="AT370" s="205"/>
      <c r="AU370" s="205"/>
      <c r="AV370" s="205"/>
      <c r="AW370" s="205"/>
      <c r="AX370" s="205"/>
      <c r="AY370" s="205"/>
      <c r="AZ370" s="205"/>
      <c r="BA370" s="205"/>
      <c r="BB370" s="205"/>
      <c r="BC370" s="205"/>
      <c r="BD370" s="205"/>
      <c r="BE370" s="205"/>
      <c r="BF370" s="205"/>
      <c r="BG370" s="205"/>
      <c r="BH370" s="205"/>
      <c r="BI370" s="205"/>
      <c r="BJ370" s="205"/>
      <c r="BK370" s="205"/>
      <c r="BL370" s="205"/>
      <c r="BM370" s="217">
        <v>2</v>
      </c>
    </row>
    <row r="371" spans="1:65">
      <c r="A371" s="30"/>
      <c r="B371" s="19">
        <v>1</v>
      </c>
      <c r="C371" s="9">
        <v>3</v>
      </c>
      <c r="D371" s="218" t="s">
        <v>95</v>
      </c>
      <c r="E371" s="218" t="s">
        <v>104</v>
      </c>
      <c r="F371" s="218" t="s">
        <v>296</v>
      </c>
      <c r="G371" s="24">
        <v>0.05</v>
      </c>
      <c r="H371" s="24">
        <v>0.06</v>
      </c>
      <c r="I371" s="24">
        <v>0.05</v>
      </c>
      <c r="J371" s="24">
        <v>7.0000000000000007E-2</v>
      </c>
      <c r="K371" s="218">
        <v>1.2423027548382199</v>
      </c>
      <c r="L371" s="24">
        <v>0.1</v>
      </c>
      <c r="M371" s="218" t="s">
        <v>304</v>
      </c>
      <c r="N371" s="218">
        <v>0.9</v>
      </c>
      <c r="O371" s="24">
        <v>0.09</v>
      </c>
      <c r="P371" s="204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205"/>
      <c r="AT371" s="205"/>
      <c r="AU371" s="205"/>
      <c r="AV371" s="205"/>
      <c r="AW371" s="205"/>
      <c r="AX371" s="205"/>
      <c r="AY371" s="205"/>
      <c r="AZ371" s="205"/>
      <c r="BA371" s="205"/>
      <c r="BB371" s="205"/>
      <c r="BC371" s="205"/>
      <c r="BD371" s="205"/>
      <c r="BE371" s="205"/>
      <c r="BF371" s="205"/>
      <c r="BG371" s="205"/>
      <c r="BH371" s="205"/>
      <c r="BI371" s="205"/>
      <c r="BJ371" s="205"/>
      <c r="BK371" s="205"/>
      <c r="BL371" s="205"/>
      <c r="BM371" s="217">
        <v>16</v>
      </c>
    </row>
    <row r="372" spans="1:65">
      <c r="A372" s="30"/>
      <c r="B372" s="19">
        <v>1</v>
      </c>
      <c r="C372" s="9">
        <v>4</v>
      </c>
      <c r="D372" s="218" t="s">
        <v>95</v>
      </c>
      <c r="E372" s="218" t="s">
        <v>104</v>
      </c>
      <c r="F372" s="218" t="s">
        <v>296</v>
      </c>
      <c r="G372" s="24">
        <v>0.05</v>
      </c>
      <c r="H372" s="24">
        <v>0.06</v>
      </c>
      <c r="I372" s="24">
        <v>0.06</v>
      </c>
      <c r="J372" s="24">
        <v>7.0000000000000007E-2</v>
      </c>
      <c r="K372" s="218">
        <v>1.8452727467997101</v>
      </c>
      <c r="L372" s="24">
        <v>0.1</v>
      </c>
      <c r="M372" s="218" t="s">
        <v>304</v>
      </c>
      <c r="N372" s="218">
        <v>0.9</v>
      </c>
      <c r="O372" s="24">
        <v>0.08</v>
      </c>
      <c r="P372" s="204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  <c r="AA372" s="205"/>
      <c r="AB372" s="205"/>
      <c r="AC372" s="205"/>
      <c r="AD372" s="205"/>
      <c r="AE372" s="205"/>
      <c r="AF372" s="205"/>
      <c r="AG372" s="205"/>
      <c r="AH372" s="205"/>
      <c r="AI372" s="205"/>
      <c r="AJ372" s="205"/>
      <c r="AK372" s="205"/>
      <c r="AL372" s="205"/>
      <c r="AM372" s="205"/>
      <c r="AN372" s="205"/>
      <c r="AO372" s="205"/>
      <c r="AP372" s="205"/>
      <c r="AQ372" s="205"/>
      <c r="AR372" s="205"/>
      <c r="AS372" s="205"/>
      <c r="AT372" s="205"/>
      <c r="AU372" s="205"/>
      <c r="AV372" s="205"/>
      <c r="AW372" s="205"/>
      <c r="AX372" s="205"/>
      <c r="AY372" s="205"/>
      <c r="AZ372" s="205"/>
      <c r="BA372" s="205"/>
      <c r="BB372" s="205"/>
      <c r="BC372" s="205"/>
      <c r="BD372" s="205"/>
      <c r="BE372" s="205"/>
      <c r="BF372" s="205"/>
      <c r="BG372" s="205"/>
      <c r="BH372" s="205"/>
      <c r="BI372" s="205"/>
      <c r="BJ372" s="205"/>
      <c r="BK372" s="205"/>
      <c r="BL372" s="205"/>
      <c r="BM372" s="217">
        <v>7.2499999999999995E-2</v>
      </c>
    </row>
    <row r="373" spans="1:65">
      <c r="A373" s="30"/>
      <c r="B373" s="19">
        <v>1</v>
      </c>
      <c r="C373" s="9">
        <v>5</v>
      </c>
      <c r="D373" s="218" t="s">
        <v>95</v>
      </c>
      <c r="E373" s="218" t="s">
        <v>104</v>
      </c>
      <c r="F373" s="218" t="s">
        <v>296</v>
      </c>
      <c r="G373" s="24">
        <v>0.05</v>
      </c>
      <c r="H373" s="24">
        <v>7.0000000000000007E-2</v>
      </c>
      <c r="I373" s="24">
        <v>0.06</v>
      </c>
      <c r="J373" s="24">
        <v>7.0000000000000007E-2</v>
      </c>
      <c r="K373" s="218">
        <v>1.89774348819414</v>
      </c>
      <c r="L373" s="24">
        <v>0.1</v>
      </c>
      <c r="M373" s="218" t="s">
        <v>304</v>
      </c>
      <c r="N373" s="218">
        <v>0.9</v>
      </c>
      <c r="O373" s="24">
        <v>0.1</v>
      </c>
      <c r="P373" s="204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205"/>
      <c r="AK373" s="205"/>
      <c r="AL373" s="205"/>
      <c r="AM373" s="205"/>
      <c r="AN373" s="205"/>
      <c r="AO373" s="205"/>
      <c r="AP373" s="205"/>
      <c r="AQ373" s="205"/>
      <c r="AR373" s="205"/>
      <c r="AS373" s="205"/>
      <c r="AT373" s="205"/>
      <c r="AU373" s="205"/>
      <c r="AV373" s="205"/>
      <c r="AW373" s="205"/>
      <c r="AX373" s="205"/>
      <c r="AY373" s="205"/>
      <c r="AZ373" s="205"/>
      <c r="BA373" s="205"/>
      <c r="BB373" s="205"/>
      <c r="BC373" s="205"/>
      <c r="BD373" s="205"/>
      <c r="BE373" s="205"/>
      <c r="BF373" s="205"/>
      <c r="BG373" s="205"/>
      <c r="BH373" s="205"/>
      <c r="BI373" s="205"/>
      <c r="BJ373" s="205"/>
      <c r="BK373" s="205"/>
      <c r="BL373" s="205"/>
      <c r="BM373" s="217">
        <v>10</v>
      </c>
    </row>
    <row r="374" spans="1:65">
      <c r="A374" s="30"/>
      <c r="B374" s="19">
        <v>1</v>
      </c>
      <c r="C374" s="9">
        <v>6</v>
      </c>
      <c r="D374" s="218" t="s">
        <v>95</v>
      </c>
      <c r="E374" s="218" t="s">
        <v>104</v>
      </c>
      <c r="F374" s="218" t="s">
        <v>296</v>
      </c>
      <c r="G374" s="24">
        <v>0.05</v>
      </c>
      <c r="H374" s="24">
        <v>7.0000000000000007E-2</v>
      </c>
      <c r="I374" s="24">
        <v>0.05</v>
      </c>
      <c r="J374" s="24">
        <v>0.08</v>
      </c>
      <c r="K374" s="218">
        <v>1.13184320579011</v>
      </c>
      <c r="L374" s="24">
        <v>0.1</v>
      </c>
      <c r="M374" s="218" t="s">
        <v>304</v>
      </c>
      <c r="N374" s="218">
        <v>0.9</v>
      </c>
      <c r="O374" s="24">
        <v>0.09</v>
      </c>
      <c r="P374" s="204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205"/>
      <c r="AK374" s="205"/>
      <c r="AL374" s="205"/>
      <c r="AM374" s="205"/>
      <c r="AN374" s="205"/>
      <c r="AO374" s="205"/>
      <c r="AP374" s="205"/>
      <c r="AQ374" s="205"/>
      <c r="AR374" s="205"/>
      <c r="AS374" s="205"/>
      <c r="AT374" s="205"/>
      <c r="AU374" s="205"/>
      <c r="AV374" s="205"/>
      <c r="AW374" s="205"/>
      <c r="AX374" s="205"/>
      <c r="AY374" s="205"/>
      <c r="AZ374" s="205"/>
      <c r="BA374" s="205"/>
      <c r="BB374" s="205"/>
      <c r="BC374" s="205"/>
      <c r="BD374" s="205"/>
      <c r="BE374" s="205"/>
      <c r="BF374" s="205"/>
      <c r="BG374" s="205"/>
      <c r="BH374" s="205"/>
      <c r="BI374" s="205"/>
      <c r="BJ374" s="205"/>
      <c r="BK374" s="205"/>
      <c r="BL374" s="205"/>
      <c r="BM374" s="56"/>
    </row>
    <row r="375" spans="1:65">
      <c r="A375" s="30"/>
      <c r="B375" s="20" t="s">
        <v>257</v>
      </c>
      <c r="C375" s="12"/>
      <c r="D375" s="220" t="s">
        <v>644</v>
      </c>
      <c r="E375" s="220" t="s">
        <v>644</v>
      </c>
      <c r="F375" s="220" t="s">
        <v>644</v>
      </c>
      <c r="G375" s="220">
        <v>4.9999999999999996E-2</v>
      </c>
      <c r="H375" s="220">
        <v>6.3333333333333339E-2</v>
      </c>
      <c r="I375" s="220">
        <v>5.5E-2</v>
      </c>
      <c r="J375" s="220">
        <v>7.166666666666667E-2</v>
      </c>
      <c r="K375" s="220">
        <v>1.5077697307761682</v>
      </c>
      <c r="L375" s="220">
        <v>9.9999999999999992E-2</v>
      </c>
      <c r="M375" s="220" t="s">
        <v>644</v>
      </c>
      <c r="N375" s="220">
        <v>0.9</v>
      </c>
      <c r="O375" s="220">
        <v>9.5000000000000015E-2</v>
      </c>
      <c r="P375" s="204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205"/>
      <c r="AK375" s="205"/>
      <c r="AL375" s="205"/>
      <c r="AM375" s="205"/>
      <c r="AN375" s="205"/>
      <c r="AO375" s="205"/>
      <c r="AP375" s="205"/>
      <c r="AQ375" s="205"/>
      <c r="AR375" s="205"/>
      <c r="AS375" s="205"/>
      <c r="AT375" s="205"/>
      <c r="AU375" s="205"/>
      <c r="AV375" s="205"/>
      <c r="AW375" s="205"/>
      <c r="AX375" s="205"/>
      <c r="AY375" s="205"/>
      <c r="AZ375" s="205"/>
      <c r="BA375" s="205"/>
      <c r="BB375" s="205"/>
      <c r="BC375" s="205"/>
      <c r="BD375" s="205"/>
      <c r="BE375" s="205"/>
      <c r="BF375" s="205"/>
      <c r="BG375" s="205"/>
      <c r="BH375" s="205"/>
      <c r="BI375" s="205"/>
      <c r="BJ375" s="205"/>
      <c r="BK375" s="205"/>
      <c r="BL375" s="205"/>
      <c r="BM375" s="56"/>
    </row>
    <row r="376" spans="1:65">
      <c r="A376" s="30"/>
      <c r="B376" s="3" t="s">
        <v>258</v>
      </c>
      <c r="C376" s="29"/>
      <c r="D376" s="24" t="s">
        <v>644</v>
      </c>
      <c r="E376" s="24" t="s">
        <v>644</v>
      </c>
      <c r="F376" s="24" t="s">
        <v>644</v>
      </c>
      <c r="G376" s="24">
        <v>0.05</v>
      </c>
      <c r="H376" s="24">
        <v>0.06</v>
      </c>
      <c r="I376" s="24">
        <v>5.5E-2</v>
      </c>
      <c r="J376" s="24">
        <v>7.0000000000000007E-2</v>
      </c>
      <c r="K376" s="24">
        <v>1.4684412397134299</v>
      </c>
      <c r="L376" s="24">
        <v>0.1</v>
      </c>
      <c r="M376" s="24" t="s">
        <v>644</v>
      </c>
      <c r="N376" s="24">
        <v>0.9</v>
      </c>
      <c r="O376" s="24">
        <v>9.5000000000000001E-2</v>
      </c>
      <c r="P376" s="204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205"/>
      <c r="AK376" s="205"/>
      <c r="AL376" s="205"/>
      <c r="AM376" s="205"/>
      <c r="AN376" s="205"/>
      <c r="AO376" s="205"/>
      <c r="AP376" s="205"/>
      <c r="AQ376" s="205"/>
      <c r="AR376" s="205"/>
      <c r="AS376" s="205"/>
      <c r="AT376" s="205"/>
      <c r="AU376" s="205"/>
      <c r="AV376" s="205"/>
      <c r="AW376" s="205"/>
      <c r="AX376" s="205"/>
      <c r="AY376" s="205"/>
      <c r="AZ376" s="205"/>
      <c r="BA376" s="205"/>
      <c r="BB376" s="205"/>
      <c r="BC376" s="205"/>
      <c r="BD376" s="205"/>
      <c r="BE376" s="205"/>
      <c r="BF376" s="205"/>
      <c r="BG376" s="205"/>
      <c r="BH376" s="205"/>
      <c r="BI376" s="205"/>
      <c r="BJ376" s="205"/>
      <c r="BK376" s="205"/>
      <c r="BL376" s="205"/>
      <c r="BM376" s="56"/>
    </row>
    <row r="377" spans="1:65">
      <c r="A377" s="30"/>
      <c r="B377" s="3" t="s">
        <v>259</v>
      </c>
      <c r="C377" s="29"/>
      <c r="D377" s="24" t="s">
        <v>644</v>
      </c>
      <c r="E377" s="24" t="s">
        <v>644</v>
      </c>
      <c r="F377" s="24" t="s">
        <v>644</v>
      </c>
      <c r="G377" s="24">
        <v>7.6011774306101464E-18</v>
      </c>
      <c r="H377" s="24">
        <v>5.1639777949432268E-3</v>
      </c>
      <c r="I377" s="24">
        <v>5.4772255750516587E-3</v>
      </c>
      <c r="J377" s="24">
        <v>4.082482904638628E-3</v>
      </c>
      <c r="K377" s="24">
        <v>0.34268060738765893</v>
      </c>
      <c r="L377" s="24">
        <v>1.5202354861220293E-17</v>
      </c>
      <c r="M377" s="24" t="s">
        <v>644</v>
      </c>
      <c r="N377" s="24">
        <v>0</v>
      </c>
      <c r="O377" s="24">
        <v>1.0488088481701401E-2</v>
      </c>
      <c r="P377" s="204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56"/>
    </row>
    <row r="378" spans="1:65">
      <c r="A378" s="30"/>
      <c r="B378" s="3" t="s">
        <v>85</v>
      </c>
      <c r="C378" s="29"/>
      <c r="D378" s="13" t="s">
        <v>644</v>
      </c>
      <c r="E378" s="13" t="s">
        <v>644</v>
      </c>
      <c r="F378" s="13" t="s">
        <v>644</v>
      </c>
      <c r="G378" s="13">
        <v>1.5202354861220294E-16</v>
      </c>
      <c r="H378" s="13">
        <v>8.1536491499103581E-2</v>
      </c>
      <c r="I378" s="13">
        <v>9.95859195463938E-2</v>
      </c>
      <c r="J378" s="13">
        <v>5.6964877739143646E-2</v>
      </c>
      <c r="K378" s="13">
        <v>0.22727648684872734</v>
      </c>
      <c r="L378" s="13">
        <v>1.5202354861220294E-16</v>
      </c>
      <c r="M378" s="13" t="s">
        <v>644</v>
      </c>
      <c r="N378" s="13">
        <v>0</v>
      </c>
      <c r="O378" s="13">
        <v>0.11040093138633052</v>
      </c>
      <c r="P378" s="15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260</v>
      </c>
      <c r="C379" s="29"/>
      <c r="D379" s="13" t="s">
        <v>644</v>
      </c>
      <c r="E379" s="13" t="s">
        <v>644</v>
      </c>
      <c r="F379" s="13" t="s">
        <v>644</v>
      </c>
      <c r="G379" s="13">
        <v>-0.31034482758620696</v>
      </c>
      <c r="H379" s="13">
        <v>-0.12643678160919525</v>
      </c>
      <c r="I379" s="13">
        <v>-0.24137931034482751</v>
      </c>
      <c r="J379" s="13">
        <v>-1.1494252873563093E-2</v>
      </c>
      <c r="K379" s="13">
        <v>19.796823872774734</v>
      </c>
      <c r="L379" s="13">
        <v>0.37931034482758608</v>
      </c>
      <c r="M379" s="13" t="s">
        <v>644</v>
      </c>
      <c r="N379" s="13">
        <v>11.413793103448278</v>
      </c>
      <c r="O379" s="13">
        <v>0.31034482758620729</v>
      </c>
      <c r="P379" s="15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46" t="s">
        <v>261</v>
      </c>
      <c r="C380" s="47"/>
      <c r="D380" s="45">
        <v>0.36</v>
      </c>
      <c r="E380" s="45">
        <v>0.73</v>
      </c>
      <c r="F380" s="45">
        <v>1.28</v>
      </c>
      <c r="G380" s="45">
        <v>0.73</v>
      </c>
      <c r="H380" s="45">
        <v>0.44</v>
      </c>
      <c r="I380" s="45">
        <v>0.62</v>
      </c>
      <c r="J380" s="45">
        <v>0.26</v>
      </c>
      <c r="K380" s="45">
        <v>31.15</v>
      </c>
      <c r="L380" s="45">
        <v>0.36</v>
      </c>
      <c r="M380" s="45">
        <v>3.64</v>
      </c>
      <c r="N380" s="45">
        <v>17.86</v>
      </c>
      <c r="O380" s="45">
        <v>0.26</v>
      </c>
      <c r="P380" s="15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1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BM381" s="55"/>
    </row>
    <row r="382" spans="1:65" ht="15">
      <c r="B382" s="8" t="s">
        <v>540</v>
      </c>
      <c r="BM382" s="28" t="s">
        <v>66</v>
      </c>
    </row>
    <row r="383" spans="1:65" ht="15">
      <c r="A383" s="25" t="s">
        <v>8</v>
      </c>
      <c r="B383" s="18" t="s">
        <v>109</v>
      </c>
      <c r="C383" s="15" t="s">
        <v>110</v>
      </c>
      <c r="D383" s="16" t="s">
        <v>222</v>
      </c>
      <c r="E383" s="17" t="s">
        <v>222</v>
      </c>
      <c r="F383" s="17" t="s">
        <v>222</v>
      </c>
      <c r="G383" s="17" t="s">
        <v>222</v>
      </c>
      <c r="H383" s="17" t="s">
        <v>222</v>
      </c>
      <c r="I383" s="17" t="s">
        <v>222</v>
      </c>
      <c r="J383" s="17" t="s">
        <v>222</v>
      </c>
      <c r="K383" s="17" t="s">
        <v>222</v>
      </c>
      <c r="L383" s="17" t="s">
        <v>222</v>
      </c>
      <c r="M383" s="17" t="s">
        <v>222</v>
      </c>
      <c r="N383" s="17" t="s">
        <v>222</v>
      </c>
      <c r="O383" s="17" t="s">
        <v>222</v>
      </c>
      <c r="P383" s="15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9" t="s">
        <v>223</v>
      </c>
      <c r="C384" s="9" t="s">
        <v>223</v>
      </c>
      <c r="D384" s="151" t="s">
        <v>229</v>
      </c>
      <c r="E384" s="152" t="s">
        <v>230</v>
      </c>
      <c r="F384" s="152" t="s">
        <v>233</v>
      </c>
      <c r="G384" s="152" t="s">
        <v>234</v>
      </c>
      <c r="H384" s="152" t="s">
        <v>235</v>
      </c>
      <c r="I384" s="152" t="s">
        <v>236</v>
      </c>
      <c r="J384" s="152" t="s">
        <v>276</v>
      </c>
      <c r="K384" s="152" t="s">
        <v>239</v>
      </c>
      <c r="L384" s="152" t="s">
        <v>240</v>
      </c>
      <c r="M384" s="152" t="s">
        <v>241</v>
      </c>
      <c r="N384" s="152" t="s">
        <v>246</v>
      </c>
      <c r="O384" s="152" t="s">
        <v>247</v>
      </c>
      <c r="P384" s="15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 t="s">
        <v>3</v>
      </c>
    </row>
    <row r="385" spans="1:65">
      <c r="A385" s="30"/>
      <c r="B385" s="19"/>
      <c r="C385" s="9"/>
      <c r="D385" s="10" t="s">
        <v>277</v>
      </c>
      <c r="E385" s="11" t="s">
        <v>310</v>
      </c>
      <c r="F385" s="11" t="s">
        <v>277</v>
      </c>
      <c r="G385" s="11" t="s">
        <v>277</v>
      </c>
      <c r="H385" s="11" t="s">
        <v>277</v>
      </c>
      <c r="I385" s="11" t="s">
        <v>277</v>
      </c>
      <c r="J385" s="11" t="s">
        <v>277</v>
      </c>
      <c r="K385" s="11" t="s">
        <v>277</v>
      </c>
      <c r="L385" s="11" t="s">
        <v>310</v>
      </c>
      <c r="M385" s="11" t="s">
        <v>310</v>
      </c>
      <c r="N385" s="11" t="s">
        <v>310</v>
      </c>
      <c r="O385" s="11" t="s">
        <v>310</v>
      </c>
      <c r="P385" s="15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2</v>
      </c>
    </row>
    <row r="386" spans="1:65">
      <c r="A386" s="30"/>
      <c r="B386" s="19"/>
      <c r="C386" s="9"/>
      <c r="D386" s="26" t="s">
        <v>312</v>
      </c>
      <c r="E386" s="26" t="s">
        <v>313</v>
      </c>
      <c r="F386" s="26" t="s">
        <v>313</v>
      </c>
      <c r="G386" s="26" t="s">
        <v>313</v>
      </c>
      <c r="H386" s="26" t="s">
        <v>313</v>
      </c>
      <c r="I386" s="26" t="s">
        <v>313</v>
      </c>
      <c r="J386" s="26" t="s">
        <v>313</v>
      </c>
      <c r="K386" s="26" t="s">
        <v>314</v>
      </c>
      <c r="L386" s="26" t="s">
        <v>314</v>
      </c>
      <c r="M386" s="26" t="s">
        <v>293</v>
      </c>
      <c r="N386" s="26" t="s">
        <v>293</v>
      </c>
      <c r="O386" s="26" t="s">
        <v>313</v>
      </c>
      <c r="P386" s="15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2</v>
      </c>
    </row>
    <row r="387" spans="1:65">
      <c r="A387" s="30"/>
      <c r="B387" s="18">
        <v>1</v>
      </c>
      <c r="C387" s="14">
        <v>1</v>
      </c>
      <c r="D387" s="22">
        <v>0.4202657617493879</v>
      </c>
      <c r="E387" s="147" t="s">
        <v>104</v>
      </c>
      <c r="F387" s="22">
        <v>0.48</v>
      </c>
      <c r="G387" s="22">
        <v>0.45</v>
      </c>
      <c r="H387" s="22">
        <v>0.42</v>
      </c>
      <c r="I387" s="22">
        <v>0.44</v>
      </c>
      <c r="J387" s="22">
        <v>0.45</v>
      </c>
      <c r="K387" s="147">
        <v>1.2388114310182681</v>
      </c>
      <c r="L387" s="22">
        <v>0.51</v>
      </c>
      <c r="M387" s="22">
        <v>0.56000000000000005</v>
      </c>
      <c r="N387" s="147">
        <v>0.5</v>
      </c>
      <c r="O387" s="22">
        <v>0.54</v>
      </c>
      <c r="P387" s="15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>
        <v>1</v>
      </c>
      <c r="C388" s="9">
        <v>2</v>
      </c>
      <c r="D388" s="11">
        <v>0.43190157876680835</v>
      </c>
      <c r="E388" s="149" t="s">
        <v>104</v>
      </c>
      <c r="F388" s="11">
        <v>0.52</v>
      </c>
      <c r="G388" s="11">
        <v>0.48</v>
      </c>
      <c r="H388" s="11">
        <v>0.41</v>
      </c>
      <c r="I388" s="11">
        <v>0.45</v>
      </c>
      <c r="J388" s="11">
        <v>0.43</v>
      </c>
      <c r="K388" s="149">
        <v>0.97340555129607997</v>
      </c>
      <c r="L388" s="11">
        <v>0.53</v>
      </c>
      <c r="M388" s="11">
        <v>0.56999999999999995</v>
      </c>
      <c r="N388" s="149">
        <v>0.5</v>
      </c>
      <c r="O388" s="11">
        <v>0.53</v>
      </c>
      <c r="P388" s="15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20</v>
      </c>
    </row>
    <row r="389" spans="1:65">
      <c r="A389" s="30"/>
      <c r="B389" s="19">
        <v>1</v>
      </c>
      <c r="C389" s="9">
        <v>3</v>
      </c>
      <c r="D389" s="11">
        <v>0.41465836691393065</v>
      </c>
      <c r="E389" s="149" t="s">
        <v>104</v>
      </c>
      <c r="F389" s="11">
        <v>0.52</v>
      </c>
      <c r="G389" s="11">
        <v>0.46</v>
      </c>
      <c r="H389" s="11">
        <v>0.52</v>
      </c>
      <c r="I389" s="11">
        <v>0.42</v>
      </c>
      <c r="J389" s="11">
        <v>0.43</v>
      </c>
      <c r="K389" s="149">
        <v>1.14723287651795</v>
      </c>
      <c r="L389" s="11">
        <v>0.52</v>
      </c>
      <c r="M389" s="11">
        <v>0.56999999999999995</v>
      </c>
      <c r="N389" s="149">
        <v>0.5</v>
      </c>
      <c r="O389" s="11">
        <v>0.54</v>
      </c>
      <c r="P389" s="15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16</v>
      </c>
    </row>
    <row r="390" spans="1:65">
      <c r="A390" s="30"/>
      <c r="B390" s="19">
        <v>1</v>
      </c>
      <c r="C390" s="9">
        <v>4</v>
      </c>
      <c r="D390" s="11">
        <v>0.4162880836690841</v>
      </c>
      <c r="E390" s="149" t="s">
        <v>104</v>
      </c>
      <c r="F390" s="11">
        <v>0.52</v>
      </c>
      <c r="G390" s="11">
        <v>0.45</v>
      </c>
      <c r="H390" s="11">
        <v>0.48</v>
      </c>
      <c r="I390" s="11">
        <v>0.44</v>
      </c>
      <c r="J390" s="11">
        <v>0.45</v>
      </c>
      <c r="K390" s="149">
        <v>0.94403380820762395</v>
      </c>
      <c r="L390" s="11">
        <v>0.53</v>
      </c>
      <c r="M390" s="11">
        <v>0.57999999999999996</v>
      </c>
      <c r="N390" s="149">
        <v>0.5</v>
      </c>
      <c r="O390" s="11">
        <v>0.53</v>
      </c>
      <c r="P390" s="15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0.48258759547986929</v>
      </c>
    </row>
    <row r="391" spans="1:65">
      <c r="A391" s="30"/>
      <c r="B391" s="19">
        <v>1</v>
      </c>
      <c r="C391" s="9">
        <v>5</v>
      </c>
      <c r="D391" s="11">
        <v>0.40919467676569077</v>
      </c>
      <c r="E391" s="149" t="s">
        <v>104</v>
      </c>
      <c r="F391" s="11">
        <v>0.52</v>
      </c>
      <c r="G391" s="11">
        <v>0.47</v>
      </c>
      <c r="H391" s="11">
        <v>0.44</v>
      </c>
      <c r="I391" s="11">
        <v>0.44</v>
      </c>
      <c r="J391" s="11">
        <v>0.46</v>
      </c>
      <c r="K391" s="149">
        <v>0.92465510579626198</v>
      </c>
      <c r="L391" s="11">
        <v>0.52</v>
      </c>
      <c r="M391" s="11">
        <v>0.57999999999999996</v>
      </c>
      <c r="N391" s="149">
        <v>0.5</v>
      </c>
      <c r="O391" s="11">
        <v>0.54</v>
      </c>
      <c r="P391" s="15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86</v>
      </c>
    </row>
    <row r="392" spans="1:65">
      <c r="A392" s="30"/>
      <c r="B392" s="19">
        <v>1</v>
      </c>
      <c r="C392" s="9">
        <v>6</v>
      </c>
      <c r="D392" s="11">
        <v>0.41742168804804169</v>
      </c>
      <c r="E392" s="149" t="s">
        <v>104</v>
      </c>
      <c r="F392" s="11">
        <v>0.51</v>
      </c>
      <c r="G392" s="11">
        <v>0.45</v>
      </c>
      <c r="H392" s="11">
        <v>0.42</v>
      </c>
      <c r="I392" s="11">
        <v>0.43</v>
      </c>
      <c r="J392" s="11">
        <v>0.44</v>
      </c>
      <c r="K392" s="149">
        <v>0.81556673171343796</v>
      </c>
      <c r="L392" s="11">
        <v>0.53</v>
      </c>
      <c r="M392" s="11">
        <v>0.55000000000000004</v>
      </c>
      <c r="N392" s="149">
        <v>0.5</v>
      </c>
      <c r="O392" s="11">
        <v>0.52</v>
      </c>
      <c r="P392" s="15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20" t="s">
        <v>257</v>
      </c>
      <c r="C393" s="12"/>
      <c r="D393" s="23">
        <v>0.41828835931882385</v>
      </c>
      <c r="E393" s="23" t="s">
        <v>644</v>
      </c>
      <c r="F393" s="23">
        <v>0.51166666666666671</v>
      </c>
      <c r="G393" s="23">
        <v>0.45999999999999996</v>
      </c>
      <c r="H393" s="23">
        <v>0.44833333333333331</v>
      </c>
      <c r="I393" s="23">
        <v>0.4366666666666667</v>
      </c>
      <c r="J393" s="23">
        <v>0.44333333333333336</v>
      </c>
      <c r="K393" s="23">
        <v>1.0072842507582702</v>
      </c>
      <c r="L393" s="23">
        <v>0.52333333333333332</v>
      </c>
      <c r="M393" s="23">
        <v>0.56833333333333336</v>
      </c>
      <c r="N393" s="23">
        <v>0.5</v>
      </c>
      <c r="O393" s="23">
        <v>0.53333333333333333</v>
      </c>
      <c r="P393" s="15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258</v>
      </c>
      <c r="C394" s="29"/>
      <c r="D394" s="11">
        <v>0.4168548858585629</v>
      </c>
      <c r="E394" s="11" t="s">
        <v>644</v>
      </c>
      <c r="F394" s="11">
        <v>0.52</v>
      </c>
      <c r="G394" s="11">
        <v>0.45500000000000002</v>
      </c>
      <c r="H394" s="11">
        <v>0.43</v>
      </c>
      <c r="I394" s="11">
        <v>0.44</v>
      </c>
      <c r="J394" s="11">
        <v>0.44500000000000001</v>
      </c>
      <c r="K394" s="11">
        <v>0.95871967975185202</v>
      </c>
      <c r="L394" s="11">
        <v>0.52500000000000002</v>
      </c>
      <c r="M394" s="11">
        <v>0.56999999999999995</v>
      </c>
      <c r="N394" s="11">
        <v>0.5</v>
      </c>
      <c r="O394" s="11">
        <v>0.53500000000000003</v>
      </c>
      <c r="P394" s="15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259</v>
      </c>
      <c r="C395" s="29"/>
      <c r="D395" s="24">
        <v>7.6138557001648541E-3</v>
      </c>
      <c r="E395" s="24" t="s">
        <v>644</v>
      </c>
      <c r="F395" s="24">
        <v>1.6020819787597236E-2</v>
      </c>
      <c r="G395" s="24">
        <v>1.2649110640673502E-2</v>
      </c>
      <c r="H395" s="24">
        <v>4.3089055068157009E-2</v>
      </c>
      <c r="I395" s="24">
        <v>1.0327955589886455E-2</v>
      </c>
      <c r="J395" s="24">
        <v>1.2110601416389978E-2</v>
      </c>
      <c r="K395" s="24">
        <v>0.15615506429003823</v>
      </c>
      <c r="L395" s="24">
        <v>8.1649658092772665E-3</v>
      </c>
      <c r="M395" s="24">
        <v>1.169045194450008E-2</v>
      </c>
      <c r="N395" s="24">
        <v>0</v>
      </c>
      <c r="O395" s="24">
        <v>8.1649658092772665E-3</v>
      </c>
      <c r="P395" s="15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85</v>
      </c>
      <c r="C396" s="29"/>
      <c r="D396" s="13">
        <v>1.8202408770265327E-2</v>
      </c>
      <c r="E396" s="13" t="s">
        <v>644</v>
      </c>
      <c r="F396" s="13">
        <v>3.1311048444815442E-2</v>
      </c>
      <c r="G396" s="13">
        <v>2.7498066610159789E-2</v>
      </c>
      <c r="H396" s="13">
        <v>9.6109416508900397E-2</v>
      </c>
      <c r="I396" s="13">
        <v>2.3651806694396461E-2</v>
      </c>
      <c r="J396" s="13">
        <v>2.7317146052007468E-2</v>
      </c>
      <c r="K396" s="13">
        <v>0.15502581736236495</v>
      </c>
      <c r="L396" s="13">
        <v>1.5601845495434268E-2</v>
      </c>
      <c r="M396" s="13">
        <v>2.05697101662758E-2</v>
      </c>
      <c r="N396" s="13">
        <v>0</v>
      </c>
      <c r="O396" s="13">
        <v>1.5309310892394875E-2</v>
      </c>
      <c r="P396" s="15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260</v>
      </c>
      <c r="C397" s="29"/>
      <c r="D397" s="13">
        <v>-0.13323847683467371</v>
      </c>
      <c r="E397" s="13" t="s">
        <v>644</v>
      </c>
      <c r="F397" s="13">
        <v>6.0256565769955417E-2</v>
      </c>
      <c r="G397" s="13">
        <v>-4.6805172141668794E-2</v>
      </c>
      <c r="H397" s="13">
        <v>-7.0980403283003257E-2</v>
      </c>
      <c r="I397" s="13">
        <v>-9.515563442433761E-2</v>
      </c>
      <c r="J397" s="13">
        <v>-8.1341216629289392E-2</v>
      </c>
      <c r="K397" s="13">
        <v>1.087256821752038</v>
      </c>
      <c r="L397" s="13">
        <v>8.4431796911289769E-2</v>
      </c>
      <c r="M397" s="13">
        <v>0.17767911702786576</v>
      </c>
      <c r="N397" s="13">
        <v>3.6081334628620843E-2</v>
      </c>
      <c r="O397" s="13">
        <v>0.10515342360386226</v>
      </c>
      <c r="P397" s="15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46" t="s">
        <v>261</v>
      </c>
      <c r="C398" s="47"/>
      <c r="D398" s="45">
        <v>0.54</v>
      </c>
      <c r="E398" s="45">
        <v>5.35</v>
      </c>
      <c r="F398" s="45">
        <v>0.67</v>
      </c>
      <c r="G398" s="45">
        <v>0</v>
      </c>
      <c r="H398" s="45">
        <v>0.15</v>
      </c>
      <c r="I398" s="45">
        <v>0.3</v>
      </c>
      <c r="J398" s="45">
        <v>0.22</v>
      </c>
      <c r="K398" s="45">
        <v>7.14</v>
      </c>
      <c r="L398" s="45">
        <v>0.83</v>
      </c>
      <c r="M398" s="45">
        <v>1.41</v>
      </c>
      <c r="N398" s="45" t="s">
        <v>262</v>
      </c>
      <c r="O398" s="45">
        <v>0.96</v>
      </c>
      <c r="P398" s="15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1" t="s">
        <v>318</v>
      </c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BM399" s="55"/>
    </row>
    <row r="400" spans="1:65">
      <c r="BM400" s="55"/>
    </row>
    <row r="401" spans="1:65" ht="15">
      <c r="B401" s="8" t="s">
        <v>541</v>
      </c>
      <c r="BM401" s="28" t="s">
        <v>66</v>
      </c>
    </row>
    <row r="402" spans="1:65" ht="15">
      <c r="A402" s="25" t="s">
        <v>53</v>
      </c>
      <c r="B402" s="18" t="s">
        <v>109</v>
      </c>
      <c r="C402" s="15" t="s">
        <v>110</v>
      </c>
      <c r="D402" s="16" t="s">
        <v>222</v>
      </c>
      <c r="E402" s="17" t="s">
        <v>222</v>
      </c>
      <c r="F402" s="17" t="s">
        <v>222</v>
      </c>
      <c r="G402" s="17" t="s">
        <v>222</v>
      </c>
      <c r="H402" s="17" t="s">
        <v>222</v>
      </c>
      <c r="I402" s="17" t="s">
        <v>222</v>
      </c>
      <c r="J402" s="17" t="s">
        <v>222</v>
      </c>
      <c r="K402" s="17" t="s">
        <v>222</v>
      </c>
      <c r="L402" s="17" t="s">
        <v>222</v>
      </c>
      <c r="M402" s="17" t="s">
        <v>222</v>
      </c>
      <c r="N402" s="17" t="s">
        <v>222</v>
      </c>
      <c r="O402" s="17" t="s">
        <v>222</v>
      </c>
      <c r="P402" s="17" t="s">
        <v>222</v>
      </c>
      <c r="Q402" s="15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1</v>
      </c>
    </row>
    <row r="403" spans="1:65">
      <c r="A403" s="30"/>
      <c r="B403" s="19" t="s">
        <v>223</v>
      </c>
      <c r="C403" s="9" t="s">
        <v>223</v>
      </c>
      <c r="D403" s="151" t="s">
        <v>228</v>
      </c>
      <c r="E403" s="152" t="s">
        <v>229</v>
      </c>
      <c r="F403" s="152" t="s">
        <v>230</v>
      </c>
      <c r="G403" s="152" t="s">
        <v>233</v>
      </c>
      <c r="H403" s="152" t="s">
        <v>234</v>
      </c>
      <c r="I403" s="152" t="s">
        <v>235</v>
      </c>
      <c r="J403" s="152" t="s">
        <v>236</v>
      </c>
      <c r="K403" s="152" t="s">
        <v>276</v>
      </c>
      <c r="L403" s="152" t="s">
        <v>239</v>
      </c>
      <c r="M403" s="152" t="s">
        <v>241</v>
      </c>
      <c r="N403" s="152" t="s">
        <v>243</v>
      </c>
      <c r="O403" s="152" t="s">
        <v>246</v>
      </c>
      <c r="P403" s="152" t="s">
        <v>247</v>
      </c>
      <c r="Q403" s="15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 t="s">
        <v>3</v>
      </c>
    </row>
    <row r="404" spans="1:65">
      <c r="A404" s="30"/>
      <c r="B404" s="19"/>
      <c r="C404" s="9"/>
      <c r="D404" s="10" t="s">
        <v>310</v>
      </c>
      <c r="E404" s="11" t="s">
        <v>277</v>
      </c>
      <c r="F404" s="11" t="s">
        <v>310</v>
      </c>
      <c r="G404" s="11" t="s">
        <v>277</v>
      </c>
      <c r="H404" s="11" t="s">
        <v>277</v>
      </c>
      <c r="I404" s="11" t="s">
        <v>277</v>
      </c>
      <c r="J404" s="11" t="s">
        <v>277</v>
      </c>
      <c r="K404" s="11" t="s">
        <v>277</v>
      </c>
      <c r="L404" s="11" t="s">
        <v>277</v>
      </c>
      <c r="M404" s="11" t="s">
        <v>310</v>
      </c>
      <c r="N404" s="11" t="s">
        <v>310</v>
      </c>
      <c r="O404" s="11" t="s">
        <v>310</v>
      </c>
      <c r="P404" s="11" t="s">
        <v>310</v>
      </c>
      <c r="Q404" s="15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3</v>
      </c>
    </row>
    <row r="405" spans="1:65">
      <c r="A405" s="30"/>
      <c r="B405" s="19"/>
      <c r="C405" s="9"/>
      <c r="D405" s="26" t="s">
        <v>311</v>
      </c>
      <c r="E405" s="26" t="s">
        <v>312</v>
      </c>
      <c r="F405" s="26" t="s">
        <v>313</v>
      </c>
      <c r="G405" s="26" t="s">
        <v>313</v>
      </c>
      <c r="H405" s="26" t="s">
        <v>313</v>
      </c>
      <c r="I405" s="26" t="s">
        <v>313</v>
      </c>
      <c r="J405" s="26" t="s">
        <v>313</v>
      </c>
      <c r="K405" s="26" t="s">
        <v>115</v>
      </c>
      <c r="L405" s="26" t="s">
        <v>314</v>
      </c>
      <c r="M405" s="26" t="s">
        <v>293</v>
      </c>
      <c r="N405" s="26" t="s">
        <v>313</v>
      </c>
      <c r="O405" s="26" t="s">
        <v>293</v>
      </c>
      <c r="P405" s="26" t="s">
        <v>313</v>
      </c>
      <c r="Q405" s="15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3</v>
      </c>
    </row>
    <row r="406" spans="1:65">
      <c r="A406" s="30"/>
      <c r="B406" s="18">
        <v>1</v>
      </c>
      <c r="C406" s="14">
        <v>1</v>
      </c>
      <c r="D406" s="215">
        <v>4.2999999999999997E-2</v>
      </c>
      <c r="E406" s="216" t="s">
        <v>101</v>
      </c>
      <c r="F406" s="215">
        <v>4.9999999999999996E-2</v>
      </c>
      <c r="G406" s="215">
        <v>0.03</v>
      </c>
      <c r="H406" s="215">
        <v>0.04</v>
      </c>
      <c r="I406" s="215">
        <v>0.05</v>
      </c>
      <c r="J406" s="215">
        <v>0.05</v>
      </c>
      <c r="K406" s="215">
        <v>0.04</v>
      </c>
      <c r="L406" s="216">
        <v>1.7723504408668277E-2</v>
      </c>
      <c r="M406" s="215">
        <v>0.05</v>
      </c>
      <c r="N406" s="215">
        <v>0.05</v>
      </c>
      <c r="O406" s="216">
        <v>0.17299999999999999</v>
      </c>
      <c r="P406" s="216">
        <v>7.0000000000000007E-2</v>
      </c>
      <c r="Q406" s="204"/>
      <c r="R406" s="205"/>
      <c r="S406" s="205"/>
      <c r="T406" s="205"/>
      <c r="U406" s="205"/>
      <c r="V406" s="205"/>
      <c r="W406" s="205"/>
      <c r="X406" s="205"/>
      <c r="Y406" s="205"/>
      <c r="Z406" s="205"/>
      <c r="AA406" s="205"/>
      <c r="AB406" s="205"/>
      <c r="AC406" s="205"/>
      <c r="AD406" s="205"/>
      <c r="AE406" s="205"/>
      <c r="AF406" s="205"/>
      <c r="AG406" s="205"/>
      <c r="AH406" s="205"/>
      <c r="AI406" s="205"/>
      <c r="AJ406" s="205"/>
      <c r="AK406" s="205"/>
      <c r="AL406" s="205"/>
      <c r="AM406" s="205"/>
      <c r="AN406" s="205"/>
      <c r="AO406" s="205"/>
      <c r="AP406" s="205"/>
      <c r="AQ406" s="205"/>
      <c r="AR406" s="205"/>
      <c r="AS406" s="205"/>
      <c r="AT406" s="205"/>
      <c r="AU406" s="205"/>
      <c r="AV406" s="205"/>
      <c r="AW406" s="205"/>
      <c r="AX406" s="205"/>
      <c r="AY406" s="205"/>
      <c r="AZ406" s="205"/>
      <c r="BA406" s="205"/>
      <c r="BB406" s="205"/>
      <c r="BC406" s="205"/>
      <c r="BD406" s="205"/>
      <c r="BE406" s="205"/>
      <c r="BF406" s="205"/>
      <c r="BG406" s="205"/>
      <c r="BH406" s="205"/>
      <c r="BI406" s="205"/>
      <c r="BJ406" s="205"/>
      <c r="BK406" s="205"/>
      <c r="BL406" s="205"/>
      <c r="BM406" s="217">
        <v>1</v>
      </c>
    </row>
    <row r="407" spans="1:65">
      <c r="A407" s="30"/>
      <c r="B407" s="19">
        <v>1</v>
      </c>
      <c r="C407" s="9">
        <v>2</v>
      </c>
      <c r="D407" s="24">
        <v>4.5999999999999999E-2</v>
      </c>
      <c r="E407" s="218" t="s">
        <v>101</v>
      </c>
      <c r="F407" s="24">
        <v>4.9999999999999996E-2</v>
      </c>
      <c r="G407" s="24">
        <v>0.03</v>
      </c>
      <c r="H407" s="24">
        <v>0.05</v>
      </c>
      <c r="I407" s="24">
        <v>0.04</v>
      </c>
      <c r="J407" s="24">
        <v>0.05</v>
      </c>
      <c r="K407" s="24">
        <v>0.04</v>
      </c>
      <c r="L407" s="218" t="s">
        <v>302</v>
      </c>
      <c r="M407" s="24">
        <v>0.05</v>
      </c>
      <c r="N407" s="24">
        <v>0.05</v>
      </c>
      <c r="O407" s="218">
        <v>0.17100000000000001</v>
      </c>
      <c r="P407" s="218">
        <v>0.08</v>
      </c>
      <c r="Q407" s="204"/>
      <c r="R407" s="205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  <c r="AH407" s="205"/>
      <c r="AI407" s="205"/>
      <c r="AJ407" s="205"/>
      <c r="AK407" s="205"/>
      <c r="AL407" s="205"/>
      <c r="AM407" s="205"/>
      <c r="AN407" s="205"/>
      <c r="AO407" s="205"/>
      <c r="AP407" s="205"/>
      <c r="AQ407" s="205"/>
      <c r="AR407" s="205"/>
      <c r="AS407" s="205"/>
      <c r="AT407" s="205"/>
      <c r="AU407" s="205"/>
      <c r="AV407" s="205"/>
      <c r="AW407" s="205"/>
      <c r="AX407" s="205"/>
      <c r="AY407" s="205"/>
      <c r="AZ407" s="205"/>
      <c r="BA407" s="205"/>
      <c r="BB407" s="205"/>
      <c r="BC407" s="205"/>
      <c r="BD407" s="205"/>
      <c r="BE407" s="205"/>
      <c r="BF407" s="205"/>
      <c r="BG407" s="205"/>
      <c r="BH407" s="205"/>
      <c r="BI407" s="205"/>
      <c r="BJ407" s="205"/>
      <c r="BK407" s="205"/>
      <c r="BL407" s="205"/>
      <c r="BM407" s="217">
        <v>1</v>
      </c>
    </row>
    <row r="408" spans="1:65">
      <c r="A408" s="30"/>
      <c r="B408" s="19">
        <v>1</v>
      </c>
      <c r="C408" s="9">
        <v>3</v>
      </c>
      <c r="D408" s="24">
        <v>5.0999999999999997E-2</v>
      </c>
      <c r="E408" s="218" t="s">
        <v>101</v>
      </c>
      <c r="F408" s="24">
        <v>0.04</v>
      </c>
      <c r="G408" s="24">
        <v>0.04</v>
      </c>
      <c r="H408" s="24">
        <v>0.04</v>
      </c>
      <c r="I408" s="24">
        <v>0.06</v>
      </c>
      <c r="J408" s="24">
        <v>0.04</v>
      </c>
      <c r="K408" s="24">
        <v>0.04</v>
      </c>
      <c r="L408" s="218">
        <v>4.7730799446428704E-3</v>
      </c>
      <c r="M408" s="24">
        <v>0.04</v>
      </c>
      <c r="N408" s="24">
        <v>0.05</v>
      </c>
      <c r="O408" s="218">
        <v>0.157</v>
      </c>
      <c r="P408" s="218">
        <v>7.0000000000000007E-2</v>
      </c>
      <c r="Q408" s="204"/>
      <c r="R408" s="205"/>
      <c r="S408" s="205"/>
      <c r="T408" s="205"/>
      <c r="U408" s="205"/>
      <c r="V408" s="205"/>
      <c r="W408" s="205"/>
      <c r="X408" s="205"/>
      <c r="Y408" s="205"/>
      <c r="Z408" s="205"/>
      <c r="AA408" s="205"/>
      <c r="AB408" s="205"/>
      <c r="AC408" s="205"/>
      <c r="AD408" s="205"/>
      <c r="AE408" s="205"/>
      <c r="AF408" s="205"/>
      <c r="AG408" s="205"/>
      <c r="AH408" s="205"/>
      <c r="AI408" s="205"/>
      <c r="AJ408" s="205"/>
      <c r="AK408" s="205"/>
      <c r="AL408" s="205"/>
      <c r="AM408" s="205"/>
      <c r="AN408" s="205"/>
      <c r="AO408" s="205"/>
      <c r="AP408" s="205"/>
      <c r="AQ408" s="205"/>
      <c r="AR408" s="205"/>
      <c r="AS408" s="205"/>
      <c r="AT408" s="205"/>
      <c r="AU408" s="205"/>
      <c r="AV408" s="205"/>
      <c r="AW408" s="205"/>
      <c r="AX408" s="205"/>
      <c r="AY408" s="205"/>
      <c r="AZ408" s="205"/>
      <c r="BA408" s="205"/>
      <c r="BB408" s="205"/>
      <c r="BC408" s="205"/>
      <c r="BD408" s="205"/>
      <c r="BE408" s="205"/>
      <c r="BF408" s="205"/>
      <c r="BG408" s="205"/>
      <c r="BH408" s="205"/>
      <c r="BI408" s="205"/>
      <c r="BJ408" s="205"/>
      <c r="BK408" s="205"/>
      <c r="BL408" s="205"/>
      <c r="BM408" s="217">
        <v>16</v>
      </c>
    </row>
    <row r="409" spans="1:65">
      <c r="A409" s="30"/>
      <c r="B409" s="19">
        <v>1</v>
      </c>
      <c r="C409" s="9">
        <v>4</v>
      </c>
      <c r="D409" s="24">
        <v>4.2000000000000003E-2</v>
      </c>
      <c r="E409" s="218" t="s">
        <v>101</v>
      </c>
      <c r="F409" s="24">
        <v>0.06</v>
      </c>
      <c r="G409" s="24">
        <v>0.03</v>
      </c>
      <c r="H409" s="24">
        <v>0.04</v>
      </c>
      <c r="I409" s="24">
        <v>0.03</v>
      </c>
      <c r="J409" s="24">
        <v>0.04</v>
      </c>
      <c r="K409" s="24">
        <v>0.04</v>
      </c>
      <c r="L409" s="218">
        <v>1.256868062360463E-2</v>
      </c>
      <c r="M409" s="24">
        <v>0.04</v>
      </c>
      <c r="N409" s="24">
        <v>0.06</v>
      </c>
      <c r="O409" s="218">
        <v>0.154</v>
      </c>
      <c r="P409" s="218">
        <v>0.08</v>
      </c>
      <c r="Q409" s="204"/>
      <c r="R409" s="205"/>
      <c r="S409" s="205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17">
        <v>4.2833333333333334E-2</v>
      </c>
    </row>
    <row r="410" spans="1:65">
      <c r="A410" s="30"/>
      <c r="B410" s="19">
        <v>1</v>
      </c>
      <c r="C410" s="9">
        <v>5</v>
      </c>
      <c r="D410" s="24">
        <v>4.1000000000000002E-2</v>
      </c>
      <c r="E410" s="218" t="s">
        <v>101</v>
      </c>
      <c r="F410" s="24">
        <v>0.04</v>
      </c>
      <c r="G410" s="24">
        <v>0.03</v>
      </c>
      <c r="H410" s="24">
        <v>0.03</v>
      </c>
      <c r="I410" s="24">
        <v>0.05</v>
      </c>
      <c r="J410" s="24">
        <v>0.04</v>
      </c>
      <c r="K410" s="24">
        <v>0.04</v>
      </c>
      <c r="L410" s="218" t="s">
        <v>302</v>
      </c>
      <c r="M410" s="24">
        <v>0.05</v>
      </c>
      <c r="N410" s="24">
        <v>0.05</v>
      </c>
      <c r="O410" s="218">
        <v>0.159</v>
      </c>
      <c r="P410" s="218">
        <v>7.0000000000000007E-2</v>
      </c>
      <c r="Q410" s="204"/>
      <c r="R410" s="205"/>
      <c r="S410" s="205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217">
        <v>87</v>
      </c>
    </row>
    <row r="411" spans="1:65">
      <c r="A411" s="30"/>
      <c r="B411" s="19">
        <v>1</v>
      </c>
      <c r="C411" s="9">
        <v>6</v>
      </c>
      <c r="D411" s="24">
        <v>0.03</v>
      </c>
      <c r="E411" s="218" t="s">
        <v>101</v>
      </c>
      <c r="F411" s="24">
        <v>0.04</v>
      </c>
      <c r="G411" s="24">
        <v>0.03</v>
      </c>
      <c r="H411" s="24">
        <v>0.04</v>
      </c>
      <c r="I411" s="24">
        <v>0.03</v>
      </c>
      <c r="J411" s="24">
        <v>0.04</v>
      </c>
      <c r="K411" s="24">
        <v>0.04</v>
      </c>
      <c r="L411" s="218">
        <v>5.2747455075594519E-3</v>
      </c>
      <c r="M411" s="24">
        <v>0.05</v>
      </c>
      <c r="N411" s="24">
        <v>0.05</v>
      </c>
      <c r="O411" s="218">
        <v>0.159</v>
      </c>
      <c r="P411" s="218">
        <v>0.08</v>
      </c>
      <c r="Q411" s="204"/>
      <c r="R411" s="205"/>
      <c r="S411" s="205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56"/>
    </row>
    <row r="412" spans="1:65">
      <c r="A412" s="30"/>
      <c r="B412" s="20" t="s">
        <v>257</v>
      </c>
      <c r="C412" s="12"/>
      <c r="D412" s="220">
        <v>4.2166666666666665E-2</v>
      </c>
      <c r="E412" s="220" t="s">
        <v>644</v>
      </c>
      <c r="F412" s="220">
        <v>4.6666666666666662E-2</v>
      </c>
      <c r="G412" s="220">
        <v>3.1666666666666669E-2</v>
      </c>
      <c r="H412" s="220">
        <v>0.04</v>
      </c>
      <c r="I412" s="220">
        <v>4.3333333333333335E-2</v>
      </c>
      <c r="J412" s="220">
        <v>4.3333333333333335E-2</v>
      </c>
      <c r="K412" s="220">
        <v>0.04</v>
      </c>
      <c r="L412" s="220">
        <v>1.0085002621118807E-2</v>
      </c>
      <c r="M412" s="220">
        <v>4.6666666666666669E-2</v>
      </c>
      <c r="N412" s="220">
        <v>5.1666666666666666E-2</v>
      </c>
      <c r="O412" s="220">
        <v>0.16216666666666668</v>
      </c>
      <c r="P412" s="220">
        <v>7.5000000000000011E-2</v>
      </c>
      <c r="Q412" s="204"/>
      <c r="R412" s="205"/>
      <c r="S412" s="205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56"/>
    </row>
    <row r="413" spans="1:65">
      <c r="A413" s="30"/>
      <c r="B413" s="3" t="s">
        <v>258</v>
      </c>
      <c r="C413" s="29"/>
      <c r="D413" s="24">
        <v>4.2499999999999996E-2</v>
      </c>
      <c r="E413" s="24" t="s">
        <v>644</v>
      </c>
      <c r="F413" s="24">
        <v>4.4999999999999998E-2</v>
      </c>
      <c r="G413" s="24">
        <v>0.03</v>
      </c>
      <c r="H413" s="24">
        <v>0.04</v>
      </c>
      <c r="I413" s="24">
        <v>4.4999999999999998E-2</v>
      </c>
      <c r="J413" s="24">
        <v>0.04</v>
      </c>
      <c r="K413" s="24">
        <v>0.04</v>
      </c>
      <c r="L413" s="24">
        <v>8.9217130655820411E-3</v>
      </c>
      <c r="M413" s="24">
        <v>0.05</v>
      </c>
      <c r="N413" s="24">
        <v>0.05</v>
      </c>
      <c r="O413" s="24">
        <v>0.159</v>
      </c>
      <c r="P413" s="24">
        <v>7.5000000000000011E-2</v>
      </c>
      <c r="Q413" s="204"/>
      <c r="R413" s="205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30"/>
      <c r="B414" s="3" t="s">
        <v>259</v>
      </c>
      <c r="C414" s="29"/>
      <c r="D414" s="24">
        <v>6.9689788826388724E-3</v>
      </c>
      <c r="E414" s="24" t="s">
        <v>644</v>
      </c>
      <c r="F414" s="24">
        <v>8.1649658092772994E-3</v>
      </c>
      <c r="G414" s="24">
        <v>4.0824829046386306E-3</v>
      </c>
      <c r="H414" s="24">
        <v>6.3245553203367597E-3</v>
      </c>
      <c r="I414" s="24">
        <v>1.2110601416389959E-2</v>
      </c>
      <c r="J414" s="24">
        <v>5.1639777949432242E-3</v>
      </c>
      <c r="K414" s="24">
        <v>0</v>
      </c>
      <c r="L414" s="24">
        <v>6.2147797493243501E-3</v>
      </c>
      <c r="M414" s="24">
        <v>5.1639777949432242E-3</v>
      </c>
      <c r="N414" s="24">
        <v>4.082482904638628E-3</v>
      </c>
      <c r="O414" s="24">
        <v>7.8591772258084797E-3</v>
      </c>
      <c r="P414" s="24">
        <v>5.4772255750516587E-3</v>
      </c>
      <c r="Q414" s="204"/>
      <c r="R414" s="205"/>
      <c r="S414" s="205"/>
      <c r="T414" s="205"/>
      <c r="U414" s="205"/>
      <c r="V414" s="205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56"/>
    </row>
    <row r="415" spans="1:65">
      <c r="A415" s="30"/>
      <c r="B415" s="3" t="s">
        <v>85</v>
      </c>
      <c r="C415" s="29"/>
      <c r="D415" s="13">
        <v>0.16527222646574402</v>
      </c>
      <c r="E415" s="13" t="s">
        <v>644</v>
      </c>
      <c r="F415" s="13">
        <v>0.17496355305594216</v>
      </c>
      <c r="G415" s="13">
        <v>0.12892051277806202</v>
      </c>
      <c r="H415" s="13">
        <v>0.158113883008419</v>
      </c>
      <c r="I415" s="13">
        <v>0.27947541730130676</v>
      </c>
      <c r="J415" s="13">
        <v>0.11916871834484363</v>
      </c>
      <c r="K415" s="13">
        <v>0</v>
      </c>
      <c r="L415" s="13">
        <v>0.61623977531846164</v>
      </c>
      <c r="M415" s="13">
        <v>0.11065666703449765</v>
      </c>
      <c r="N415" s="13">
        <v>7.9015798154296032E-2</v>
      </c>
      <c r="O415" s="13">
        <v>4.8463580015262978E-2</v>
      </c>
      <c r="P415" s="13">
        <v>7.3029674334022104E-2</v>
      </c>
      <c r="Q415" s="15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260</v>
      </c>
      <c r="C416" s="29"/>
      <c r="D416" s="13">
        <v>-1.5564202334630406E-2</v>
      </c>
      <c r="E416" s="13" t="s">
        <v>644</v>
      </c>
      <c r="F416" s="13">
        <v>8.9494163424124418E-2</v>
      </c>
      <c r="G416" s="13">
        <v>-0.26070038910505833</v>
      </c>
      <c r="H416" s="13">
        <v>-6.6147859922178975E-2</v>
      </c>
      <c r="I416" s="13">
        <v>1.1673151750972721E-2</v>
      </c>
      <c r="J416" s="13">
        <v>1.1673151750972721E-2</v>
      </c>
      <c r="K416" s="13">
        <v>-6.6147859922178975E-2</v>
      </c>
      <c r="L416" s="13">
        <v>-0.76455246798944421</v>
      </c>
      <c r="M416" s="13">
        <v>8.949416342412464E-2</v>
      </c>
      <c r="N416" s="13">
        <v>0.20622568093385207</v>
      </c>
      <c r="O416" s="13">
        <v>2.785992217898833</v>
      </c>
      <c r="P416" s="13">
        <v>0.75097276264591462</v>
      </c>
      <c r="Q416" s="15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46" t="s">
        <v>261</v>
      </c>
      <c r="C417" s="47"/>
      <c r="D417" s="45">
        <v>0.24</v>
      </c>
      <c r="E417" s="45">
        <v>92.38</v>
      </c>
      <c r="F417" s="45">
        <v>0.67</v>
      </c>
      <c r="G417" s="45">
        <v>2.36</v>
      </c>
      <c r="H417" s="45">
        <v>0.67</v>
      </c>
      <c r="I417" s="45">
        <v>0</v>
      </c>
      <c r="J417" s="45">
        <v>0</v>
      </c>
      <c r="K417" s="45">
        <v>0.67</v>
      </c>
      <c r="L417" s="45">
        <v>7.24</v>
      </c>
      <c r="M417" s="45">
        <v>0.67</v>
      </c>
      <c r="N417" s="45">
        <v>1.69</v>
      </c>
      <c r="O417" s="45">
        <v>24.04</v>
      </c>
      <c r="P417" s="45">
        <v>6.41</v>
      </c>
      <c r="Q417" s="15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B418" s="31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BM418" s="55"/>
    </row>
    <row r="419" spans="1:65" ht="15">
      <c r="B419" s="8" t="s">
        <v>542</v>
      </c>
      <c r="BM419" s="28" t="s">
        <v>309</v>
      </c>
    </row>
    <row r="420" spans="1:65" ht="15">
      <c r="A420" s="25" t="s">
        <v>11</v>
      </c>
      <c r="B420" s="18" t="s">
        <v>109</v>
      </c>
      <c r="C420" s="15" t="s">
        <v>110</v>
      </c>
      <c r="D420" s="16" t="s">
        <v>222</v>
      </c>
      <c r="E420" s="17" t="s">
        <v>222</v>
      </c>
      <c r="F420" s="15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1</v>
      </c>
    </row>
    <row r="421" spans="1:65">
      <c r="A421" s="30"/>
      <c r="B421" s="19" t="s">
        <v>223</v>
      </c>
      <c r="C421" s="9" t="s">
        <v>223</v>
      </c>
      <c r="D421" s="151" t="s">
        <v>229</v>
      </c>
      <c r="E421" s="152" t="s">
        <v>230</v>
      </c>
      <c r="F421" s="15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 t="s">
        <v>3</v>
      </c>
    </row>
    <row r="422" spans="1:65">
      <c r="A422" s="30"/>
      <c r="B422" s="19"/>
      <c r="C422" s="9"/>
      <c r="D422" s="10" t="s">
        <v>277</v>
      </c>
      <c r="E422" s="11" t="s">
        <v>310</v>
      </c>
      <c r="F422" s="15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2</v>
      </c>
    </row>
    <row r="423" spans="1:65">
      <c r="A423" s="30"/>
      <c r="B423" s="19"/>
      <c r="C423" s="9"/>
      <c r="D423" s="26" t="s">
        <v>312</v>
      </c>
      <c r="E423" s="26" t="s">
        <v>313</v>
      </c>
      <c r="F423" s="15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2</v>
      </c>
    </row>
    <row r="424" spans="1:65">
      <c r="A424" s="30"/>
      <c r="B424" s="18">
        <v>1</v>
      </c>
      <c r="C424" s="14">
        <v>1</v>
      </c>
      <c r="D424" s="22">
        <v>0.25699245136588111</v>
      </c>
      <c r="E424" s="22">
        <v>0.3</v>
      </c>
      <c r="F424" s="15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>
        <v>1</v>
      </c>
      <c r="C425" s="9">
        <v>2</v>
      </c>
      <c r="D425" s="11">
        <v>0.25978176044300805</v>
      </c>
      <c r="E425" s="11">
        <v>0.3</v>
      </c>
      <c r="F425" s="15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5</v>
      </c>
    </row>
    <row r="426" spans="1:65">
      <c r="A426" s="30"/>
      <c r="B426" s="19">
        <v>1</v>
      </c>
      <c r="C426" s="9">
        <v>3</v>
      </c>
      <c r="D426" s="11">
        <v>0.25968131032620267</v>
      </c>
      <c r="E426" s="11">
        <v>0.3</v>
      </c>
      <c r="F426" s="15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16</v>
      </c>
    </row>
    <row r="427" spans="1:65">
      <c r="A427" s="30"/>
      <c r="B427" s="19">
        <v>1</v>
      </c>
      <c r="C427" s="9">
        <v>4</v>
      </c>
      <c r="D427" s="11">
        <v>0.25780007803011545</v>
      </c>
      <c r="E427" s="11">
        <v>0.3</v>
      </c>
      <c r="F427" s="15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0.28011979110840701</v>
      </c>
    </row>
    <row r="428" spans="1:65">
      <c r="A428" s="30"/>
      <c r="B428" s="19">
        <v>1</v>
      </c>
      <c r="C428" s="9">
        <v>5</v>
      </c>
      <c r="D428" s="11">
        <v>0.26377987332927011</v>
      </c>
      <c r="E428" s="11">
        <v>0.3</v>
      </c>
      <c r="F428" s="15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11</v>
      </c>
    </row>
    <row r="429" spans="1:65">
      <c r="A429" s="30"/>
      <c r="B429" s="19">
        <v>1</v>
      </c>
      <c r="C429" s="9">
        <v>6</v>
      </c>
      <c r="D429" s="11">
        <v>0.26340201980640593</v>
      </c>
      <c r="E429" s="11">
        <v>0.3</v>
      </c>
      <c r="F429" s="15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20" t="s">
        <v>257</v>
      </c>
      <c r="C430" s="12"/>
      <c r="D430" s="23">
        <v>0.26023958221681392</v>
      </c>
      <c r="E430" s="23">
        <v>0.3</v>
      </c>
      <c r="F430" s="15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258</v>
      </c>
      <c r="C431" s="29"/>
      <c r="D431" s="11">
        <v>0.25973153538460536</v>
      </c>
      <c r="E431" s="11">
        <v>0.3</v>
      </c>
      <c r="F431" s="15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259</v>
      </c>
      <c r="C432" s="29"/>
      <c r="D432" s="24">
        <v>2.8125070805036976E-3</v>
      </c>
      <c r="E432" s="24">
        <v>0</v>
      </c>
      <c r="F432" s="15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85</v>
      </c>
      <c r="C433" s="29"/>
      <c r="D433" s="13">
        <v>1.0807376251321015E-2</v>
      </c>
      <c r="E433" s="13">
        <v>0</v>
      </c>
      <c r="F433" s="15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260</v>
      </c>
      <c r="C434" s="29"/>
      <c r="D434" s="13">
        <v>-7.0970383109772439E-2</v>
      </c>
      <c r="E434" s="13">
        <v>7.0970383109772106E-2</v>
      </c>
      <c r="F434" s="15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46" t="s">
        <v>261</v>
      </c>
      <c r="C435" s="47"/>
      <c r="D435" s="45">
        <v>0.67</v>
      </c>
      <c r="E435" s="45">
        <v>0.67</v>
      </c>
      <c r="F435" s="15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B436" s="31"/>
      <c r="C436" s="20"/>
      <c r="D436" s="20"/>
      <c r="E436" s="20"/>
      <c r="BM436" s="55"/>
    </row>
    <row r="437" spans="1:65" ht="15">
      <c r="B437" s="8" t="s">
        <v>543</v>
      </c>
      <c r="BM437" s="28" t="s">
        <v>66</v>
      </c>
    </row>
    <row r="438" spans="1:65" ht="15">
      <c r="A438" s="25" t="s">
        <v>14</v>
      </c>
      <c r="B438" s="18" t="s">
        <v>109</v>
      </c>
      <c r="C438" s="15" t="s">
        <v>110</v>
      </c>
      <c r="D438" s="16" t="s">
        <v>222</v>
      </c>
      <c r="E438" s="17" t="s">
        <v>222</v>
      </c>
      <c r="F438" s="17" t="s">
        <v>222</v>
      </c>
      <c r="G438" s="17" t="s">
        <v>222</v>
      </c>
      <c r="H438" s="17" t="s">
        <v>222</v>
      </c>
      <c r="I438" s="17" t="s">
        <v>222</v>
      </c>
      <c r="J438" s="17" t="s">
        <v>222</v>
      </c>
      <c r="K438" s="17" t="s">
        <v>222</v>
      </c>
      <c r="L438" s="17" t="s">
        <v>222</v>
      </c>
      <c r="M438" s="17" t="s">
        <v>222</v>
      </c>
      <c r="N438" s="17" t="s">
        <v>222</v>
      </c>
      <c r="O438" s="17" t="s">
        <v>222</v>
      </c>
      <c r="P438" s="17" t="s">
        <v>222</v>
      </c>
      <c r="Q438" s="15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1</v>
      </c>
    </row>
    <row r="439" spans="1:65">
      <c r="A439" s="30"/>
      <c r="B439" s="19" t="s">
        <v>223</v>
      </c>
      <c r="C439" s="9" t="s">
        <v>223</v>
      </c>
      <c r="D439" s="151" t="s">
        <v>229</v>
      </c>
      <c r="E439" s="152" t="s">
        <v>230</v>
      </c>
      <c r="F439" s="152" t="s">
        <v>233</v>
      </c>
      <c r="G439" s="152" t="s">
        <v>234</v>
      </c>
      <c r="H439" s="152" t="s">
        <v>235</v>
      </c>
      <c r="I439" s="152" t="s">
        <v>236</v>
      </c>
      <c r="J439" s="152" t="s">
        <v>276</v>
      </c>
      <c r="K439" s="152" t="s">
        <v>239</v>
      </c>
      <c r="L439" s="152" t="s">
        <v>240</v>
      </c>
      <c r="M439" s="152" t="s">
        <v>241</v>
      </c>
      <c r="N439" s="152" t="s">
        <v>244</v>
      </c>
      <c r="O439" s="152" t="s">
        <v>246</v>
      </c>
      <c r="P439" s="152" t="s">
        <v>247</v>
      </c>
      <c r="Q439" s="15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 t="s">
        <v>3</v>
      </c>
    </row>
    <row r="440" spans="1:65">
      <c r="A440" s="30"/>
      <c r="B440" s="19"/>
      <c r="C440" s="9"/>
      <c r="D440" s="10" t="s">
        <v>277</v>
      </c>
      <c r="E440" s="11" t="s">
        <v>310</v>
      </c>
      <c r="F440" s="11" t="s">
        <v>277</v>
      </c>
      <c r="G440" s="11" t="s">
        <v>277</v>
      </c>
      <c r="H440" s="11" t="s">
        <v>277</v>
      </c>
      <c r="I440" s="11" t="s">
        <v>277</v>
      </c>
      <c r="J440" s="11" t="s">
        <v>277</v>
      </c>
      <c r="K440" s="11" t="s">
        <v>277</v>
      </c>
      <c r="L440" s="11" t="s">
        <v>310</v>
      </c>
      <c r="M440" s="11" t="s">
        <v>310</v>
      </c>
      <c r="N440" s="11" t="s">
        <v>277</v>
      </c>
      <c r="O440" s="11" t="s">
        <v>310</v>
      </c>
      <c r="P440" s="11" t="s">
        <v>310</v>
      </c>
      <c r="Q440" s="15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3</v>
      </c>
    </row>
    <row r="441" spans="1:65">
      <c r="A441" s="30"/>
      <c r="B441" s="19"/>
      <c r="C441" s="9"/>
      <c r="D441" s="26" t="s">
        <v>312</v>
      </c>
      <c r="E441" s="26" t="s">
        <v>313</v>
      </c>
      <c r="F441" s="26" t="s">
        <v>313</v>
      </c>
      <c r="G441" s="26" t="s">
        <v>313</v>
      </c>
      <c r="H441" s="26" t="s">
        <v>313</v>
      </c>
      <c r="I441" s="26" t="s">
        <v>313</v>
      </c>
      <c r="J441" s="26" t="s">
        <v>313</v>
      </c>
      <c r="K441" s="26" t="s">
        <v>314</v>
      </c>
      <c r="L441" s="26" t="s">
        <v>314</v>
      </c>
      <c r="M441" s="26" t="s">
        <v>293</v>
      </c>
      <c r="N441" s="26" t="s">
        <v>314</v>
      </c>
      <c r="O441" s="26" t="s">
        <v>293</v>
      </c>
      <c r="P441" s="26" t="s">
        <v>313</v>
      </c>
      <c r="Q441" s="15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</v>
      </c>
    </row>
    <row r="442" spans="1:65">
      <c r="A442" s="30"/>
      <c r="B442" s="18">
        <v>1</v>
      </c>
      <c r="C442" s="14">
        <v>1</v>
      </c>
      <c r="D442" s="216" t="s">
        <v>104</v>
      </c>
      <c r="E442" s="216">
        <v>0.02</v>
      </c>
      <c r="F442" s="215">
        <v>0.02</v>
      </c>
      <c r="G442" s="215">
        <v>1.9E-2</v>
      </c>
      <c r="H442" s="215">
        <v>1.9E-2</v>
      </c>
      <c r="I442" s="215">
        <v>0.02</v>
      </c>
      <c r="J442" s="215">
        <v>0.02</v>
      </c>
      <c r="K442" s="215">
        <v>2.08246440332523E-2</v>
      </c>
      <c r="L442" s="216" t="s">
        <v>296</v>
      </c>
      <c r="M442" s="216" t="s">
        <v>295</v>
      </c>
      <c r="N442" s="216" t="s">
        <v>304</v>
      </c>
      <c r="O442" s="215">
        <v>0.02</v>
      </c>
      <c r="P442" s="216">
        <v>1.7000000000000001E-2</v>
      </c>
      <c r="Q442" s="204"/>
      <c r="R442" s="205"/>
      <c r="S442" s="205"/>
      <c r="T442" s="205"/>
      <c r="U442" s="205"/>
      <c r="V442" s="205"/>
      <c r="W442" s="205"/>
      <c r="X442" s="205"/>
      <c r="Y442" s="205"/>
      <c r="Z442" s="205"/>
      <c r="AA442" s="205"/>
      <c r="AB442" s="205"/>
      <c r="AC442" s="205"/>
      <c r="AD442" s="205"/>
      <c r="AE442" s="205"/>
      <c r="AF442" s="205"/>
      <c r="AG442" s="205"/>
      <c r="AH442" s="205"/>
      <c r="AI442" s="205"/>
      <c r="AJ442" s="205"/>
      <c r="AK442" s="205"/>
      <c r="AL442" s="205"/>
      <c r="AM442" s="205"/>
      <c r="AN442" s="205"/>
      <c r="AO442" s="205"/>
      <c r="AP442" s="205"/>
      <c r="AQ442" s="205"/>
      <c r="AR442" s="205"/>
      <c r="AS442" s="205"/>
      <c r="AT442" s="205"/>
      <c r="AU442" s="205"/>
      <c r="AV442" s="205"/>
      <c r="AW442" s="205"/>
      <c r="AX442" s="205"/>
      <c r="AY442" s="205"/>
      <c r="AZ442" s="205"/>
      <c r="BA442" s="205"/>
      <c r="BB442" s="205"/>
      <c r="BC442" s="205"/>
      <c r="BD442" s="205"/>
      <c r="BE442" s="205"/>
      <c r="BF442" s="205"/>
      <c r="BG442" s="205"/>
      <c r="BH442" s="205"/>
      <c r="BI442" s="205"/>
      <c r="BJ442" s="205"/>
      <c r="BK442" s="205"/>
      <c r="BL442" s="205"/>
      <c r="BM442" s="217">
        <v>1</v>
      </c>
    </row>
    <row r="443" spans="1:65">
      <c r="A443" s="30"/>
      <c r="B443" s="19">
        <v>1</v>
      </c>
      <c r="C443" s="9">
        <v>2</v>
      </c>
      <c r="D443" s="218" t="s">
        <v>104</v>
      </c>
      <c r="E443" s="218">
        <v>0.03</v>
      </c>
      <c r="F443" s="24">
        <v>1.9E-2</v>
      </c>
      <c r="G443" s="24">
        <v>1.9E-2</v>
      </c>
      <c r="H443" s="24">
        <v>2.1999999999999999E-2</v>
      </c>
      <c r="I443" s="24">
        <v>2.1000000000000001E-2</v>
      </c>
      <c r="J443" s="24">
        <v>2.1000000000000001E-2</v>
      </c>
      <c r="K443" s="24">
        <v>2.4477961310202301E-2</v>
      </c>
      <c r="L443" s="218" t="s">
        <v>296</v>
      </c>
      <c r="M443" s="218" t="s">
        <v>295</v>
      </c>
      <c r="N443" s="218" t="s">
        <v>304</v>
      </c>
      <c r="O443" s="24">
        <v>0.02</v>
      </c>
      <c r="P443" s="218">
        <v>1.7000000000000001E-2</v>
      </c>
      <c r="Q443" s="204"/>
      <c r="R443" s="205"/>
      <c r="S443" s="205"/>
      <c r="T443" s="205"/>
      <c r="U443" s="205"/>
      <c r="V443" s="205"/>
      <c r="W443" s="205"/>
      <c r="X443" s="205"/>
      <c r="Y443" s="205"/>
      <c r="Z443" s="205"/>
      <c r="AA443" s="205"/>
      <c r="AB443" s="205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205"/>
      <c r="AT443" s="205"/>
      <c r="AU443" s="205"/>
      <c r="AV443" s="205"/>
      <c r="AW443" s="205"/>
      <c r="AX443" s="205"/>
      <c r="AY443" s="205"/>
      <c r="AZ443" s="205"/>
      <c r="BA443" s="205"/>
      <c r="BB443" s="205"/>
      <c r="BC443" s="205"/>
      <c r="BD443" s="205"/>
      <c r="BE443" s="205"/>
      <c r="BF443" s="205"/>
      <c r="BG443" s="205"/>
      <c r="BH443" s="205"/>
      <c r="BI443" s="205"/>
      <c r="BJ443" s="205"/>
      <c r="BK443" s="205"/>
      <c r="BL443" s="205"/>
      <c r="BM443" s="217">
        <v>22</v>
      </c>
    </row>
    <row r="444" spans="1:65">
      <c r="A444" s="30"/>
      <c r="B444" s="19">
        <v>1</v>
      </c>
      <c r="C444" s="9">
        <v>3</v>
      </c>
      <c r="D444" s="218" t="s">
        <v>104</v>
      </c>
      <c r="E444" s="218">
        <v>0.03</v>
      </c>
      <c r="F444" s="24">
        <v>2.1999999999999999E-2</v>
      </c>
      <c r="G444" s="24">
        <v>1.9E-2</v>
      </c>
      <c r="H444" s="24">
        <v>2.3E-2</v>
      </c>
      <c r="I444" s="24">
        <v>1.9E-2</v>
      </c>
      <c r="J444" s="24">
        <v>0.02</v>
      </c>
      <c r="K444" s="24">
        <v>1.6488489711974998E-2</v>
      </c>
      <c r="L444" s="218" t="s">
        <v>296</v>
      </c>
      <c r="M444" s="218" t="s">
        <v>295</v>
      </c>
      <c r="N444" s="218" t="s">
        <v>304</v>
      </c>
      <c r="O444" s="24">
        <v>0.02</v>
      </c>
      <c r="P444" s="218">
        <v>1.7999999999999999E-2</v>
      </c>
      <c r="Q444" s="204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17">
        <v>16</v>
      </c>
    </row>
    <row r="445" spans="1:65">
      <c r="A445" s="30"/>
      <c r="B445" s="19">
        <v>1</v>
      </c>
      <c r="C445" s="9">
        <v>4</v>
      </c>
      <c r="D445" s="218" t="s">
        <v>104</v>
      </c>
      <c r="E445" s="218">
        <v>0.03</v>
      </c>
      <c r="F445" s="24">
        <v>2.1000000000000001E-2</v>
      </c>
      <c r="G445" s="24">
        <v>1.7999999999999999E-2</v>
      </c>
      <c r="H445" s="219">
        <v>5.6000000000000001E-2</v>
      </c>
      <c r="I445" s="24">
        <v>2.1000000000000001E-2</v>
      </c>
      <c r="J445" s="24">
        <v>0.02</v>
      </c>
      <c r="K445" s="24">
        <v>2.1063656624934798E-2</v>
      </c>
      <c r="L445" s="218" t="s">
        <v>296</v>
      </c>
      <c r="M445" s="24">
        <v>0.02</v>
      </c>
      <c r="N445" s="218" t="s">
        <v>304</v>
      </c>
      <c r="O445" s="24">
        <v>0.02</v>
      </c>
      <c r="P445" s="218">
        <v>1.6E-2</v>
      </c>
      <c r="Q445" s="204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17">
        <v>2.0232969762218792E-2</v>
      </c>
    </row>
    <row r="446" spans="1:65">
      <c r="A446" s="30"/>
      <c r="B446" s="19">
        <v>1</v>
      </c>
      <c r="C446" s="9">
        <v>5</v>
      </c>
      <c r="D446" s="218" t="s">
        <v>104</v>
      </c>
      <c r="E446" s="218">
        <v>0.03</v>
      </c>
      <c r="F446" s="24">
        <v>2.1000000000000001E-2</v>
      </c>
      <c r="G446" s="24">
        <v>0.02</v>
      </c>
      <c r="H446" s="24">
        <v>1.7000000000000001E-2</v>
      </c>
      <c r="I446" s="24">
        <v>2.3E-2</v>
      </c>
      <c r="J446" s="24">
        <v>0.02</v>
      </c>
      <c r="K446" s="24">
        <v>1.89126456971902E-2</v>
      </c>
      <c r="L446" s="218" t="s">
        <v>296</v>
      </c>
      <c r="M446" s="218" t="s">
        <v>295</v>
      </c>
      <c r="N446" s="218" t="s">
        <v>304</v>
      </c>
      <c r="O446" s="24">
        <v>0.02</v>
      </c>
      <c r="P446" s="218">
        <v>1.9E-2</v>
      </c>
      <c r="Q446" s="204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17">
        <v>88</v>
      </c>
    </row>
    <row r="447" spans="1:65">
      <c r="A447" s="30"/>
      <c r="B447" s="19">
        <v>1</v>
      </c>
      <c r="C447" s="9">
        <v>6</v>
      </c>
      <c r="D447" s="218" t="s">
        <v>104</v>
      </c>
      <c r="E447" s="218">
        <v>0.03</v>
      </c>
      <c r="F447" s="24">
        <v>0.02</v>
      </c>
      <c r="G447" s="24">
        <v>1.9E-2</v>
      </c>
      <c r="H447" s="24">
        <v>2.3E-2</v>
      </c>
      <c r="I447" s="24">
        <v>2.1999999999999999E-2</v>
      </c>
      <c r="J447" s="24">
        <v>2.3E-2</v>
      </c>
      <c r="K447" s="24">
        <v>1.76151512089474E-2</v>
      </c>
      <c r="L447" s="218" t="s">
        <v>296</v>
      </c>
      <c r="M447" s="218" t="s">
        <v>295</v>
      </c>
      <c r="N447" s="218" t="s">
        <v>304</v>
      </c>
      <c r="O447" s="24">
        <v>0.02</v>
      </c>
      <c r="P447" s="218">
        <v>1.6E-2</v>
      </c>
      <c r="Q447" s="204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56"/>
    </row>
    <row r="448" spans="1:65">
      <c r="A448" s="30"/>
      <c r="B448" s="20" t="s">
        <v>257</v>
      </c>
      <c r="C448" s="12"/>
      <c r="D448" s="220" t="s">
        <v>644</v>
      </c>
      <c r="E448" s="220">
        <v>2.8333333333333335E-2</v>
      </c>
      <c r="F448" s="220">
        <v>2.0500000000000001E-2</v>
      </c>
      <c r="G448" s="220">
        <v>1.9E-2</v>
      </c>
      <c r="H448" s="220">
        <v>2.6666666666666668E-2</v>
      </c>
      <c r="I448" s="220">
        <v>2.1000000000000001E-2</v>
      </c>
      <c r="J448" s="220">
        <v>2.0666666666666667E-2</v>
      </c>
      <c r="K448" s="220">
        <v>1.9897091431083664E-2</v>
      </c>
      <c r="L448" s="220" t="s">
        <v>644</v>
      </c>
      <c r="M448" s="220">
        <v>0.02</v>
      </c>
      <c r="N448" s="220" t="s">
        <v>644</v>
      </c>
      <c r="O448" s="220">
        <v>0.02</v>
      </c>
      <c r="P448" s="220">
        <v>1.7166666666666667E-2</v>
      </c>
      <c r="Q448" s="204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56"/>
    </row>
    <row r="449" spans="1:65">
      <c r="A449" s="30"/>
      <c r="B449" s="3" t="s">
        <v>258</v>
      </c>
      <c r="C449" s="29"/>
      <c r="D449" s="24" t="s">
        <v>644</v>
      </c>
      <c r="E449" s="24">
        <v>0.03</v>
      </c>
      <c r="F449" s="24">
        <v>2.0500000000000001E-2</v>
      </c>
      <c r="G449" s="24">
        <v>1.9E-2</v>
      </c>
      <c r="H449" s="24">
        <v>2.2499999999999999E-2</v>
      </c>
      <c r="I449" s="24">
        <v>2.1000000000000001E-2</v>
      </c>
      <c r="J449" s="24">
        <v>0.02</v>
      </c>
      <c r="K449" s="24">
        <v>1.986864486522125E-2</v>
      </c>
      <c r="L449" s="24" t="s">
        <v>644</v>
      </c>
      <c r="M449" s="24">
        <v>0.02</v>
      </c>
      <c r="N449" s="24" t="s">
        <v>644</v>
      </c>
      <c r="O449" s="24">
        <v>0.02</v>
      </c>
      <c r="P449" s="24">
        <v>1.7000000000000001E-2</v>
      </c>
      <c r="Q449" s="204"/>
      <c r="R449" s="205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56"/>
    </row>
    <row r="450" spans="1:65">
      <c r="A450" s="30"/>
      <c r="B450" s="3" t="s">
        <v>259</v>
      </c>
      <c r="C450" s="29"/>
      <c r="D450" s="24" t="s">
        <v>644</v>
      </c>
      <c r="E450" s="24">
        <v>4.0824829046386289E-3</v>
      </c>
      <c r="F450" s="24">
        <v>1.0488088481701515E-3</v>
      </c>
      <c r="G450" s="24">
        <v>6.3245553203367642E-4</v>
      </c>
      <c r="H450" s="24">
        <v>1.4569374271624252E-2</v>
      </c>
      <c r="I450" s="24">
        <v>1.4142135623730948E-3</v>
      </c>
      <c r="J450" s="24">
        <v>1.2110601416389965E-3</v>
      </c>
      <c r="K450" s="24">
        <v>2.8635833248084829E-3</v>
      </c>
      <c r="L450" s="24" t="s">
        <v>644</v>
      </c>
      <c r="M450" s="24" t="s">
        <v>644</v>
      </c>
      <c r="N450" s="24" t="s">
        <v>644</v>
      </c>
      <c r="O450" s="24">
        <v>0</v>
      </c>
      <c r="P450" s="24">
        <v>1.1690451944500115E-3</v>
      </c>
      <c r="Q450" s="204"/>
      <c r="R450" s="205"/>
      <c r="S450" s="205"/>
      <c r="T450" s="205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30"/>
      <c r="B451" s="3" t="s">
        <v>85</v>
      </c>
      <c r="C451" s="29"/>
      <c r="D451" s="13" t="s">
        <v>644</v>
      </c>
      <c r="E451" s="13">
        <v>0.14408763192842219</v>
      </c>
      <c r="F451" s="13">
        <v>5.1161407227812268E-2</v>
      </c>
      <c r="G451" s="13">
        <v>3.3287133264930338E-2</v>
      </c>
      <c r="H451" s="13">
        <v>0.5463515351859094</v>
      </c>
      <c r="I451" s="13">
        <v>6.7343502970147365E-2</v>
      </c>
      <c r="J451" s="13">
        <v>5.8599684272854669E-2</v>
      </c>
      <c r="K451" s="13">
        <v>0.14391969473160943</v>
      </c>
      <c r="L451" s="13" t="s">
        <v>644</v>
      </c>
      <c r="M451" s="13" t="s">
        <v>644</v>
      </c>
      <c r="N451" s="13" t="s">
        <v>644</v>
      </c>
      <c r="O451" s="13">
        <v>0</v>
      </c>
      <c r="P451" s="13">
        <v>6.8099720065049218E-2</v>
      </c>
      <c r="Q451" s="15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260</v>
      </c>
      <c r="C452" s="29"/>
      <c r="D452" s="13" t="s">
        <v>644</v>
      </c>
      <c r="E452" s="13">
        <v>0.40035465214999855</v>
      </c>
      <c r="F452" s="13">
        <v>1.3197777732057769E-2</v>
      </c>
      <c r="G452" s="13">
        <v>-6.0938645028824623E-2</v>
      </c>
      <c r="H452" s="13">
        <v>0.31798084908235169</v>
      </c>
      <c r="I452" s="13">
        <v>3.7909918652351937E-2</v>
      </c>
      <c r="J452" s="13">
        <v>2.1435158038822344E-2</v>
      </c>
      <c r="K452" s="13">
        <v>-1.6600545302168923E-2</v>
      </c>
      <c r="L452" s="13" t="s">
        <v>644</v>
      </c>
      <c r="M452" s="13">
        <v>-1.1514363188236398E-2</v>
      </c>
      <c r="N452" s="13" t="s">
        <v>644</v>
      </c>
      <c r="O452" s="13">
        <v>-1.1514363188236398E-2</v>
      </c>
      <c r="P452" s="13">
        <v>-0.15154982840323616</v>
      </c>
      <c r="Q452" s="15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46" t="s">
        <v>261</v>
      </c>
      <c r="C453" s="47"/>
      <c r="D453" s="45">
        <v>5.65</v>
      </c>
      <c r="E453" s="45">
        <v>1.48</v>
      </c>
      <c r="F453" s="45">
        <v>0.03</v>
      </c>
      <c r="G453" s="45">
        <v>0.32</v>
      </c>
      <c r="H453" s="45">
        <v>1.1599999999999999</v>
      </c>
      <c r="I453" s="45">
        <v>0.06</v>
      </c>
      <c r="J453" s="45">
        <v>0</v>
      </c>
      <c r="K453" s="45">
        <v>0.15</v>
      </c>
      <c r="L453" s="45">
        <v>0.83</v>
      </c>
      <c r="M453" s="45">
        <v>1.73</v>
      </c>
      <c r="N453" s="45">
        <v>44.18</v>
      </c>
      <c r="O453" s="45">
        <v>0.13</v>
      </c>
      <c r="P453" s="45">
        <v>0.67</v>
      </c>
      <c r="Q453" s="15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B454" s="31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BM454" s="55"/>
    </row>
    <row r="455" spans="1:65" ht="15">
      <c r="B455" s="8" t="s">
        <v>544</v>
      </c>
      <c r="BM455" s="28" t="s">
        <v>66</v>
      </c>
    </row>
    <row r="456" spans="1:65" ht="15">
      <c r="A456" s="25" t="s">
        <v>54</v>
      </c>
      <c r="B456" s="18" t="s">
        <v>109</v>
      </c>
      <c r="C456" s="15" t="s">
        <v>110</v>
      </c>
      <c r="D456" s="16" t="s">
        <v>222</v>
      </c>
      <c r="E456" s="17" t="s">
        <v>222</v>
      </c>
      <c r="F456" s="17" t="s">
        <v>222</v>
      </c>
      <c r="G456" s="17" t="s">
        <v>222</v>
      </c>
      <c r="H456" s="17" t="s">
        <v>222</v>
      </c>
      <c r="I456" s="17" t="s">
        <v>222</v>
      </c>
      <c r="J456" s="17" t="s">
        <v>222</v>
      </c>
      <c r="K456" s="17" t="s">
        <v>222</v>
      </c>
      <c r="L456" s="17" t="s">
        <v>222</v>
      </c>
      <c r="M456" s="17" t="s">
        <v>222</v>
      </c>
      <c r="N456" s="17" t="s">
        <v>222</v>
      </c>
      <c r="O456" s="17" t="s">
        <v>222</v>
      </c>
      <c r="P456" s="17" t="s">
        <v>222</v>
      </c>
      <c r="Q456" s="17" t="s">
        <v>222</v>
      </c>
      <c r="R456" s="15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 t="s">
        <v>223</v>
      </c>
      <c r="C457" s="9" t="s">
        <v>223</v>
      </c>
      <c r="D457" s="151" t="s">
        <v>228</v>
      </c>
      <c r="E457" s="152" t="s">
        <v>229</v>
      </c>
      <c r="F457" s="152" t="s">
        <v>230</v>
      </c>
      <c r="G457" s="152" t="s">
        <v>233</v>
      </c>
      <c r="H457" s="152" t="s">
        <v>234</v>
      </c>
      <c r="I457" s="152" t="s">
        <v>235</v>
      </c>
      <c r="J457" s="152" t="s">
        <v>236</v>
      </c>
      <c r="K457" s="152" t="s">
        <v>276</v>
      </c>
      <c r="L457" s="152" t="s">
        <v>239</v>
      </c>
      <c r="M457" s="152" t="s">
        <v>240</v>
      </c>
      <c r="N457" s="152" t="s">
        <v>241</v>
      </c>
      <c r="O457" s="152" t="s">
        <v>244</v>
      </c>
      <c r="P457" s="152" t="s">
        <v>246</v>
      </c>
      <c r="Q457" s="152" t="s">
        <v>247</v>
      </c>
      <c r="R457" s="15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 t="s">
        <v>1</v>
      </c>
    </row>
    <row r="458" spans="1:65">
      <c r="A458" s="30"/>
      <c r="B458" s="19"/>
      <c r="C458" s="9"/>
      <c r="D458" s="10" t="s">
        <v>310</v>
      </c>
      <c r="E458" s="11" t="s">
        <v>277</v>
      </c>
      <c r="F458" s="11" t="s">
        <v>310</v>
      </c>
      <c r="G458" s="11" t="s">
        <v>277</v>
      </c>
      <c r="H458" s="11" t="s">
        <v>277</v>
      </c>
      <c r="I458" s="11" t="s">
        <v>277</v>
      </c>
      <c r="J458" s="11" t="s">
        <v>277</v>
      </c>
      <c r="K458" s="11" t="s">
        <v>277</v>
      </c>
      <c r="L458" s="11" t="s">
        <v>277</v>
      </c>
      <c r="M458" s="11" t="s">
        <v>310</v>
      </c>
      <c r="N458" s="11" t="s">
        <v>310</v>
      </c>
      <c r="O458" s="11" t="s">
        <v>277</v>
      </c>
      <c r="P458" s="11" t="s">
        <v>310</v>
      </c>
      <c r="Q458" s="11" t="s">
        <v>310</v>
      </c>
      <c r="R458" s="15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</v>
      </c>
    </row>
    <row r="459" spans="1:65">
      <c r="A459" s="30"/>
      <c r="B459" s="19"/>
      <c r="C459" s="9"/>
      <c r="D459" s="26" t="s">
        <v>311</v>
      </c>
      <c r="E459" s="26" t="s">
        <v>312</v>
      </c>
      <c r="F459" s="26" t="s">
        <v>313</v>
      </c>
      <c r="G459" s="26" t="s">
        <v>313</v>
      </c>
      <c r="H459" s="26" t="s">
        <v>313</v>
      </c>
      <c r="I459" s="26" t="s">
        <v>313</v>
      </c>
      <c r="J459" s="26" t="s">
        <v>313</v>
      </c>
      <c r="K459" s="26" t="s">
        <v>313</v>
      </c>
      <c r="L459" s="26" t="s">
        <v>314</v>
      </c>
      <c r="M459" s="26" t="s">
        <v>314</v>
      </c>
      <c r="N459" s="26" t="s">
        <v>293</v>
      </c>
      <c r="O459" s="26" t="s">
        <v>314</v>
      </c>
      <c r="P459" s="26" t="s">
        <v>293</v>
      </c>
      <c r="Q459" s="26" t="s">
        <v>313</v>
      </c>
      <c r="R459" s="15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3</v>
      </c>
    </row>
    <row r="460" spans="1:65">
      <c r="A460" s="30"/>
      <c r="B460" s="18">
        <v>1</v>
      </c>
      <c r="C460" s="14">
        <v>1</v>
      </c>
      <c r="D460" s="215">
        <v>0.13275970000000001</v>
      </c>
      <c r="E460" s="215">
        <v>0.15696294349204892</v>
      </c>
      <c r="F460" s="215">
        <v>0.17</v>
      </c>
      <c r="G460" s="215">
        <v>0.15</v>
      </c>
      <c r="H460" s="215">
        <v>0.15</v>
      </c>
      <c r="I460" s="215">
        <v>0.15</v>
      </c>
      <c r="J460" s="215">
        <v>0.16</v>
      </c>
      <c r="K460" s="215">
        <v>0.16</v>
      </c>
      <c r="L460" s="215">
        <v>0.206419286428077</v>
      </c>
      <c r="M460" s="215">
        <v>0.188</v>
      </c>
      <c r="N460" s="215">
        <v>0.14000000000000001</v>
      </c>
      <c r="O460" s="216">
        <v>0.19</v>
      </c>
      <c r="P460" s="215">
        <v>0.15</v>
      </c>
      <c r="Q460" s="215">
        <v>0.14000000000000001</v>
      </c>
      <c r="R460" s="204"/>
      <c r="S460" s="205"/>
      <c r="T460" s="205"/>
      <c r="U460" s="205"/>
      <c r="V460" s="205"/>
      <c r="W460" s="205"/>
      <c r="X460" s="205"/>
      <c r="Y460" s="205"/>
      <c r="Z460" s="205"/>
      <c r="AA460" s="205"/>
      <c r="AB460" s="205"/>
      <c r="AC460" s="205"/>
      <c r="AD460" s="205"/>
      <c r="AE460" s="205"/>
      <c r="AF460" s="205"/>
      <c r="AG460" s="205"/>
      <c r="AH460" s="205"/>
      <c r="AI460" s="205"/>
      <c r="AJ460" s="205"/>
      <c r="AK460" s="205"/>
      <c r="AL460" s="205"/>
      <c r="AM460" s="205"/>
      <c r="AN460" s="205"/>
      <c r="AO460" s="205"/>
      <c r="AP460" s="205"/>
      <c r="AQ460" s="205"/>
      <c r="AR460" s="205"/>
      <c r="AS460" s="205"/>
      <c r="AT460" s="205"/>
      <c r="AU460" s="205"/>
      <c r="AV460" s="205"/>
      <c r="AW460" s="205"/>
      <c r="AX460" s="205"/>
      <c r="AY460" s="205"/>
      <c r="AZ460" s="205"/>
      <c r="BA460" s="205"/>
      <c r="BB460" s="205"/>
      <c r="BC460" s="205"/>
      <c r="BD460" s="205"/>
      <c r="BE460" s="205"/>
      <c r="BF460" s="205"/>
      <c r="BG460" s="205"/>
      <c r="BH460" s="205"/>
      <c r="BI460" s="205"/>
      <c r="BJ460" s="205"/>
      <c r="BK460" s="205"/>
      <c r="BL460" s="205"/>
      <c r="BM460" s="217">
        <v>1</v>
      </c>
    </row>
    <row r="461" spans="1:65">
      <c r="A461" s="30"/>
      <c r="B461" s="19">
        <v>1</v>
      </c>
      <c r="C461" s="9">
        <v>2</v>
      </c>
      <c r="D461" s="24">
        <v>0.13357460000000002</v>
      </c>
      <c r="E461" s="24">
        <v>0.15636116401824185</v>
      </c>
      <c r="F461" s="24">
        <v>0.2</v>
      </c>
      <c r="G461" s="24">
        <v>0.15</v>
      </c>
      <c r="H461" s="24">
        <v>0.14000000000000001</v>
      </c>
      <c r="I461" s="24">
        <v>0.15</v>
      </c>
      <c r="J461" s="24">
        <v>0.16</v>
      </c>
      <c r="K461" s="24">
        <v>0.16</v>
      </c>
      <c r="L461" s="24">
        <v>0.18948797294834102</v>
      </c>
      <c r="M461" s="24">
        <v>0.188</v>
      </c>
      <c r="N461" s="24">
        <v>0.15</v>
      </c>
      <c r="O461" s="218">
        <v>0.19</v>
      </c>
      <c r="P461" s="24">
        <v>0.15</v>
      </c>
      <c r="Q461" s="24">
        <v>0.14000000000000001</v>
      </c>
      <c r="R461" s="204"/>
      <c r="S461" s="205"/>
      <c r="T461" s="205"/>
      <c r="U461" s="205"/>
      <c r="V461" s="205"/>
      <c r="W461" s="205"/>
      <c r="X461" s="205"/>
      <c r="Y461" s="205"/>
      <c r="Z461" s="205"/>
      <c r="AA461" s="205"/>
      <c r="AB461" s="205"/>
      <c r="AC461" s="205"/>
      <c r="AD461" s="205"/>
      <c r="AE461" s="205"/>
      <c r="AF461" s="205"/>
      <c r="AG461" s="205"/>
      <c r="AH461" s="205"/>
      <c r="AI461" s="205"/>
      <c r="AJ461" s="205"/>
      <c r="AK461" s="205"/>
      <c r="AL461" s="205"/>
      <c r="AM461" s="205"/>
      <c r="AN461" s="205"/>
      <c r="AO461" s="205"/>
      <c r="AP461" s="205"/>
      <c r="AQ461" s="205"/>
      <c r="AR461" s="205"/>
      <c r="AS461" s="205"/>
      <c r="AT461" s="205"/>
      <c r="AU461" s="205"/>
      <c r="AV461" s="205"/>
      <c r="AW461" s="205"/>
      <c r="AX461" s="205"/>
      <c r="AY461" s="205"/>
      <c r="AZ461" s="205"/>
      <c r="BA461" s="205"/>
      <c r="BB461" s="205"/>
      <c r="BC461" s="205"/>
      <c r="BD461" s="205"/>
      <c r="BE461" s="205"/>
      <c r="BF461" s="205"/>
      <c r="BG461" s="205"/>
      <c r="BH461" s="205"/>
      <c r="BI461" s="205"/>
      <c r="BJ461" s="205"/>
      <c r="BK461" s="205"/>
      <c r="BL461" s="205"/>
      <c r="BM461" s="217" t="e">
        <v>#N/A</v>
      </c>
    </row>
    <row r="462" spans="1:65">
      <c r="A462" s="30"/>
      <c r="B462" s="19">
        <v>1</v>
      </c>
      <c r="C462" s="9">
        <v>3</v>
      </c>
      <c r="D462" s="24">
        <v>0.13340649999999998</v>
      </c>
      <c r="E462" s="24">
        <v>0.15577190242160233</v>
      </c>
      <c r="F462" s="24">
        <v>0.19</v>
      </c>
      <c r="G462" s="24">
        <v>0.14000000000000001</v>
      </c>
      <c r="H462" s="24">
        <v>0.15</v>
      </c>
      <c r="I462" s="24">
        <v>0.15</v>
      </c>
      <c r="J462" s="24">
        <v>0.16</v>
      </c>
      <c r="K462" s="24">
        <v>0.16</v>
      </c>
      <c r="L462" s="24">
        <v>0.16126941937471201</v>
      </c>
      <c r="M462" s="24">
        <v>0.189</v>
      </c>
      <c r="N462" s="24">
        <v>0.14000000000000001</v>
      </c>
      <c r="O462" s="218">
        <v>0.2</v>
      </c>
      <c r="P462" s="24">
        <v>0.15</v>
      </c>
      <c r="Q462" s="24">
        <v>0.14000000000000001</v>
      </c>
      <c r="R462" s="204"/>
      <c r="S462" s="205"/>
      <c r="T462" s="205"/>
      <c r="U462" s="205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17">
        <v>16</v>
      </c>
    </row>
    <row r="463" spans="1:65">
      <c r="A463" s="30"/>
      <c r="B463" s="19">
        <v>1</v>
      </c>
      <c r="C463" s="9">
        <v>4</v>
      </c>
      <c r="D463" s="24">
        <v>0.13544010000000001</v>
      </c>
      <c r="E463" s="24">
        <v>0.15385916350962409</v>
      </c>
      <c r="F463" s="24">
        <v>0.19</v>
      </c>
      <c r="G463" s="24">
        <v>0.15</v>
      </c>
      <c r="H463" s="24">
        <v>0.14000000000000001</v>
      </c>
      <c r="I463" s="24">
        <v>0.15</v>
      </c>
      <c r="J463" s="24">
        <v>0.16</v>
      </c>
      <c r="K463" s="24">
        <v>0.17</v>
      </c>
      <c r="L463" s="24">
        <v>0.19813409244008101</v>
      </c>
      <c r="M463" s="24">
        <v>0.188</v>
      </c>
      <c r="N463" s="24">
        <v>0.15</v>
      </c>
      <c r="O463" s="218">
        <v>0.21</v>
      </c>
      <c r="P463" s="24">
        <v>0.15</v>
      </c>
      <c r="Q463" s="24">
        <v>0.13</v>
      </c>
      <c r="R463" s="204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17">
        <v>0.15821480271446905</v>
      </c>
    </row>
    <row r="464" spans="1:65">
      <c r="A464" s="30"/>
      <c r="B464" s="19">
        <v>1</v>
      </c>
      <c r="C464" s="9">
        <v>5</v>
      </c>
      <c r="D464" s="24">
        <v>0.13543260000000001</v>
      </c>
      <c r="E464" s="24">
        <v>0.15625969713935481</v>
      </c>
      <c r="F464" s="24">
        <v>0.2</v>
      </c>
      <c r="G464" s="24">
        <v>0.15</v>
      </c>
      <c r="H464" s="24">
        <v>0.14000000000000001</v>
      </c>
      <c r="I464" s="24">
        <v>0.15</v>
      </c>
      <c r="J464" s="24">
        <v>0.17</v>
      </c>
      <c r="K464" s="24">
        <v>0.17</v>
      </c>
      <c r="L464" s="24">
        <v>0.21210768000112998</v>
      </c>
      <c r="M464" s="24">
        <v>0.188</v>
      </c>
      <c r="N464" s="24">
        <v>0.14000000000000001</v>
      </c>
      <c r="O464" s="218">
        <v>0.22</v>
      </c>
      <c r="P464" s="24">
        <v>0.15</v>
      </c>
      <c r="Q464" s="24">
        <v>0.14000000000000001</v>
      </c>
      <c r="R464" s="204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17">
        <v>89</v>
      </c>
    </row>
    <row r="465" spans="1:65">
      <c r="A465" s="30"/>
      <c r="B465" s="19">
        <v>1</v>
      </c>
      <c r="C465" s="9">
        <v>6</v>
      </c>
      <c r="D465" s="24">
        <v>0.12811439999999999</v>
      </c>
      <c r="E465" s="24">
        <v>0.15885997432749929</v>
      </c>
      <c r="F465" s="24">
        <v>0.18</v>
      </c>
      <c r="G465" s="24">
        <v>0.15</v>
      </c>
      <c r="H465" s="24">
        <v>0.14000000000000001</v>
      </c>
      <c r="I465" s="24">
        <v>0.15</v>
      </c>
      <c r="J465" s="24">
        <v>0.16</v>
      </c>
      <c r="K465" s="24">
        <v>0.17</v>
      </c>
      <c r="L465" s="24">
        <v>0.16753341562787502</v>
      </c>
      <c r="M465" s="24">
        <v>0.188</v>
      </c>
      <c r="N465" s="24">
        <v>0.15</v>
      </c>
      <c r="O465" s="218">
        <v>0.2</v>
      </c>
      <c r="P465" s="24">
        <v>0.15</v>
      </c>
      <c r="Q465" s="24">
        <v>0.14000000000000001</v>
      </c>
      <c r="R465" s="204"/>
      <c r="S465" s="205"/>
      <c r="T465" s="205"/>
      <c r="U465" s="205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56"/>
    </row>
    <row r="466" spans="1:65">
      <c r="A466" s="30"/>
      <c r="B466" s="20" t="s">
        <v>257</v>
      </c>
      <c r="C466" s="12"/>
      <c r="D466" s="220">
        <v>0.13312131666666668</v>
      </c>
      <c r="E466" s="220">
        <v>0.15634580748472857</v>
      </c>
      <c r="F466" s="220">
        <v>0.18833333333333332</v>
      </c>
      <c r="G466" s="220">
        <v>0.14833333333333334</v>
      </c>
      <c r="H466" s="220">
        <v>0.14333333333333334</v>
      </c>
      <c r="I466" s="220">
        <v>0.15</v>
      </c>
      <c r="J466" s="220">
        <v>0.16166666666666668</v>
      </c>
      <c r="K466" s="220">
        <v>0.16500000000000001</v>
      </c>
      <c r="L466" s="220">
        <v>0.18915864447003602</v>
      </c>
      <c r="M466" s="220">
        <v>0.18816666666666662</v>
      </c>
      <c r="N466" s="220">
        <v>0.14500000000000002</v>
      </c>
      <c r="O466" s="220">
        <v>0.20166666666666666</v>
      </c>
      <c r="P466" s="220">
        <v>0.15</v>
      </c>
      <c r="Q466" s="220">
        <v>0.13833333333333334</v>
      </c>
      <c r="R466" s="204"/>
      <c r="S466" s="205"/>
      <c r="T466" s="205"/>
      <c r="U466" s="205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56"/>
    </row>
    <row r="467" spans="1:65">
      <c r="A467" s="30"/>
      <c r="B467" s="3" t="s">
        <v>258</v>
      </c>
      <c r="C467" s="29"/>
      <c r="D467" s="24">
        <v>0.13349054999999999</v>
      </c>
      <c r="E467" s="24">
        <v>0.15631043057879834</v>
      </c>
      <c r="F467" s="24">
        <v>0.19</v>
      </c>
      <c r="G467" s="24">
        <v>0.15</v>
      </c>
      <c r="H467" s="24">
        <v>0.14000000000000001</v>
      </c>
      <c r="I467" s="24">
        <v>0.15</v>
      </c>
      <c r="J467" s="24">
        <v>0.16</v>
      </c>
      <c r="K467" s="24">
        <v>0.16500000000000001</v>
      </c>
      <c r="L467" s="24">
        <v>0.19381103269421102</v>
      </c>
      <c r="M467" s="24">
        <v>0.188</v>
      </c>
      <c r="N467" s="24">
        <v>0.14500000000000002</v>
      </c>
      <c r="O467" s="24">
        <v>0.2</v>
      </c>
      <c r="P467" s="24">
        <v>0.15</v>
      </c>
      <c r="Q467" s="24">
        <v>0.14000000000000001</v>
      </c>
      <c r="R467" s="204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56"/>
    </row>
    <row r="468" spans="1:65">
      <c r="A468" s="30"/>
      <c r="B468" s="3" t="s">
        <v>259</v>
      </c>
      <c r="C468" s="29"/>
      <c r="D468" s="24">
        <v>2.6909315572245067E-3</v>
      </c>
      <c r="E468" s="24">
        <v>1.6261800552169066E-3</v>
      </c>
      <c r="F468" s="24">
        <v>1.1690451944500123E-2</v>
      </c>
      <c r="G468" s="24">
        <v>4.0824829046386219E-3</v>
      </c>
      <c r="H468" s="24">
        <v>5.163977794943213E-3</v>
      </c>
      <c r="I468" s="24">
        <v>0</v>
      </c>
      <c r="J468" s="24">
        <v>4.0824829046386332E-3</v>
      </c>
      <c r="K468" s="24">
        <v>5.4772255750516656E-3</v>
      </c>
      <c r="L468" s="24">
        <v>2.0739886764465171E-2</v>
      </c>
      <c r="M468" s="24">
        <v>4.0824829046386341E-4</v>
      </c>
      <c r="N468" s="24">
        <v>5.4772255750516509E-3</v>
      </c>
      <c r="O468" s="24">
        <v>1.1690451944500118E-2</v>
      </c>
      <c r="P468" s="24">
        <v>0</v>
      </c>
      <c r="Q468" s="24">
        <v>4.0824829046386341E-3</v>
      </c>
      <c r="R468" s="204"/>
      <c r="S468" s="205"/>
      <c r="T468" s="205"/>
      <c r="U468" s="205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30"/>
      <c r="B469" s="3" t="s">
        <v>85</v>
      </c>
      <c r="C469" s="29"/>
      <c r="D469" s="13">
        <v>2.021412967212869E-2</v>
      </c>
      <c r="E469" s="13">
        <v>1.0401174686924352E-2</v>
      </c>
      <c r="F469" s="13">
        <v>6.2073196165487385E-2</v>
      </c>
      <c r="G469" s="13">
        <v>2.7522356660485088E-2</v>
      </c>
      <c r="H469" s="13">
        <v>3.6027752057743348E-2</v>
      </c>
      <c r="I469" s="13">
        <v>0</v>
      </c>
      <c r="J469" s="13">
        <v>2.5252471575084326E-2</v>
      </c>
      <c r="K469" s="13">
        <v>3.3195306515464637E-2</v>
      </c>
      <c r="L469" s="13">
        <v>0.10964281766012816</v>
      </c>
      <c r="M469" s="13">
        <v>2.1696100467521531E-3</v>
      </c>
      <c r="N469" s="13">
        <v>3.777396948311483E-2</v>
      </c>
      <c r="O469" s="13">
        <v>5.7969183195868357E-2</v>
      </c>
      <c r="P469" s="13">
        <v>0</v>
      </c>
      <c r="Q469" s="13">
        <v>2.9511924611845548E-2</v>
      </c>
      <c r="R469" s="15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3" t="s">
        <v>260</v>
      </c>
      <c r="C470" s="29"/>
      <c r="D470" s="13">
        <v>-0.15860390821387738</v>
      </c>
      <c r="E470" s="13">
        <v>-1.1813023798496691E-2</v>
      </c>
      <c r="F470" s="13">
        <v>0.19036480848899662</v>
      </c>
      <c r="G470" s="13">
        <v>-6.2456035791852216E-2</v>
      </c>
      <c r="H470" s="13">
        <v>-9.4058641326958292E-2</v>
      </c>
      <c r="I470" s="13">
        <v>-5.1921833946816931E-2</v>
      </c>
      <c r="J470" s="13">
        <v>2.1817578968430729E-2</v>
      </c>
      <c r="K470" s="13">
        <v>4.288598265850152E-2</v>
      </c>
      <c r="L470" s="13">
        <v>0.1955812049483856</v>
      </c>
      <c r="M470" s="13">
        <v>0.18931138830449279</v>
      </c>
      <c r="N470" s="13">
        <v>-8.3524439481922896E-2</v>
      </c>
      <c r="O470" s="13">
        <v>0.27463842324927956</v>
      </c>
      <c r="P470" s="13">
        <v>-5.1921833946816931E-2</v>
      </c>
      <c r="Q470" s="13">
        <v>-0.12566124686206448</v>
      </c>
      <c r="R470" s="15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46" t="s">
        <v>261</v>
      </c>
      <c r="C471" s="47"/>
      <c r="D471" s="45">
        <v>1.25</v>
      </c>
      <c r="E471" s="45">
        <v>0.2</v>
      </c>
      <c r="F471" s="45">
        <v>2.19</v>
      </c>
      <c r="G471" s="45">
        <v>0.3</v>
      </c>
      <c r="H471" s="45">
        <v>0.61</v>
      </c>
      <c r="I471" s="45">
        <v>0.2</v>
      </c>
      <c r="J471" s="45">
        <v>0.53</v>
      </c>
      <c r="K471" s="45">
        <v>0.74</v>
      </c>
      <c r="L471" s="45">
        <v>2.2400000000000002</v>
      </c>
      <c r="M471" s="45">
        <v>2.1800000000000002</v>
      </c>
      <c r="N471" s="45">
        <v>0.51</v>
      </c>
      <c r="O471" s="45">
        <v>3.02</v>
      </c>
      <c r="P471" s="45">
        <v>0.2</v>
      </c>
      <c r="Q471" s="45">
        <v>0.92</v>
      </c>
      <c r="R471" s="15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1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BM472" s="55"/>
    </row>
    <row r="473" spans="1:65" ht="15">
      <c r="B473" s="8" t="s">
        <v>545</v>
      </c>
      <c r="BM473" s="28" t="s">
        <v>66</v>
      </c>
    </row>
    <row r="474" spans="1:65" ht="15">
      <c r="A474" s="25" t="s">
        <v>17</v>
      </c>
      <c r="B474" s="18" t="s">
        <v>109</v>
      </c>
      <c r="C474" s="15" t="s">
        <v>110</v>
      </c>
      <c r="D474" s="16" t="s">
        <v>222</v>
      </c>
      <c r="E474" s="17" t="s">
        <v>222</v>
      </c>
      <c r="F474" s="17" t="s">
        <v>222</v>
      </c>
      <c r="G474" s="17" t="s">
        <v>222</v>
      </c>
      <c r="H474" s="17" t="s">
        <v>222</v>
      </c>
      <c r="I474" s="17" t="s">
        <v>222</v>
      </c>
      <c r="J474" s="17" t="s">
        <v>222</v>
      </c>
      <c r="K474" s="17" t="s">
        <v>222</v>
      </c>
      <c r="L474" s="17" t="s">
        <v>222</v>
      </c>
      <c r="M474" s="17" t="s">
        <v>222</v>
      </c>
      <c r="N474" s="17" t="s">
        <v>222</v>
      </c>
      <c r="O474" s="17" t="s">
        <v>222</v>
      </c>
      <c r="P474" s="15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1</v>
      </c>
    </row>
    <row r="475" spans="1:65">
      <c r="A475" s="30"/>
      <c r="B475" s="19" t="s">
        <v>223</v>
      </c>
      <c r="C475" s="9" t="s">
        <v>223</v>
      </c>
      <c r="D475" s="151" t="s">
        <v>229</v>
      </c>
      <c r="E475" s="152" t="s">
        <v>230</v>
      </c>
      <c r="F475" s="152" t="s">
        <v>233</v>
      </c>
      <c r="G475" s="152" t="s">
        <v>234</v>
      </c>
      <c r="H475" s="152" t="s">
        <v>235</v>
      </c>
      <c r="I475" s="152" t="s">
        <v>236</v>
      </c>
      <c r="J475" s="152" t="s">
        <v>276</v>
      </c>
      <c r="K475" s="152" t="s">
        <v>240</v>
      </c>
      <c r="L475" s="152" t="s">
        <v>241</v>
      </c>
      <c r="M475" s="152" t="s">
        <v>244</v>
      </c>
      <c r="N475" s="152" t="s">
        <v>246</v>
      </c>
      <c r="O475" s="152" t="s">
        <v>247</v>
      </c>
      <c r="P475" s="15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 t="s">
        <v>3</v>
      </c>
    </row>
    <row r="476" spans="1:65">
      <c r="A476" s="30"/>
      <c r="B476" s="19"/>
      <c r="C476" s="9"/>
      <c r="D476" s="10" t="s">
        <v>277</v>
      </c>
      <c r="E476" s="11" t="s">
        <v>310</v>
      </c>
      <c r="F476" s="11" t="s">
        <v>277</v>
      </c>
      <c r="G476" s="11" t="s">
        <v>277</v>
      </c>
      <c r="H476" s="11" t="s">
        <v>277</v>
      </c>
      <c r="I476" s="11" t="s">
        <v>277</v>
      </c>
      <c r="J476" s="11" t="s">
        <v>277</v>
      </c>
      <c r="K476" s="11" t="s">
        <v>310</v>
      </c>
      <c r="L476" s="11" t="s">
        <v>310</v>
      </c>
      <c r="M476" s="11" t="s">
        <v>277</v>
      </c>
      <c r="N476" s="11" t="s">
        <v>310</v>
      </c>
      <c r="O476" s="11" t="s">
        <v>310</v>
      </c>
      <c r="P476" s="15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/>
      <c r="C477" s="9"/>
      <c r="D477" s="26" t="s">
        <v>312</v>
      </c>
      <c r="E477" s="26" t="s">
        <v>313</v>
      </c>
      <c r="F477" s="26" t="s">
        <v>313</v>
      </c>
      <c r="G477" s="26" t="s">
        <v>313</v>
      </c>
      <c r="H477" s="26" t="s">
        <v>313</v>
      </c>
      <c r="I477" s="26" t="s">
        <v>313</v>
      </c>
      <c r="J477" s="26" t="s">
        <v>313</v>
      </c>
      <c r="K477" s="26" t="s">
        <v>314</v>
      </c>
      <c r="L477" s="26" t="s">
        <v>293</v>
      </c>
      <c r="M477" s="26" t="s">
        <v>314</v>
      </c>
      <c r="N477" s="26" t="s">
        <v>293</v>
      </c>
      <c r="O477" s="26" t="s">
        <v>313</v>
      </c>
      <c r="P477" s="15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2</v>
      </c>
    </row>
    <row r="478" spans="1:65">
      <c r="A478" s="30"/>
      <c r="B478" s="18">
        <v>1</v>
      </c>
      <c r="C478" s="14">
        <v>1</v>
      </c>
      <c r="D478" s="226">
        <v>14.748430479355996</v>
      </c>
      <c r="E478" s="227">
        <v>18.7</v>
      </c>
      <c r="F478" s="226">
        <v>15.8</v>
      </c>
      <c r="G478" s="226">
        <v>15.2</v>
      </c>
      <c r="H478" s="226">
        <v>15.2</v>
      </c>
      <c r="I478" s="226">
        <v>15.299999999999999</v>
      </c>
      <c r="J478" s="226">
        <v>15.400000000000002</v>
      </c>
      <c r="K478" s="226">
        <v>17.100000000000001</v>
      </c>
      <c r="L478" s="226">
        <v>13.6</v>
      </c>
      <c r="M478" s="227">
        <v>32</v>
      </c>
      <c r="N478" s="226">
        <v>15</v>
      </c>
      <c r="O478" s="226">
        <v>12.6</v>
      </c>
      <c r="P478" s="223"/>
      <c r="Q478" s="224"/>
      <c r="R478" s="224"/>
      <c r="S478" s="224"/>
      <c r="T478" s="224"/>
      <c r="U478" s="224"/>
      <c r="V478" s="224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24"/>
      <c r="AG478" s="224"/>
      <c r="AH478" s="224"/>
      <c r="AI478" s="224"/>
      <c r="AJ478" s="224"/>
      <c r="AK478" s="224"/>
      <c r="AL478" s="224"/>
      <c r="AM478" s="224"/>
      <c r="AN478" s="224"/>
      <c r="AO478" s="224"/>
      <c r="AP478" s="224"/>
      <c r="AQ478" s="224"/>
      <c r="AR478" s="224"/>
      <c r="AS478" s="224"/>
      <c r="AT478" s="224"/>
      <c r="AU478" s="224"/>
      <c r="AV478" s="224"/>
      <c r="AW478" s="224"/>
      <c r="AX478" s="224"/>
      <c r="AY478" s="224"/>
      <c r="AZ478" s="224"/>
      <c r="BA478" s="224"/>
      <c r="BB478" s="224"/>
      <c r="BC478" s="224"/>
      <c r="BD478" s="224"/>
      <c r="BE478" s="224"/>
      <c r="BF478" s="224"/>
      <c r="BG478" s="224"/>
      <c r="BH478" s="224"/>
      <c r="BI478" s="224"/>
      <c r="BJ478" s="224"/>
      <c r="BK478" s="224"/>
      <c r="BL478" s="224"/>
      <c r="BM478" s="228">
        <v>1</v>
      </c>
    </row>
    <row r="479" spans="1:65">
      <c r="A479" s="30"/>
      <c r="B479" s="19">
        <v>1</v>
      </c>
      <c r="C479" s="9">
        <v>2</v>
      </c>
      <c r="D479" s="222">
        <v>14.930283162729149</v>
      </c>
      <c r="E479" s="229">
        <v>20.9</v>
      </c>
      <c r="F479" s="222">
        <v>16</v>
      </c>
      <c r="G479" s="222">
        <v>15.5</v>
      </c>
      <c r="H479" s="222">
        <v>15.299999999999999</v>
      </c>
      <c r="I479" s="222">
        <v>16.600000000000001</v>
      </c>
      <c r="J479" s="222">
        <v>15.6</v>
      </c>
      <c r="K479" s="222">
        <v>17.5</v>
      </c>
      <c r="L479" s="222">
        <v>13.8</v>
      </c>
      <c r="M479" s="229">
        <v>33.5</v>
      </c>
      <c r="N479" s="222">
        <v>15</v>
      </c>
      <c r="O479" s="222">
        <v>12.8</v>
      </c>
      <c r="P479" s="223"/>
      <c r="Q479" s="224"/>
      <c r="R479" s="224"/>
      <c r="S479" s="224"/>
      <c r="T479" s="224"/>
      <c r="U479" s="224"/>
      <c r="V479" s="224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  <c r="AY479" s="224"/>
      <c r="AZ479" s="224"/>
      <c r="BA479" s="224"/>
      <c r="BB479" s="224"/>
      <c r="BC479" s="224"/>
      <c r="BD479" s="224"/>
      <c r="BE479" s="224"/>
      <c r="BF479" s="224"/>
      <c r="BG479" s="224"/>
      <c r="BH479" s="224"/>
      <c r="BI479" s="224"/>
      <c r="BJ479" s="224"/>
      <c r="BK479" s="224"/>
      <c r="BL479" s="224"/>
      <c r="BM479" s="228">
        <v>23</v>
      </c>
    </row>
    <row r="480" spans="1:65">
      <c r="A480" s="30"/>
      <c r="B480" s="19">
        <v>1</v>
      </c>
      <c r="C480" s="9">
        <v>3</v>
      </c>
      <c r="D480" s="222">
        <v>14.852095893096093</v>
      </c>
      <c r="E480" s="229">
        <v>19.399999999999999</v>
      </c>
      <c r="F480" s="222">
        <v>15.6</v>
      </c>
      <c r="G480" s="222">
        <v>15</v>
      </c>
      <c r="H480" s="222">
        <v>17.5</v>
      </c>
      <c r="I480" s="222">
        <v>14.9</v>
      </c>
      <c r="J480" s="222">
        <v>15.299999999999999</v>
      </c>
      <c r="K480" s="222">
        <v>17.8</v>
      </c>
      <c r="L480" s="222">
        <v>13.4</v>
      </c>
      <c r="M480" s="229">
        <v>33.1</v>
      </c>
      <c r="N480" s="222">
        <v>14</v>
      </c>
      <c r="O480" s="222">
        <v>12.8</v>
      </c>
      <c r="P480" s="223"/>
      <c r="Q480" s="224"/>
      <c r="R480" s="224"/>
      <c r="S480" s="224"/>
      <c r="T480" s="224"/>
      <c r="U480" s="224"/>
      <c r="V480" s="224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  <c r="AY480" s="224"/>
      <c r="AZ480" s="224"/>
      <c r="BA480" s="224"/>
      <c r="BB480" s="224"/>
      <c r="BC480" s="224"/>
      <c r="BD480" s="224"/>
      <c r="BE480" s="224"/>
      <c r="BF480" s="224"/>
      <c r="BG480" s="224"/>
      <c r="BH480" s="224"/>
      <c r="BI480" s="224"/>
      <c r="BJ480" s="224"/>
      <c r="BK480" s="224"/>
      <c r="BL480" s="224"/>
      <c r="BM480" s="228">
        <v>16</v>
      </c>
    </row>
    <row r="481" spans="1:65">
      <c r="A481" s="30"/>
      <c r="B481" s="19">
        <v>1</v>
      </c>
      <c r="C481" s="9">
        <v>4</v>
      </c>
      <c r="D481" s="222">
        <v>14.679568079486986</v>
      </c>
      <c r="E481" s="229">
        <v>20.2</v>
      </c>
      <c r="F481" s="222">
        <v>15.8</v>
      </c>
      <c r="G481" s="222">
        <v>15.299999999999999</v>
      </c>
      <c r="H481" s="222">
        <v>15.9</v>
      </c>
      <c r="I481" s="222">
        <v>15.400000000000002</v>
      </c>
      <c r="J481" s="222">
        <v>16.100000000000001</v>
      </c>
      <c r="K481" s="222">
        <v>17.3</v>
      </c>
      <c r="L481" s="222">
        <v>13.7</v>
      </c>
      <c r="M481" s="229">
        <v>32.200000000000003</v>
      </c>
      <c r="N481" s="222">
        <v>15</v>
      </c>
      <c r="O481" s="222">
        <v>12.7</v>
      </c>
      <c r="P481" s="223"/>
      <c r="Q481" s="224"/>
      <c r="R481" s="224"/>
      <c r="S481" s="224"/>
      <c r="T481" s="224"/>
      <c r="U481" s="224"/>
      <c r="V481" s="224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  <c r="AY481" s="224"/>
      <c r="AZ481" s="224"/>
      <c r="BA481" s="224"/>
      <c r="BB481" s="224"/>
      <c r="BC481" s="224"/>
      <c r="BD481" s="224"/>
      <c r="BE481" s="224"/>
      <c r="BF481" s="224"/>
      <c r="BG481" s="224"/>
      <c r="BH481" s="224"/>
      <c r="BI481" s="224"/>
      <c r="BJ481" s="224"/>
      <c r="BK481" s="224"/>
      <c r="BL481" s="224"/>
      <c r="BM481" s="228">
        <v>15.162659728578069</v>
      </c>
    </row>
    <row r="482" spans="1:65">
      <c r="A482" s="30"/>
      <c r="B482" s="19">
        <v>1</v>
      </c>
      <c r="C482" s="9">
        <v>5</v>
      </c>
      <c r="D482" s="222">
        <v>14.713045835698287</v>
      </c>
      <c r="E482" s="229">
        <v>20.100000000000001</v>
      </c>
      <c r="F482" s="222">
        <v>16</v>
      </c>
      <c r="G482" s="222">
        <v>15</v>
      </c>
      <c r="H482" s="222">
        <v>15.8</v>
      </c>
      <c r="I482" s="222">
        <v>16.600000000000001</v>
      </c>
      <c r="J482" s="222">
        <v>15.6</v>
      </c>
      <c r="K482" s="222">
        <v>17.399999999999999</v>
      </c>
      <c r="L482" s="222">
        <v>14</v>
      </c>
      <c r="M482" s="229">
        <v>32</v>
      </c>
      <c r="N482" s="222">
        <v>15</v>
      </c>
      <c r="O482" s="222">
        <v>12.6</v>
      </c>
      <c r="P482" s="223"/>
      <c r="Q482" s="224"/>
      <c r="R482" s="224"/>
      <c r="S482" s="224"/>
      <c r="T482" s="224"/>
      <c r="U482" s="224"/>
      <c r="V482" s="224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24"/>
      <c r="BL482" s="224"/>
      <c r="BM482" s="228">
        <v>90</v>
      </c>
    </row>
    <row r="483" spans="1:65">
      <c r="A483" s="30"/>
      <c r="B483" s="19">
        <v>1</v>
      </c>
      <c r="C483" s="9">
        <v>6</v>
      </c>
      <c r="D483" s="222">
        <v>14.936160264317669</v>
      </c>
      <c r="E483" s="229">
        <v>18.8</v>
      </c>
      <c r="F483" s="222">
        <v>16.2</v>
      </c>
      <c r="G483" s="222">
        <v>14.6</v>
      </c>
      <c r="H483" s="222">
        <v>15.299999999999999</v>
      </c>
      <c r="I483" s="222">
        <v>15.400000000000002</v>
      </c>
      <c r="J483" s="222">
        <v>16.2</v>
      </c>
      <c r="K483" s="222">
        <v>17.2</v>
      </c>
      <c r="L483" s="222">
        <v>13.4</v>
      </c>
      <c r="M483" s="229">
        <v>32.9</v>
      </c>
      <c r="N483" s="222">
        <v>15</v>
      </c>
      <c r="O483" s="222">
        <v>12.8</v>
      </c>
      <c r="P483" s="223"/>
      <c r="Q483" s="224"/>
      <c r="R483" s="224"/>
      <c r="S483" s="224"/>
      <c r="T483" s="224"/>
      <c r="U483" s="224"/>
      <c r="V483" s="224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5"/>
    </row>
    <row r="484" spans="1:65">
      <c r="A484" s="30"/>
      <c r="B484" s="20" t="s">
        <v>257</v>
      </c>
      <c r="C484" s="12"/>
      <c r="D484" s="231">
        <v>14.809930619114027</v>
      </c>
      <c r="E484" s="231">
        <v>19.68333333333333</v>
      </c>
      <c r="F484" s="231">
        <v>15.9</v>
      </c>
      <c r="G484" s="231">
        <v>15.1</v>
      </c>
      <c r="H484" s="231">
        <v>15.833333333333334</v>
      </c>
      <c r="I484" s="231">
        <v>15.700000000000003</v>
      </c>
      <c r="J484" s="231">
        <v>15.700000000000001</v>
      </c>
      <c r="K484" s="231">
        <v>17.383333333333333</v>
      </c>
      <c r="L484" s="231">
        <v>13.65</v>
      </c>
      <c r="M484" s="231">
        <v>32.616666666666667</v>
      </c>
      <c r="N484" s="231">
        <v>14.833333333333334</v>
      </c>
      <c r="O484" s="231">
        <v>12.716666666666669</v>
      </c>
      <c r="P484" s="223"/>
      <c r="Q484" s="224"/>
      <c r="R484" s="224"/>
      <c r="S484" s="224"/>
      <c r="T484" s="224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30"/>
      <c r="B485" s="3" t="s">
        <v>258</v>
      </c>
      <c r="C485" s="29"/>
      <c r="D485" s="222">
        <v>14.800263186226044</v>
      </c>
      <c r="E485" s="222">
        <v>19.75</v>
      </c>
      <c r="F485" s="222">
        <v>15.9</v>
      </c>
      <c r="G485" s="222">
        <v>15.1</v>
      </c>
      <c r="H485" s="222">
        <v>15.55</v>
      </c>
      <c r="I485" s="222">
        <v>15.400000000000002</v>
      </c>
      <c r="J485" s="222">
        <v>15.6</v>
      </c>
      <c r="K485" s="222">
        <v>17.350000000000001</v>
      </c>
      <c r="L485" s="222">
        <v>13.649999999999999</v>
      </c>
      <c r="M485" s="222">
        <v>32.549999999999997</v>
      </c>
      <c r="N485" s="222">
        <v>15</v>
      </c>
      <c r="O485" s="222">
        <v>12.75</v>
      </c>
      <c r="P485" s="223"/>
      <c r="Q485" s="224"/>
      <c r="R485" s="224"/>
      <c r="S485" s="224"/>
      <c r="T485" s="224"/>
      <c r="U485" s="224"/>
      <c r="V485" s="224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24"/>
      <c r="BL485" s="224"/>
      <c r="BM485" s="225"/>
    </row>
    <row r="486" spans="1:65">
      <c r="A486" s="30"/>
      <c r="B486" s="3" t="s">
        <v>259</v>
      </c>
      <c r="C486" s="29"/>
      <c r="D486" s="24">
        <v>0.11167800911426928</v>
      </c>
      <c r="E486" s="24">
        <v>0.86583293230661207</v>
      </c>
      <c r="F486" s="24">
        <v>0.20976176963403007</v>
      </c>
      <c r="G486" s="24">
        <v>0.30983866769659324</v>
      </c>
      <c r="H486" s="24">
        <v>0.86641021846851929</v>
      </c>
      <c r="I486" s="24">
        <v>0.72111025509279825</v>
      </c>
      <c r="J486" s="24">
        <v>0.36878177829171555</v>
      </c>
      <c r="K486" s="24">
        <v>0.24832774042918895</v>
      </c>
      <c r="L486" s="24">
        <v>0.2345207879911714</v>
      </c>
      <c r="M486" s="24">
        <v>0.63691967049751752</v>
      </c>
      <c r="N486" s="24">
        <v>0.40824829046386302</v>
      </c>
      <c r="O486" s="24">
        <v>9.8319208025018048E-2</v>
      </c>
      <c r="P486" s="15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85</v>
      </c>
      <c r="C487" s="29"/>
      <c r="D487" s="13">
        <v>7.5407516744295314E-3</v>
      </c>
      <c r="E487" s="13">
        <v>4.3988125265365566E-2</v>
      </c>
      <c r="F487" s="13">
        <v>1.3192564127926418E-2</v>
      </c>
      <c r="G487" s="13">
        <v>2.0519117065999553E-2</v>
      </c>
      <c r="H487" s="13">
        <v>5.4720645376959108E-2</v>
      </c>
      <c r="I487" s="13">
        <v>4.5930589496356568E-2</v>
      </c>
      <c r="J487" s="13">
        <v>2.3489285241510543E-2</v>
      </c>
      <c r="K487" s="13">
        <v>1.4285392546262069E-2</v>
      </c>
      <c r="L487" s="13">
        <v>1.7181010109243326E-2</v>
      </c>
      <c r="M487" s="13">
        <v>1.9527429856847751E-2</v>
      </c>
      <c r="N487" s="13">
        <v>2.7522356660485147E-2</v>
      </c>
      <c r="O487" s="13">
        <v>7.7315235668428337E-3</v>
      </c>
      <c r="P487" s="15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260</v>
      </c>
      <c r="C488" s="29"/>
      <c r="D488" s="13">
        <v>-2.3263010301499354E-2</v>
      </c>
      <c r="E488" s="13">
        <v>0.29814515960117793</v>
      </c>
      <c r="F488" s="13">
        <v>4.8628689466150732E-2</v>
      </c>
      <c r="G488" s="13">
        <v>-4.1325024566745139E-3</v>
      </c>
      <c r="H488" s="13">
        <v>4.4231923472581869E-2</v>
      </c>
      <c r="I488" s="13">
        <v>3.5438391485444587E-2</v>
      </c>
      <c r="J488" s="13">
        <v>3.5438391485444365E-2</v>
      </c>
      <c r="K488" s="13">
        <v>0.14645673282305571</v>
      </c>
      <c r="L488" s="13">
        <v>-9.9762162816795175E-2</v>
      </c>
      <c r="M488" s="13">
        <v>1.1511177623535187</v>
      </c>
      <c r="N488" s="13">
        <v>-2.1719566430949522E-2</v>
      </c>
      <c r="O488" s="13">
        <v>-0.16131688672675781</v>
      </c>
      <c r="P488" s="15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261</v>
      </c>
      <c r="C489" s="47"/>
      <c r="D489" s="45">
        <v>0.68</v>
      </c>
      <c r="E489" s="45">
        <v>3.06</v>
      </c>
      <c r="F489" s="45">
        <v>0.15</v>
      </c>
      <c r="G489" s="45">
        <v>0.46</v>
      </c>
      <c r="H489" s="45">
        <v>0.1</v>
      </c>
      <c r="I489" s="45">
        <v>0</v>
      </c>
      <c r="J489" s="45">
        <v>0</v>
      </c>
      <c r="K489" s="45">
        <v>1.29</v>
      </c>
      <c r="L489" s="45">
        <v>1.57</v>
      </c>
      <c r="M489" s="45">
        <v>12.99</v>
      </c>
      <c r="N489" s="45">
        <v>0.67</v>
      </c>
      <c r="O489" s="45">
        <v>2.29</v>
      </c>
      <c r="P489" s="15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BM490" s="55"/>
    </row>
    <row r="491" spans="1:65" ht="15">
      <c r="B491" s="8" t="s">
        <v>546</v>
      </c>
      <c r="BM491" s="28" t="s">
        <v>66</v>
      </c>
    </row>
    <row r="492" spans="1:65" ht="15">
      <c r="A492" s="25" t="s">
        <v>20</v>
      </c>
      <c r="B492" s="18" t="s">
        <v>109</v>
      </c>
      <c r="C492" s="15" t="s">
        <v>110</v>
      </c>
      <c r="D492" s="16" t="s">
        <v>222</v>
      </c>
      <c r="E492" s="17" t="s">
        <v>222</v>
      </c>
      <c r="F492" s="17" t="s">
        <v>222</v>
      </c>
      <c r="G492" s="17" t="s">
        <v>222</v>
      </c>
      <c r="H492" s="17" t="s">
        <v>222</v>
      </c>
      <c r="I492" s="17" t="s">
        <v>222</v>
      </c>
      <c r="J492" s="17" t="s">
        <v>222</v>
      </c>
      <c r="K492" s="17" t="s">
        <v>222</v>
      </c>
      <c r="L492" s="17" t="s">
        <v>222</v>
      </c>
      <c r="M492" s="17" t="s">
        <v>222</v>
      </c>
      <c r="N492" s="17" t="s">
        <v>222</v>
      </c>
      <c r="O492" s="17" t="s">
        <v>222</v>
      </c>
      <c r="P492" s="17" t="s">
        <v>222</v>
      </c>
      <c r="Q492" s="17" t="s">
        <v>222</v>
      </c>
      <c r="R492" s="15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223</v>
      </c>
      <c r="C493" s="9" t="s">
        <v>223</v>
      </c>
      <c r="D493" s="151" t="s">
        <v>228</v>
      </c>
      <c r="E493" s="152" t="s">
        <v>229</v>
      </c>
      <c r="F493" s="152" t="s">
        <v>230</v>
      </c>
      <c r="G493" s="152" t="s">
        <v>233</v>
      </c>
      <c r="H493" s="152" t="s">
        <v>234</v>
      </c>
      <c r="I493" s="152" t="s">
        <v>235</v>
      </c>
      <c r="J493" s="152" t="s">
        <v>236</v>
      </c>
      <c r="K493" s="152" t="s">
        <v>276</v>
      </c>
      <c r="L493" s="152" t="s">
        <v>239</v>
      </c>
      <c r="M493" s="152" t="s">
        <v>240</v>
      </c>
      <c r="N493" s="152" t="s">
        <v>241</v>
      </c>
      <c r="O493" s="152" t="s">
        <v>244</v>
      </c>
      <c r="P493" s="152" t="s">
        <v>246</v>
      </c>
      <c r="Q493" s="152" t="s">
        <v>247</v>
      </c>
      <c r="R493" s="15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310</v>
      </c>
      <c r="E494" s="11" t="s">
        <v>277</v>
      </c>
      <c r="F494" s="11" t="s">
        <v>310</v>
      </c>
      <c r="G494" s="11" t="s">
        <v>277</v>
      </c>
      <c r="H494" s="11" t="s">
        <v>277</v>
      </c>
      <c r="I494" s="11" t="s">
        <v>277</v>
      </c>
      <c r="J494" s="11" t="s">
        <v>277</v>
      </c>
      <c r="K494" s="11" t="s">
        <v>277</v>
      </c>
      <c r="L494" s="11" t="s">
        <v>277</v>
      </c>
      <c r="M494" s="11" t="s">
        <v>310</v>
      </c>
      <c r="N494" s="11" t="s">
        <v>310</v>
      </c>
      <c r="O494" s="11" t="s">
        <v>277</v>
      </c>
      <c r="P494" s="11" t="s">
        <v>310</v>
      </c>
      <c r="Q494" s="11" t="s">
        <v>310</v>
      </c>
      <c r="R494" s="15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 t="s">
        <v>311</v>
      </c>
      <c r="E495" s="26" t="s">
        <v>312</v>
      </c>
      <c r="F495" s="26" t="s">
        <v>313</v>
      </c>
      <c r="G495" s="26" t="s">
        <v>313</v>
      </c>
      <c r="H495" s="26" t="s">
        <v>313</v>
      </c>
      <c r="I495" s="26" t="s">
        <v>313</v>
      </c>
      <c r="J495" s="26" t="s">
        <v>313</v>
      </c>
      <c r="K495" s="26" t="s">
        <v>313</v>
      </c>
      <c r="L495" s="26" t="s">
        <v>314</v>
      </c>
      <c r="M495" s="26" t="s">
        <v>314</v>
      </c>
      <c r="N495" s="26" t="s">
        <v>293</v>
      </c>
      <c r="O495" s="26" t="s">
        <v>314</v>
      </c>
      <c r="P495" s="26" t="s">
        <v>293</v>
      </c>
      <c r="Q495" s="26" t="s">
        <v>313</v>
      </c>
      <c r="R495" s="15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5.2469999999999999</v>
      </c>
      <c r="E496" s="22">
        <v>5.4416929452273832</v>
      </c>
      <c r="F496" s="22">
        <v>6.2</v>
      </c>
      <c r="G496" s="22">
        <v>5.3</v>
      </c>
      <c r="H496" s="22">
        <v>5.0999999999999996</v>
      </c>
      <c r="I496" s="22">
        <v>5</v>
      </c>
      <c r="J496" s="22">
        <v>5.7</v>
      </c>
      <c r="K496" s="22">
        <v>5.7</v>
      </c>
      <c r="L496" s="22">
        <v>5.49636704175429</v>
      </c>
      <c r="M496" s="22">
        <v>6.4</v>
      </c>
      <c r="N496" s="147">
        <v>5</v>
      </c>
      <c r="O496" s="22">
        <v>6.5</v>
      </c>
      <c r="P496" s="22">
        <v>4.4000000000000004</v>
      </c>
      <c r="Q496" s="147">
        <v>3.9</v>
      </c>
      <c r="R496" s="15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5.335</v>
      </c>
      <c r="E497" s="11">
        <v>5.6127465875172859</v>
      </c>
      <c r="F497" s="11">
        <v>6.3</v>
      </c>
      <c r="G497" s="11">
        <v>5.2</v>
      </c>
      <c r="H497" s="11">
        <v>5.0999999999999996</v>
      </c>
      <c r="I497" s="11">
        <v>5.0999999999999996</v>
      </c>
      <c r="J497" s="11">
        <v>5.7</v>
      </c>
      <c r="K497" s="11">
        <v>5.8</v>
      </c>
      <c r="L497" s="11">
        <v>4.2379403338308004</v>
      </c>
      <c r="M497" s="11">
        <v>6.5</v>
      </c>
      <c r="N497" s="149">
        <v>5</v>
      </c>
      <c r="O497" s="11">
        <v>6.4</v>
      </c>
      <c r="P497" s="11">
        <v>4.5</v>
      </c>
      <c r="Q497" s="149">
        <v>3.9</v>
      </c>
      <c r="R497" s="15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e">
        <v>#N/A</v>
      </c>
    </row>
    <row r="498" spans="1:65">
      <c r="A498" s="30"/>
      <c r="B498" s="19">
        <v>1</v>
      </c>
      <c r="C498" s="9">
        <v>3</v>
      </c>
      <c r="D498" s="11">
        <v>5.6230000000000002</v>
      </c>
      <c r="E498" s="11">
        <v>5.566740513364751</v>
      </c>
      <c r="F498" s="148">
        <v>6.8</v>
      </c>
      <c r="G498" s="11">
        <v>5</v>
      </c>
      <c r="H498" s="11">
        <v>5.2</v>
      </c>
      <c r="I498" s="11">
        <v>5.2</v>
      </c>
      <c r="J498" s="11">
        <v>5.6</v>
      </c>
      <c r="K498" s="11">
        <v>5.6</v>
      </c>
      <c r="L498" s="11">
        <v>4.4995563260644396</v>
      </c>
      <c r="M498" s="11">
        <v>6.6</v>
      </c>
      <c r="N498" s="149">
        <v>5</v>
      </c>
      <c r="O498" s="148">
        <v>6.8</v>
      </c>
      <c r="P498" s="11">
        <v>4.8</v>
      </c>
      <c r="Q498" s="149">
        <v>3.9</v>
      </c>
      <c r="R498" s="15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19">
        <v>1</v>
      </c>
      <c r="C499" s="9">
        <v>4</v>
      </c>
      <c r="D499" s="11">
        <v>5.5720000000000001</v>
      </c>
      <c r="E499" s="11">
        <v>5.6385453803552377</v>
      </c>
      <c r="F499" s="11">
        <v>6.2</v>
      </c>
      <c r="G499" s="11">
        <v>5.2</v>
      </c>
      <c r="H499" s="11">
        <v>5.0999999999999996</v>
      </c>
      <c r="I499" s="11">
        <v>5.3</v>
      </c>
      <c r="J499" s="11">
        <v>5.6</v>
      </c>
      <c r="K499" s="11">
        <v>6</v>
      </c>
      <c r="L499" s="11">
        <v>5.2230058594218196</v>
      </c>
      <c r="M499" s="11">
        <v>6.5</v>
      </c>
      <c r="N499" s="149">
        <v>5</v>
      </c>
      <c r="O499" s="11">
        <v>6.3</v>
      </c>
      <c r="P499" s="11">
        <v>4.5999999999999996</v>
      </c>
      <c r="Q499" s="149">
        <v>3.9</v>
      </c>
      <c r="R499" s="15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5.5560698180431158</v>
      </c>
    </row>
    <row r="500" spans="1:65">
      <c r="A500" s="30"/>
      <c r="B500" s="19">
        <v>1</v>
      </c>
      <c r="C500" s="9">
        <v>5</v>
      </c>
      <c r="D500" s="11">
        <v>5.5110000000000001</v>
      </c>
      <c r="E500" s="11">
        <v>5.4966875554164591</v>
      </c>
      <c r="F500" s="11">
        <v>6</v>
      </c>
      <c r="G500" s="11">
        <v>5.0999999999999996</v>
      </c>
      <c r="H500" s="11">
        <v>5.2</v>
      </c>
      <c r="I500" s="11">
        <v>5.2</v>
      </c>
      <c r="J500" s="11">
        <v>5.9</v>
      </c>
      <c r="K500" s="11">
        <v>5.9</v>
      </c>
      <c r="L500" s="11">
        <v>6.1627099814212496</v>
      </c>
      <c r="M500" s="11">
        <v>6.5</v>
      </c>
      <c r="N500" s="149">
        <v>5</v>
      </c>
      <c r="O500" s="11">
        <v>6.4</v>
      </c>
      <c r="P500" s="11">
        <v>4.8</v>
      </c>
      <c r="Q500" s="149">
        <v>3.9</v>
      </c>
      <c r="R500" s="15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91</v>
      </c>
    </row>
    <row r="501" spans="1:65">
      <c r="A501" s="30"/>
      <c r="B501" s="19">
        <v>1</v>
      </c>
      <c r="C501" s="9">
        <v>6</v>
      </c>
      <c r="D501" s="11">
        <v>5.2430000000000003</v>
      </c>
      <c r="E501" s="11">
        <v>5.5330338862096102</v>
      </c>
      <c r="F501" s="11">
        <v>6.3</v>
      </c>
      <c r="G501" s="11">
        <v>5.2</v>
      </c>
      <c r="H501" s="11">
        <v>5.2</v>
      </c>
      <c r="I501" s="11">
        <v>5.2</v>
      </c>
      <c r="J501" s="11">
        <v>5.8</v>
      </c>
      <c r="K501" s="11">
        <v>6</v>
      </c>
      <c r="L501" s="11">
        <v>4.7170004885210304</v>
      </c>
      <c r="M501" s="11">
        <v>6.4</v>
      </c>
      <c r="N501" s="149">
        <v>5</v>
      </c>
      <c r="O501" s="11">
        <v>6.3</v>
      </c>
      <c r="P501" s="11">
        <v>4.2</v>
      </c>
      <c r="Q501" s="149">
        <v>4</v>
      </c>
      <c r="R501" s="15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20" t="s">
        <v>257</v>
      </c>
      <c r="C502" s="12"/>
      <c r="D502" s="23">
        <v>5.4218333333333328</v>
      </c>
      <c r="E502" s="23">
        <v>5.5482411446817883</v>
      </c>
      <c r="F502" s="23">
        <v>6.3</v>
      </c>
      <c r="G502" s="23">
        <v>5.1666666666666661</v>
      </c>
      <c r="H502" s="23">
        <v>5.1499999999999995</v>
      </c>
      <c r="I502" s="23">
        <v>5.166666666666667</v>
      </c>
      <c r="J502" s="23">
        <v>5.7166666666666659</v>
      </c>
      <c r="K502" s="23">
        <v>5.833333333333333</v>
      </c>
      <c r="L502" s="23">
        <v>5.0560966718356051</v>
      </c>
      <c r="M502" s="23">
        <v>6.4833333333333334</v>
      </c>
      <c r="N502" s="23">
        <v>5</v>
      </c>
      <c r="O502" s="23">
        <v>6.4499999999999993</v>
      </c>
      <c r="P502" s="23">
        <v>4.55</v>
      </c>
      <c r="Q502" s="23">
        <v>3.9166666666666665</v>
      </c>
      <c r="R502" s="15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3" t="s">
        <v>258</v>
      </c>
      <c r="C503" s="29"/>
      <c r="D503" s="11">
        <v>5.423</v>
      </c>
      <c r="E503" s="11">
        <v>5.5498871997871806</v>
      </c>
      <c r="F503" s="11">
        <v>6.25</v>
      </c>
      <c r="G503" s="11">
        <v>5.2</v>
      </c>
      <c r="H503" s="11">
        <v>5.15</v>
      </c>
      <c r="I503" s="11">
        <v>5.2</v>
      </c>
      <c r="J503" s="11">
        <v>5.7</v>
      </c>
      <c r="K503" s="11">
        <v>5.85</v>
      </c>
      <c r="L503" s="11">
        <v>4.970003173971425</v>
      </c>
      <c r="M503" s="11">
        <v>6.5</v>
      </c>
      <c r="N503" s="11">
        <v>5</v>
      </c>
      <c r="O503" s="11">
        <v>6.4</v>
      </c>
      <c r="P503" s="11">
        <v>4.55</v>
      </c>
      <c r="Q503" s="11">
        <v>3.9</v>
      </c>
      <c r="R503" s="15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259</v>
      </c>
      <c r="C504" s="29"/>
      <c r="D504" s="24">
        <v>0.16796239658526751</v>
      </c>
      <c r="E504" s="24">
        <v>7.3347918663028602E-2</v>
      </c>
      <c r="F504" s="24">
        <v>0.26832815729997472</v>
      </c>
      <c r="G504" s="24">
        <v>0.10327955589886448</v>
      </c>
      <c r="H504" s="24">
        <v>5.4772255750516911E-2</v>
      </c>
      <c r="I504" s="24">
        <v>0.10327955589886449</v>
      </c>
      <c r="J504" s="24">
        <v>0.11690451944500144</v>
      </c>
      <c r="K504" s="24">
        <v>0.1632993161855453</v>
      </c>
      <c r="L504" s="24">
        <v>0.71279630525250681</v>
      </c>
      <c r="M504" s="24">
        <v>7.5277265270907834E-2</v>
      </c>
      <c r="N504" s="24">
        <v>0</v>
      </c>
      <c r="O504" s="24">
        <v>0.18708286933869703</v>
      </c>
      <c r="P504" s="24">
        <v>0.23452078799117129</v>
      </c>
      <c r="Q504" s="24">
        <v>4.0824829046386339E-2</v>
      </c>
      <c r="R504" s="15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85</v>
      </c>
      <c r="C505" s="29"/>
      <c r="D505" s="13">
        <v>3.0978893348240298E-2</v>
      </c>
      <c r="E505" s="13">
        <v>1.3220030771974561E-2</v>
      </c>
      <c r="F505" s="13">
        <v>4.259177099999599E-2</v>
      </c>
      <c r="G505" s="13">
        <v>1.9989591464296352E-2</v>
      </c>
      <c r="H505" s="13">
        <v>1.0635389466119789E-2</v>
      </c>
      <c r="I505" s="13">
        <v>1.9989591464296352E-2</v>
      </c>
      <c r="J505" s="13">
        <v>2.0449770165306375E-2</v>
      </c>
      <c r="K505" s="13">
        <v>2.7994168488950623E-2</v>
      </c>
      <c r="L505" s="13">
        <v>0.14097758637073837</v>
      </c>
      <c r="M505" s="13">
        <v>1.1610889244870103E-2</v>
      </c>
      <c r="N505" s="13">
        <v>0</v>
      </c>
      <c r="O505" s="13">
        <v>2.9005096021503418E-2</v>
      </c>
      <c r="P505" s="13">
        <v>5.1543030327729958E-2</v>
      </c>
      <c r="Q505" s="13">
        <v>1.0423360607588002E-2</v>
      </c>
      <c r="R505" s="15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260</v>
      </c>
      <c r="C506" s="29"/>
      <c r="D506" s="13">
        <v>-2.4160330792434515E-2</v>
      </c>
      <c r="E506" s="13">
        <v>-1.409030774938147E-3</v>
      </c>
      <c r="F506" s="13">
        <v>0.13389503845704032</v>
      </c>
      <c r="G506" s="13">
        <v>-7.0086079572268645E-2</v>
      </c>
      <c r="H506" s="13">
        <v>-7.3085801896229041E-2</v>
      </c>
      <c r="I506" s="13">
        <v>-7.0086079572268423E-2</v>
      </c>
      <c r="J506" s="13">
        <v>2.8904757118425328E-2</v>
      </c>
      <c r="K506" s="13">
        <v>4.9902813386148326E-2</v>
      </c>
      <c r="L506" s="13">
        <v>-8.9986836483563981E-2</v>
      </c>
      <c r="M506" s="13">
        <v>0.16689198402060512</v>
      </c>
      <c r="N506" s="13">
        <v>-0.10008330281187272</v>
      </c>
      <c r="O506" s="13">
        <v>0.16089253937268411</v>
      </c>
      <c r="P506" s="13">
        <v>-0.1810758055588042</v>
      </c>
      <c r="Q506" s="13">
        <v>-0.29506525386930038</v>
      </c>
      <c r="R506" s="15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46" t="s">
        <v>261</v>
      </c>
      <c r="C507" s="47"/>
      <c r="D507" s="45">
        <v>0</v>
      </c>
      <c r="E507" s="45">
        <v>0.23</v>
      </c>
      <c r="F507" s="45">
        <v>1.62</v>
      </c>
      <c r="G507" s="45">
        <v>0.47</v>
      </c>
      <c r="H507" s="45">
        <v>0.5</v>
      </c>
      <c r="I507" s="45">
        <v>0.47</v>
      </c>
      <c r="J507" s="45">
        <v>0.54</v>
      </c>
      <c r="K507" s="45">
        <v>0.76</v>
      </c>
      <c r="L507" s="45">
        <v>0.67</v>
      </c>
      <c r="M507" s="45">
        <v>1.96</v>
      </c>
      <c r="N507" s="45" t="s">
        <v>262</v>
      </c>
      <c r="O507" s="45">
        <v>1.9</v>
      </c>
      <c r="P507" s="45">
        <v>1.61</v>
      </c>
      <c r="Q507" s="45">
        <v>2.78</v>
      </c>
      <c r="R507" s="15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1" t="s">
        <v>319</v>
      </c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BM508" s="55"/>
    </row>
    <row r="509" spans="1:65">
      <c r="BM509" s="55"/>
    </row>
    <row r="510" spans="1:65" ht="15">
      <c r="B510" s="8" t="s">
        <v>547</v>
      </c>
      <c r="BM510" s="28" t="s">
        <v>309</v>
      </c>
    </row>
    <row r="511" spans="1:65" ht="15">
      <c r="A511" s="25" t="s">
        <v>23</v>
      </c>
      <c r="B511" s="18" t="s">
        <v>109</v>
      </c>
      <c r="C511" s="15" t="s">
        <v>110</v>
      </c>
      <c r="D511" s="16" t="s">
        <v>222</v>
      </c>
      <c r="E511" s="17" t="s">
        <v>222</v>
      </c>
      <c r="F511" s="17" t="s">
        <v>222</v>
      </c>
      <c r="G511" s="17" t="s">
        <v>222</v>
      </c>
      <c r="H511" s="15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</v>
      </c>
    </row>
    <row r="512" spans="1:65">
      <c r="A512" s="30"/>
      <c r="B512" s="19" t="s">
        <v>223</v>
      </c>
      <c r="C512" s="9" t="s">
        <v>223</v>
      </c>
      <c r="D512" s="151" t="s">
        <v>229</v>
      </c>
      <c r="E512" s="152" t="s">
        <v>230</v>
      </c>
      <c r="F512" s="152" t="s">
        <v>241</v>
      </c>
      <c r="G512" s="152" t="s">
        <v>244</v>
      </c>
      <c r="H512" s="15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 t="s">
        <v>3</v>
      </c>
    </row>
    <row r="513" spans="1:65">
      <c r="A513" s="30"/>
      <c r="B513" s="19"/>
      <c r="C513" s="9"/>
      <c r="D513" s="10" t="s">
        <v>277</v>
      </c>
      <c r="E513" s="11" t="s">
        <v>310</v>
      </c>
      <c r="F513" s="11" t="s">
        <v>310</v>
      </c>
      <c r="G513" s="11" t="s">
        <v>277</v>
      </c>
      <c r="H513" s="15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3</v>
      </c>
    </row>
    <row r="514" spans="1:65">
      <c r="A514" s="30"/>
      <c r="B514" s="19"/>
      <c r="C514" s="9"/>
      <c r="D514" s="26" t="s">
        <v>312</v>
      </c>
      <c r="E514" s="26" t="s">
        <v>313</v>
      </c>
      <c r="F514" s="26" t="s">
        <v>293</v>
      </c>
      <c r="G514" s="26" t="s">
        <v>314</v>
      </c>
      <c r="H514" s="15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3</v>
      </c>
    </row>
    <row r="515" spans="1:65">
      <c r="A515" s="30"/>
      <c r="B515" s="18">
        <v>1</v>
      </c>
      <c r="C515" s="14">
        <v>1</v>
      </c>
      <c r="D515" s="215">
        <v>6.4481825453029593E-2</v>
      </c>
      <c r="E515" s="216" t="s">
        <v>104</v>
      </c>
      <c r="F515" s="215">
        <v>0.06</v>
      </c>
      <c r="G515" s="216" t="s">
        <v>101</v>
      </c>
      <c r="H515" s="204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205"/>
      <c r="AT515" s="205"/>
      <c r="AU515" s="205"/>
      <c r="AV515" s="205"/>
      <c r="AW515" s="205"/>
      <c r="AX515" s="205"/>
      <c r="AY515" s="205"/>
      <c r="AZ515" s="205"/>
      <c r="BA515" s="205"/>
      <c r="BB515" s="205"/>
      <c r="BC515" s="205"/>
      <c r="BD515" s="205"/>
      <c r="BE515" s="205"/>
      <c r="BF515" s="205"/>
      <c r="BG515" s="205"/>
      <c r="BH515" s="205"/>
      <c r="BI515" s="205"/>
      <c r="BJ515" s="205"/>
      <c r="BK515" s="205"/>
      <c r="BL515" s="205"/>
      <c r="BM515" s="217">
        <v>1</v>
      </c>
    </row>
    <row r="516" spans="1:65">
      <c r="A516" s="30"/>
      <c r="B516" s="19">
        <v>1</v>
      </c>
      <c r="C516" s="9">
        <v>2</v>
      </c>
      <c r="D516" s="24">
        <v>6.0907835407593008E-2</v>
      </c>
      <c r="E516" s="218" t="s">
        <v>104</v>
      </c>
      <c r="F516" s="24">
        <v>0.06</v>
      </c>
      <c r="G516" s="218" t="s">
        <v>101</v>
      </c>
      <c r="H516" s="204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05"/>
      <c r="AT516" s="205"/>
      <c r="AU516" s="205"/>
      <c r="AV516" s="205"/>
      <c r="AW516" s="205"/>
      <c r="AX516" s="205"/>
      <c r="AY516" s="205"/>
      <c r="AZ516" s="205"/>
      <c r="BA516" s="205"/>
      <c r="BB516" s="205"/>
      <c r="BC516" s="205"/>
      <c r="BD516" s="205"/>
      <c r="BE516" s="205"/>
      <c r="BF516" s="205"/>
      <c r="BG516" s="205"/>
      <c r="BH516" s="205"/>
      <c r="BI516" s="205"/>
      <c r="BJ516" s="205"/>
      <c r="BK516" s="205"/>
      <c r="BL516" s="205"/>
      <c r="BM516" s="217">
        <v>6</v>
      </c>
    </row>
    <row r="517" spans="1:65">
      <c r="A517" s="30"/>
      <c r="B517" s="19">
        <v>1</v>
      </c>
      <c r="C517" s="9">
        <v>3</v>
      </c>
      <c r="D517" s="24">
        <v>5.650712259746344E-2</v>
      </c>
      <c r="E517" s="218" t="s">
        <v>104</v>
      </c>
      <c r="F517" s="24">
        <v>0.06</v>
      </c>
      <c r="G517" s="218" t="s">
        <v>101</v>
      </c>
      <c r="H517" s="204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5"/>
      <c r="AT517" s="205"/>
      <c r="AU517" s="205"/>
      <c r="AV517" s="205"/>
      <c r="AW517" s="205"/>
      <c r="AX517" s="205"/>
      <c r="AY517" s="205"/>
      <c r="AZ517" s="205"/>
      <c r="BA517" s="205"/>
      <c r="BB517" s="205"/>
      <c r="BC517" s="205"/>
      <c r="BD517" s="205"/>
      <c r="BE517" s="205"/>
      <c r="BF517" s="205"/>
      <c r="BG517" s="205"/>
      <c r="BH517" s="205"/>
      <c r="BI517" s="205"/>
      <c r="BJ517" s="205"/>
      <c r="BK517" s="205"/>
      <c r="BL517" s="205"/>
      <c r="BM517" s="217">
        <v>16</v>
      </c>
    </row>
    <row r="518" spans="1:65">
      <c r="A518" s="30"/>
      <c r="B518" s="19">
        <v>1</v>
      </c>
      <c r="C518" s="9">
        <v>4</v>
      </c>
      <c r="D518" s="24">
        <v>6.1505803318897247E-2</v>
      </c>
      <c r="E518" s="218" t="s">
        <v>104</v>
      </c>
      <c r="F518" s="24">
        <v>7.0000000000000007E-2</v>
      </c>
      <c r="G518" s="218" t="s">
        <v>101</v>
      </c>
      <c r="H518" s="204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217">
        <v>6.2021308071468398E-2</v>
      </c>
    </row>
    <row r="519" spans="1:65">
      <c r="A519" s="30"/>
      <c r="B519" s="19">
        <v>1</v>
      </c>
      <c r="C519" s="9">
        <v>5</v>
      </c>
      <c r="D519" s="24">
        <v>5.9966233003748072E-2</v>
      </c>
      <c r="E519" s="218" t="s">
        <v>104</v>
      </c>
      <c r="F519" s="24">
        <v>7.0000000000000007E-2</v>
      </c>
      <c r="G519" s="218" t="s">
        <v>101</v>
      </c>
      <c r="H519" s="204"/>
      <c r="I519" s="205"/>
      <c r="J519" s="205"/>
      <c r="K519" s="205"/>
      <c r="L519" s="205"/>
      <c r="M519" s="205"/>
      <c r="N519" s="205"/>
      <c r="O519" s="205"/>
      <c r="P519" s="205"/>
      <c r="Q519" s="205"/>
      <c r="R519" s="205"/>
      <c r="S519" s="205"/>
      <c r="T519" s="205"/>
      <c r="U519" s="205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5"/>
      <c r="AT519" s="205"/>
      <c r="AU519" s="205"/>
      <c r="AV519" s="205"/>
      <c r="AW519" s="205"/>
      <c r="AX519" s="205"/>
      <c r="AY519" s="205"/>
      <c r="AZ519" s="205"/>
      <c r="BA519" s="205"/>
      <c r="BB519" s="205"/>
      <c r="BC519" s="205"/>
      <c r="BD519" s="205"/>
      <c r="BE519" s="205"/>
      <c r="BF519" s="205"/>
      <c r="BG519" s="205"/>
      <c r="BH519" s="205"/>
      <c r="BI519" s="205"/>
      <c r="BJ519" s="205"/>
      <c r="BK519" s="205"/>
      <c r="BL519" s="205"/>
      <c r="BM519" s="217">
        <v>12</v>
      </c>
    </row>
    <row r="520" spans="1:65">
      <c r="A520" s="30"/>
      <c r="B520" s="19">
        <v>1</v>
      </c>
      <c r="C520" s="9">
        <v>6</v>
      </c>
      <c r="D520" s="24">
        <v>6.0886877076889001E-2</v>
      </c>
      <c r="E520" s="218" t="s">
        <v>104</v>
      </c>
      <c r="F520" s="24">
        <v>0.06</v>
      </c>
      <c r="G520" s="218" t="s">
        <v>101</v>
      </c>
      <c r="H520" s="204"/>
      <c r="I520" s="205"/>
      <c r="J520" s="205"/>
      <c r="K520" s="205"/>
      <c r="L520" s="205"/>
      <c r="M520" s="205"/>
      <c r="N520" s="205"/>
      <c r="O520" s="205"/>
      <c r="P520" s="205"/>
      <c r="Q520" s="205"/>
      <c r="R520" s="205"/>
      <c r="S520" s="205"/>
      <c r="T520" s="205"/>
      <c r="U520" s="205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56"/>
    </row>
    <row r="521" spans="1:65">
      <c r="A521" s="30"/>
      <c r="B521" s="20" t="s">
        <v>257</v>
      </c>
      <c r="C521" s="12"/>
      <c r="D521" s="220">
        <v>6.0709282809603388E-2</v>
      </c>
      <c r="E521" s="220" t="s">
        <v>644</v>
      </c>
      <c r="F521" s="220">
        <v>6.3333333333333339E-2</v>
      </c>
      <c r="G521" s="220" t="s">
        <v>644</v>
      </c>
      <c r="H521" s="204"/>
      <c r="I521" s="205"/>
      <c r="J521" s="205"/>
      <c r="K521" s="205"/>
      <c r="L521" s="205"/>
      <c r="M521" s="205"/>
      <c r="N521" s="205"/>
      <c r="O521" s="205"/>
      <c r="P521" s="205"/>
      <c r="Q521" s="205"/>
      <c r="R521" s="205"/>
      <c r="S521" s="205"/>
      <c r="T521" s="205"/>
      <c r="U521" s="205"/>
      <c r="V521" s="205"/>
      <c r="W521" s="205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5"/>
      <c r="AT521" s="205"/>
      <c r="AU521" s="205"/>
      <c r="AV521" s="205"/>
      <c r="AW521" s="205"/>
      <c r="AX521" s="205"/>
      <c r="AY521" s="205"/>
      <c r="AZ521" s="205"/>
      <c r="BA521" s="205"/>
      <c r="BB521" s="205"/>
      <c r="BC521" s="205"/>
      <c r="BD521" s="205"/>
      <c r="BE521" s="205"/>
      <c r="BF521" s="205"/>
      <c r="BG521" s="205"/>
      <c r="BH521" s="205"/>
      <c r="BI521" s="205"/>
      <c r="BJ521" s="205"/>
      <c r="BK521" s="205"/>
      <c r="BL521" s="205"/>
      <c r="BM521" s="56"/>
    </row>
    <row r="522" spans="1:65">
      <c r="A522" s="30"/>
      <c r="B522" s="3" t="s">
        <v>258</v>
      </c>
      <c r="C522" s="29"/>
      <c r="D522" s="24">
        <v>6.0897356242241005E-2</v>
      </c>
      <c r="E522" s="24" t="s">
        <v>644</v>
      </c>
      <c r="F522" s="24">
        <v>0.06</v>
      </c>
      <c r="G522" s="24" t="s">
        <v>644</v>
      </c>
      <c r="H522" s="204"/>
      <c r="I522" s="205"/>
      <c r="J522" s="205"/>
      <c r="K522" s="205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5"/>
      <c r="AT522" s="205"/>
      <c r="AU522" s="205"/>
      <c r="AV522" s="205"/>
      <c r="AW522" s="205"/>
      <c r="AX522" s="205"/>
      <c r="AY522" s="205"/>
      <c r="AZ522" s="205"/>
      <c r="BA522" s="205"/>
      <c r="BB522" s="205"/>
      <c r="BC522" s="205"/>
      <c r="BD522" s="205"/>
      <c r="BE522" s="205"/>
      <c r="BF522" s="205"/>
      <c r="BG522" s="205"/>
      <c r="BH522" s="205"/>
      <c r="BI522" s="205"/>
      <c r="BJ522" s="205"/>
      <c r="BK522" s="205"/>
      <c r="BL522" s="205"/>
      <c r="BM522" s="56"/>
    </row>
    <row r="523" spans="1:65">
      <c r="A523" s="30"/>
      <c r="B523" s="3" t="s">
        <v>259</v>
      </c>
      <c r="C523" s="29"/>
      <c r="D523" s="24">
        <v>2.5747916124847755E-3</v>
      </c>
      <c r="E523" s="24" t="s">
        <v>644</v>
      </c>
      <c r="F523" s="24">
        <v>5.1639777949432268E-3</v>
      </c>
      <c r="G523" s="24" t="s">
        <v>644</v>
      </c>
      <c r="H523" s="204"/>
      <c r="I523" s="205"/>
      <c r="J523" s="205"/>
      <c r="K523" s="205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5"/>
      <c r="AT523" s="205"/>
      <c r="AU523" s="205"/>
      <c r="AV523" s="205"/>
      <c r="AW523" s="205"/>
      <c r="AX523" s="205"/>
      <c r="AY523" s="205"/>
      <c r="AZ523" s="205"/>
      <c r="BA523" s="205"/>
      <c r="BB523" s="205"/>
      <c r="BC523" s="205"/>
      <c r="BD523" s="205"/>
      <c r="BE523" s="205"/>
      <c r="BF523" s="205"/>
      <c r="BG523" s="205"/>
      <c r="BH523" s="205"/>
      <c r="BI523" s="205"/>
      <c r="BJ523" s="205"/>
      <c r="BK523" s="205"/>
      <c r="BL523" s="205"/>
      <c r="BM523" s="56"/>
    </row>
    <row r="524" spans="1:65">
      <c r="A524" s="30"/>
      <c r="B524" s="3" t="s">
        <v>85</v>
      </c>
      <c r="C524" s="29"/>
      <c r="D524" s="13">
        <v>4.2411827208696302E-2</v>
      </c>
      <c r="E524" s="13" t="s">
        <v>644</v>
      </c>
      <c r="F524" s="13">
        <v>8.1536491499103581E-2</v>
      </c>
      <c r="G524" s="13" t="s">
        <v>644</v>
      </c>
      <c r="H524" s="15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260</v>
      </c>
      <c r="C525" s="29"/>
      <c r="D525" s="13">
        <v>-2.1154427448597746E-2</v>
      </c>
      <c r="E525" s="13" t="s">
        <v>644</v>
      </c>
      <c r="F525" s="13">
        <v>2.1154427448596635E-2</v>
      </c>
      <c r="G525" s="13" t="s">
        <v>644</v>
      </c>
      <c r="H525" s="15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46" t="s">
        <v>261</v>
      </c>
      <c r="C526" s="47"/>
      <c r="D526" s="45">
        <v>0.13</v>
      </c>
      <c r="E526" s="45">
        <v>1.22</v>
      </c>
      <c r="F526" s="45">
        <v>0.13</v>
      </c>
      <c r="G526" s="45">
        <v>44.3</v>
      </c>
      <c r="H526" s="15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1"/>
      <c r="C527" s="20"/>
      <c r="D527" s="20"/>
      <c r="E527" s="20"/>
      <c r="F527" s="20"/>
      <c r="G527" s="20"/>
      <c r="BM527" s="55"/>
    </row>
    <row r="528" spans="1:65" ht="15">
      <c r="B528" s="8" t="s">
        <v>548</v>
      </c>
      <c r="BM528" s="28" t="s">
        <v>66</v>
      </c>
    </row>
    <row r="529" spans="1:65" ht="15">
      <c r="A529" s="25" t="s">
        <v>55</v>
      </c>
      <c r="B529" s="18" t="s">
        <v>109</v>
      </c>
      <c r="C529" s="15" t="s">
        <v>110</v>
      </c>
      <c r="D529" s="16" t="s">
        <v>222</v>
      </c>
      <c r="E529" s="17" t="s">
        <v>222</v>
      </c>
      <c r="F529" s="17" t="s">
        <v>222</v>
      </c>
      <c r="G529" s="17" t="s">
        <v>222</v>
      </c>
      <c r="H529" s="17" t="s">
        <v>222</v>
      </c>
      <c r="I529" s="17" t="s">
        <v>222</v>
      </c>
      <c r="J529" s="17" t="s">
        <v>222</v>
      </c>
      <c r="K529" s="17" t="s">
        <v>222</v>
      </c>
      <c r="L529" s="17" t="s">
        <v>222</v>
      </c>
      <c r="M529" s="17" t="s">
        <v>222</v>
      </c>
      <c r="N529" s="17" t="s">
        <v>222</v>
      </c>
      <c r="O529" s="17" t="s">
        <v>222</v>
      </c>
      <c r="P529" s="17" t="s">
        <v>222</v>
      </c>
      <c r="Q529" s="17" t="s">
        <v>222</v>
      </c>
      <c r="R529" s="15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1</v>
      </c>
    </row>
    <row r="530" spans="1:65">
      <c r="A530" s="30"/>
      <c r="B530" s="19" t="s">
        <v>223</v>
      </c>
      <c r="C530" s="9" t="s">
        <v>223</v>
      </c>
      <c r="D530" s="151" t="s">
        <v>228</v>
      </c>
      <c r="E530" s="152" t="s">
        <v>229</v>
      </c>
      <c r="F530" s="152" t="s">
        <v>230</v>
      </c>
      <c r="G530" s="152" t="s">
        <v>233</v>
      </c>
      <c r="H530" s="152" t="s">
        <v>234</v>
      </c>
      <c r="I530" s="152" t="s">
        <v>235</v>
      </c>
      <c r="J530" s="152" t="s">
        <v>236</v>
      </c>
      <c r="K530" s="152" t="s">
        <v>276</v>
      </c>
      <c r="L530" s="152" t="s">
        <v>239</v>
      </c>
      <c r="M530" s="152" t="s">
        <v>240</v>
      </c>
      <c r="N530" s="152" t="s">
        <v>241</v>
      </c>
      <c r="O530" s="152" t="s">
        <v>244</v>
      </c>
      <c r="P530" s="152" t="s">
        <v>246</v>
      </c>
      <c r="Q530" s="152" t="s">
        <v>247</v>
      </c>
      <c r="R530" s="15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 t="s">
        <v>1</v>
      </c>
    </row>
    <row r="531" spans="1:65">
      <c r="A531" s="30"/>
      <c r="B531" s="19"/>
      <c r="C531" s="9"/>
      <c r="D531" s="10" t="s">
        <v>310</v>
      </c>
      <c r="E531" s="11" t="s">
        <v>277</v>
      </c>
      <c r="F531" s="11" t="s">
        <v>310</v>
      </c>
      <c r="G531" s="11" t="s">
        <v>277</v>
      </c>
      <c r="H531" s="11" t="s">
        <v>277</v>
      </c>
      <c r="I531" s="11" t="s">
        <v>277</v>
      </c>
      <c r="J531" s="11" t="s">
        <v>277</v>
      </c>
      <c r="K531" s="11" t="s">
        <v>277</v>
      </c>
      <c r="L531" s="11" t="s">
        <v>277</v>
      </c>
      <c r="M531" s="11" t="s">
        <v>310</v>
      </c>
      <c r="N531" s="11" t="s">
        <v>310</v>
      </c>
      <c r="O531" s="11" t="s">
        <v>277</v>
      </c>
      <c r="P531" s="11" t="s">
        <v>310</v>
      </c>
      <c r="Q531" s="11" t="s">
        <v>310</v>
      </c>
      <c r="R531" s="15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3</v>
      </c>
    </row>
    <row r="532" spans="1:65">
      <c r="A532" s="30"/>
      <c r="B532" s="19"/>
      <c r="C532" s="9"/>
      <c r="D532" s="26" t="s">
        <v>311</v>
      </c>
      <c r="E532" s="26" t="s">
        <v>312</v>
      </c>
      <c r="F532" s="26" t="s">
        <v>313</v>
      </c>
      <c r="G532" s="26" t="s">
        <v>313</v>
      </c>
      <c r="H532" s="26" t="s">
        <v>313</v>
      </c>
      <c r="I532" s="26" t="s">
        <v>313</v>
      </c>
      <c r="J532" s="26" t="s">
        <v>313</v>
      </c>
      <c r="K532" s="26" t="s">
        <v>313</v>
      </c>
      <c r="L532" s="26" t="s">
        <v>314</v>
      </c>
      <c r="M532" s="26" t="s">
        <v>314</v>
      </c>
      <c r="N532" s="26" t="s">
        <v>293</v>
      </c>
      <c r="O532" s="26" t="s">
        <v>314</v>
      </c>
      <c r="P532" s="26" t="s">
        <v>293</v>
      </c>
      <c r="Q532" s="26" t="s">
        <v>313</v>
      </c>
      <c r="R532" s="15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8">
        <v>1</v>
      </c>
      <c r="C533" s="14">
        <v>1</v>
      </c>
      <c r="D533" s="215">
        <v>0.38485330000000001</v>
      </c>
      <c r="E533" s="215">
        <v>0.37941780097197453</v>
      </c>
      <c r="F533" s="216">
        <v>0.42</v>
      </c>
      <c r="G533" s="215">
        <v>0.37</v>
      </c>
      <c r="H533" s="215">
        <v>0.36</v>
      </c>
      <c r="I533" s="215">
        <v>0.35</v>
      </c>
      <c r="J533" s="215">
        <v>0.37</v>
      </c>
      <c r="K533" s="215">
        <v>0.38</v>
      </c>
      <c r="L533" s="215">
        <v>0.41450301095910852</v>
      </c>
      <c r="M533" s="215">
        <v>0.41000000000000003</v>
      </c>
      <c r="N533" s="215">
        <v>0.35</v>
      </c>
      <c r="O533" s="215">
        <v>0.37</v>
      </c>
      <c r="P533" s="215">
        <v>0.39</v>
      </c>
      <c r="Q533" s="215">
        <v>0.34</v>
      </c>
      <c r="R533" s="204"/>
      <c r="S533" s="205"/>
      <c r="T533" s="205"/>
      <c r="U533" s="205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17">
        <v>1</v>
      </c>
    </row>
    <row r="534" spans="1:65">
      <c r="A534" s="30"/>
      <c r="B534" s="19">
        <v>1</v>
      </c>
      <c r="C534" s="9">
        <v>2</v>
      </c>
      <c r="D534" s="24">
        <v>0.3830094</v>
      </c>
      <c r="E534" s="24">
        <v>0.37748831820661355</v>
      </c>
      <c r="F534" s="218">
        <v>0.53</v>
      </c>
      <c r="G534" s="24">
        <v>0.37</v>
      </c>
      <c r="H534" s="24">
        <v>0.36</v>
      </c>
      <c r="I534" s="24">
        <v>0.36</v>
      </c>
      <c r="J534" s="24">
        <v>0.37</v>
      </c>
      <c r="K534" s="24">
        <v>0.38</v>
      </c>
      <c r="L534" s="24">
        <v>0.38060668633959294</v>
      </c>
      <c r="M534" s="24">
        <v>0.41000000000000003</v>
      </c>
      <c r="N534" s="24">
        <v>0.35</v>
      </c>
      <c r="O534" s="24">
        <v>0.38</v>
      </c>
      <c r="P534" s="24">
        <v>0.39</v>
      </c>
      <c r="Q534" s="24">
        <v>0.34</v>
      </c>
      <c r="R534" s="204"/>
      <c r="S534" s="205"/>
      <c r="T534" s="205"/>
      <c r="U534" s="205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17" t="e">
        <v>#N/A</v>
      </c>
    </row>
    <row r="535" spans="1:65">
      <c r="A535" s="30"/>
      <c r="B535" s="19">
        <v>1</v>
      </c>
      <c r="C535" s="9">
        <v>3</v>
      </c>
      <c r="D535" s="24">
        <v>0.38188640000000001</v>
      </c>
      <c r="E535" s="24">
        <v>0.37818363999917126</v>
      </c>
      <c r="F535" s="218">
        <v>0.40999999999999992</v>
      </c>
      <c r="G535" s="24">
        <v>0.35</v>
      </c>
      <c r="H535" s="24">
        <v>0.36</v>
      </c>
      <c r="I535" s="24">
        <v>0.35</v>
      </c>
      <c r="J535" s="24">
        <v>0.36</v>
      </c>
      <c r="K535" s="24">
        <v>0.37</v>
      </c>
      <c r="L535" s="24">
        <v>0.3247008621764248</v>
      </c>
      <c r="M535" s="24">
        <v>0.41000000000000003</v>
      </c>
      <c r="N535" s="24">
        <v>0.34</v>
      </c>
      <c r="O535" s="24">
        <v>0.38</v>
      </c>
      <c r="P535" s="24">
        <v>0.38</v>
      </c>
      <c r="Q535" s="24">
        <v>0.34</v>
      </c>
      <c r="R535" s="204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17">
        <v>16</v>
      </c>
    </row>
    <row r="536" spans="1:65">
      <c r="A536" s="30"/>
      <c r="B536" s="19">
        <v>1</v>
      </c>
      <c r="C536" s="9">
        <v>4</v>
      </c>
      <c r="D536" s="24">
        <v>0.38502910000000001</v>
      </c>
      <c r="E536" s="24">
        <v>0.37332857668611596</v>
      </c>
      <c r="F536" s="218">
        <v>0.5</v>
      </c>
      <c r="G536" s="24">
        <v>0.36</v>
      </c>
      <c r="H536" s="24">
        <v>0.36</v>
      </c>
      <c r="I536" s="24">
        <v>0.36</v>
      </c>
      <c r="J536" s="24">
        <v>0.37</v>
      </c>
      <c r="K536" s="24">
        <v>0.4</v>
      </c>
      <c r="L536" s="24">
        <v>0.39279210370808104</v>
      </c>
      <c r="M536" s="24">
        <v>0.4</v>
      </c>
      <c r="N536" s="24">
        <v>0.35</v>
      </c>
      <c r="O536" s="24">
        <v>0.37</v>
      </c>
      <c r="P536" s="24">
        <v>0.38</v>
      </c>
      <c r="Q536" s="24">
        <v>0.33</v>
      </c>
      <c r="R536" s="204"/>
      <c r="S536" s="205"/>
      <c r="T536" s="205"/>
      <c r="U536" s="205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17">
        <v>0.3713568800469958</v>
      </c>
    </row>
    <row r="537" spans="1:65">
      <c r="A537" s="30"/>
      <c r="B537" s="19">
        <v>1</v>
      </c>
      <c r="C537" s="9">
        <v>5</v>
      </c>
      <c r="D537" s="24">
        <v>0.38066610000000001</v>
      </c>
      <c r="E537" s="24">
        <v>0.38265248171875132</v>
      </c>
      <c r="F537" s="218">
        <v>0.49</v>
      </c>
      <c r="G537" s="24">
        <v>0.36</v>
      </c>
      <c r="H537" s="24">
        <v>0.36</v>
      </c>
      <c r="I537" s="24">
        <v>0.36</v>
      </c>
      <c r="J537" s="24">
        <v>0.39</v>
      </c>
      <c r="K537" s="24">
        <v>0.39</v>
      </c>
      <c r="L537" s="24">
        <v>0.43084574568850981</v>
      </c>
      <c r="M537" s="24">
        <v>0.41000000000000003</v>
      </c>
      <c r="N537" s="24">
        <v>0.36</v>
      </c>
      <c r="O537" s="24">
        <v>0.35</v>
      </c>
      <c r="P537" s="24">
        <v>0.39</v>
      </c>
      <c r="Q537" s="24">
        <v>0.34</v>
      </c>
      <c r="R537" s="204"/>
      <c r="S537" s="205"/>
      <c r="T537" s="205"/>
      <c r="U537" s="205"/>
      <c r="V537" s="205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217">
        <v>92</v>
      </c>
    </row>
    <row r="538" spans="1:65">
      <c r="A538" s="30"/>
      <c r="B538" s="19">
        <v>1</v>
      </c>
      <c r="C538" s="9">
        <v>6</v>
      </c>
      <c r="D538" s="24">
        <v>0.37568879999999999</v>
      </c>
      <c r="E538" s="24">
        <v>0.37640663765338195</v>
      </c>
      <c r="F538" s="218">
        <v>0.36</v>
      </c>
      <c r="G538" s="24">
        <v>0.37</v>
      </c>
      <c r="H538" s="24">
        <v>0.36</v>
      </c>
      <c r="I538" s="24">
        <v>0.36</v>
      </c>
      <c r="J538" s="24">
        <v>0.37</v>
      </c>
      <c r="K538" s="24">
        <v>0.4</v>
      </c>
      <c r="L538" s="24">
        <v>0.33377767955795012</v>
      </c>
      <c r="M538" s="24">
        <v>0.4</v>
      </c>
      <c r="N538" s="24">
        <v>0.35</v>
      </c>
      <c r="O538" s="24">
        <v>0.37</v>
      </c>
      <c r="P538" s="24">
        <v>0.39</v>
      </c>
      <c r="Q538" s="24">
        <v>0.33</v>
      </c>
      <c r="R538" s="204"/>
      <c r="S538" s="205"/>
      <c r="T538" s="205"/>
      <c r="U538" s="205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56"/>
    </row>
    <row r="539" spans="1:65">
      <c r="A539" s="30"/>
      <c r="B539" s="20" t="s">
        <v>257</v>
      </c>
      <c r="C539" s="12"/>
      <c r="D539" s="220">
        <v>0.38185551666666662</v>
      </c>
      <c r="E539" s="220">
        <v>0.3779129092060014</v>
      </c>
      <c r="F539" s="220">
        <v>0.45166666666666661</v>
      </c>
      <c r="G539" s="220">
        <v>0.36333333333333329</v>
      </c>
      <c r="H539" s="220">
        <v>0.35999999999999993</v>
      </c>
      <c r="I539" s="220">
        <v>0.35666666666666663</v>
      </c>
      <c r="J539" s="220">
        <v>0.37166666666666676</v>
      </c>
      <c r="K539" s="220">
        <v>0.38666666666666666</v>
      </c>
      <c r="L539" s="220">
        <v>0.37953768140494454</v>
      </c>
      <c r="M539" s="220">
        <v>0.40666666666666668</v>
      </c>
      <c r="N539" s="220">
        <v>0.35000000000000003</v>
      </c>
      <c r="O539" s="220">
        <v>0.37000000000000005</v>
      </c>
      <c r="P539" s="220">
        <v>0.38666666666666671</v>
      </c>
      <c r="Q539" s="220">
        <v>0.33666666666666667</v>
      </c>
      <c r="R539" s="204"/>
      <c r="S539" s="205"/>
      <c r="T539" s="205"/>
      <c r="U539" s="205"/>
      <c r="V539" s="205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56"/>
    </row>
    <row r="540" spans="1:65">
      <c r="A540" s="30"/>
      <c r="B540" s="3" t="s">
        <v>258</v>
      </c>
      <c r="C540" s="29"/>
      <c r="D540" s="24">
        <v>0.38244790000000001</v>
      </c>
      <c r="E540" s="24">
        <v>0.37783597910289241</v>
      </c>
      <c r="F540" s="24">
        <v>0.45499999999999996</v>
      </c>
      <c r="G540" s="24">
        <v>0.36499999999999999</v>
      </c>
      <c r="H540" s="24">
        <v>0.36</v>
      </c>
      <c r="I540" s="24">
        <v>0.36</v>
      </c>
      <c r="J540" s="24">
        <v>0.37</v>
      </c>
      <c r="K540" s="24">
        <v>0.38500000000000001</v>
      </c>
      <c r="L540" s="24">
        <v>0.38669939502383699</v>
      </c>
      <c r="M540" s="24">
        <v>0.41000000000000003</v>
      </c>
      <c r="N540" s="24">
        <v>0.35</v>
      </c>
      <c r="O540" s="24">
        <v>0.37</v>
      </c>
      <c r="P540" s="24">
        <v>0.39</v>
      </c>
      <c r="Q540" s="24">
        <v>0.34</v>
      </c>
      <c r="R540" s="204"/>
      <c r="S540" s="205"/>
      <c r="T540" s="205"/>
      <c r="U540" s="205"/>
      <c r="V540" s="205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30"/>
      <c r="B541" s="3" t="s">
        <v>259</v>
      </c>
      <c r="C541" s="29"/>
      <c r="D541" s="24">
        <v>3.459301752329033E-3</v>
      </c>
      <c r="E541" s="24">
        <v>3.1069849743167307E-3</v>
      </c>
      <c r="F541" s="24">
        <v>6.4935865795927541E-2</v>
      </c>
      <c r="G541" s="24">
        <v>8.1649658092772665E-3</v>
      </c>
      <c r="H541" s="24">
        <v>6.0809419444881171E-17</v>
      </c>
      <c r="I541" s="24">
        <v>5.1639777949432277E-3</v>
      </c>
      <c r="J541" s="24">
        <v>9.8319208025017587E-3</v>
      </c>
      <c r="K541" s="24">
        <v>1.2110601416389978E-2</v>
      </c>
      <c r="L541" s="24">
        <v>4.2738668031739292E-2</v>
      </c>
      <c r="M541" s="24">
        <v>5.1639777949432277E-3</v>
      </c>
      <c r="N541" s="24">
        <v>6.3245553203367466E-3</v>
      </c>
      <c r="O541" s="24">
        <v>1.0954451150103333E-2</v>
      </c>
      <c r="P541" s="24">
        <v>5.1639777949432268E-3</v>
      </c>
      <c r="Q541" s="24">
        <v>5.1639777949432277E-3</v>
      </c>
      <c r="R541" s="204"/>
      <c r="S541" s="205"/>
      <c r="T541" s="205"/>
      <c r="U541" s="205"/>
      <c r="V541" s="205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56"/>
    </row>
    <row r="542" spans="1:65">
      <c r="A542" s="30"/>
      <c r="B542" s="3" t="s">
        <v>85</v>
      </c>
      <c r="C542" s="29"/>
      <c r="D542" s="13">
        <v>9.0591901945697526E-3</v>
      </c>
      <c r="E542" s="13">
        <v>8.2214311780048361E-3</v>
      </c>
      <c r="F542" s="13">
        <v>0.14376944456662927</v>
      </c>
      <c r="G542" s="13">
        <v>2.247238296131358E-2</v>
      </c>
      <c r="H542" s="13">
        <v>1.6891505401355884E-16</v>
      </c>
      <c r="I542" s="13">
        <v>1.4478442415728677E-2</v>
      </c>
      <c r="J542" s="13">
        <v>2.6453598571753605E-2</v>
      </c>
      <c r="K542" s="13">
        <v>3.132052090445684E-2</v>
      </c>
      <c r="L542" s="13">
        <v>0.1126071800658434</v>
      </c>
      <c r="M542" s="13">
        <v>1.2698306053139085E-2</v>
      </c>
      <c r="N542" s="13">
        <v>1.8070158058104989E-2</v>
      </c>
      <c r="O542" s="13">
        <v>2.9606624730009003E-2</v>
      </c>
      <c r="P542" s="13">
        <v>1.3355114986922137E-2</v>
      </c>
      <c r="Q542" s="13">
        <v>1.5338547905771964E-2</v>
      </c>
      <c r="R542" s="15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260</v>
      </c>
      <c r="C543" s="29"/>
      <c r="D543" s="13">
        <v>2.8271016867499998E-2</v>
      </c>
      <c r="E543" s="13">
        <v>1.7654255276422948E-2</v>
      </c>
      <c r="F543" s="13">
        <v>0.21626039784023243</v>
      </c>
      <c r="G543" s="13">
        <v>-2.1606026829628422E-2</v>
      </c>
      <c r="H543" s="13">
        <v>-3.0582118326604402E-2</v>
      </c>
      <c r="I543" s="13">
        <v>-3.9558209823580159E-2</v>
      </c>
      <c r="J543" s="13">
        <v>8.3420191281158296E-4</v>
      </c>
      <c r="K543" s="13">
        <v>4.122661364920277E-2</v>
      </c>
      <c r="L543" s="13">
        <v>2.2029486452259661E-2</v>
      </c>
      <c r="M543" s="13">
        <v>9.5083162631058205E-2</v>
      </c>
      <c r="N543" s="13">
        <v>-5.7510392817531786E-2</v>
      </c>
      <c r="O543" s="13">
        <v>-3.6538438356764624E-3</v>
      </c>
      <c r="P543" s="13">
        <v>4.1226613649202992E-2</v>
      </c>
      <c r="Q543" s="13">
        <v>-9.3414758805435372E-2</v>
      </c>
      <c r="R543" s="15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46" t="s">
        <v>261</v>
      </c>
      <c r="C544" s="47"/>
      <c r="D544" s="45">
        <v>0.4</v>
      </c>
      <c r="E544" s="45">
        <v>0.18</v>
      </c>
      <c r="F544" s="45">
        <v>4.3600000000000003</v>
      </c>
      <c r="G544" s="45">
        <v>0.65</v>
      </c>
      <c r="H544" s="45">
        <v>0.84</v>
      </c>
      <c r="I544" s="45">
        <v>1.03</v>
      </c>
      <c r="J544" s="45">
        <v>0.18</v>
      </c>
      <c r="K544" s="45">
        <v>0.67</v>
      </c>
      <c r="L544" s="45">
        <v>0.27</v>
      </c>
      <c r="M544" s="45">
        <v>1.81</v>
      </c>
      <c r="N544" s="45">
        <v>1.41</v>
      </c>
      <c r="O544" s="45">
        <v>0.27</v>
      </c>
      <c r="P544" s="45">
        <v>0.67</v>
      </c>
      <c r="Q544" s="45">
        <v>2.16</v>
      </c>
      <c r="R544" s="15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1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BM545" s="55"/>
    </row>
    <row r="546" spans="1:65" ht="15">
      <c r="B546" s="8" t="s">
        <v>549</v>
      </c>
      <c r="BM546" s="28" t="s">
        <v>66</v>
      </c>
    </row>
    <row r="547" spans="1:65" ht="15">
      <c r="A547" s="25" t="s">
        <v>56</v>
      </c>
      <c r="B547" s="18" t="s">
        <v>109</v>
      </c>
      <c r="C547" s="15" t="s">
        <v>110</v>
      </c>
      <c r="D547" s="16" t="s">
        <v>222</v>
      </c>
      <c r="E547" s="17" t="s">
        <v>222</v>
      </c>
      <c r="F547" s="17" t="s">
        <v>222</v>
      </c>
      <c r="G547" s="17" t="s">
        <v>222</v>
      </c>
      <c r="H547" s="17" t="s">
        <v>222</v>
      </c>
      <c r="I547" s="17" t="s">
        <v>222</v>
      </c>
      <c r="J547" s="17" t="s">
        <v>222</v>
      </c>
      <c r="K547" s="17" t="s">
        <v>222</v>
      </c>
      <c r="L547" s="17" t="s">
        <v>222</v>
      </c>
      <c r="M547" s="17" t="s">
        <v>222</v>
      </c>
      <c r="N547" s="17" t="s">
        <v>222</v>
      </c>
      <c r="O547" s="17" t="s">
        <v>222</v>
      </c>
      <c r="P547" s="17" t="s">
        <v>222</v>
      </c>
      <c r="Q547" s="17" t="s">
        <v>222</v>
      </c>
      <c r="R547" s="15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1</v>
      </c>
    </row>
    <row r="548" spans="1:65">
      <c r="A548" s="30"/>
      <c r="B548" s="19" t="s">
        <v>223</v>
      </c>
      <c r="C548" s="9" t="s">
        <v>223</v>
      </c>
      <c r="D548" s="151" t="s">
        <v>228</v>
      </c>
      <c r="E548" s="152" t="s">
        <v>229</v>
      </c>
      <c r="F548" s="152" t="s">
        <v>230</v>
      </c>
      <c r="G548" s="152" t="s">
        <v>233</v>
      </c>
      <c r="H548" s="152" t="s">
        <v>234</v>
      </c>
      <c r="I548" s="152" t="s">
        <v>235</v>
      </c>
      <c r="J548" s="152" t="s">
        <v>236</v>
      </c>
      <c r="K548" s="152" t="s">
        <v>276</v>
      </c>
      <c r="L548" s="152" t="s">
        <v>239</v>
      </c>
      <c r="M548" s="152" t="s">
        <v>240</v>
      </c>
      <c r="N548" s="152" t="s">
        <v>241</v>
      </c>
      <c r="O548" s="152" t="s">
        <v>244</v>
      </c>
      <c r="P548" s="152" t="s">
        <v>246</v>
      </c>
      <c r="Q548" s="152" t="s">
        <v>247</v>
      </c>
      <c r="R548" s="15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 t="s">
        <v>1</v>
      </c>
    </row>
    <row r="549" spans="1:65">
      <c r="A549" s="30"/>
      <c r="B549" s="19"/>
      <c r="C549" s="9"/>
      <c r="D549" s="10" t="s">
        <v>310</v>
      </c>
      <c r="E549" s="11" t="s">
        <v>277</v>
      </c>
      <c r="F549" s="11" t="s">
        <v>310</v>
      </c>
      <c r="G549" s="11" t="s">
        <v>277</v>
      </c>
      <c r="H549" s="11" t="s">
        <v>277</v>
      </c>
      <c r="I549" s="11" t="s">
        <v>277</v>
      </c>
      <c r="J549" s="11" t="s">
        <v>277</v>
      </c>
      <c r="K549" s="11" t="s">
        <v>277</v>
      </c>
      <c r="L549" s="11" t="s">
        <v>277</v>
      </c>
      <c r="M549" s="11" t="s">
        <v>310</v>
      </c>
      <c r="N549" s="11" t="s">
        <v>310</v>
      </c>
      <c r="O549" s="11" t="s">
        <v>277</v>
      </c>
      <c r="P549" s="11" t="s">
        <v>310</v>
      </c>
      <c r="Q549" s="11" t="s">
        <v>310</v>
      </c>
      <c r="R549" s="15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3</v>
      </c>
    </row>
    <row r="550" spans="1:65">
      <c r="A550" s="30"/>
      <c r="B550" s="19"/>
      <c r="C550" s="9"/>
      <c r="D550" s="26" t="s">
        <v>311</v>
      </c>
      <c r="E550" s="26" t="s">
        <v>312</v>
      </c>
      <c r="F550" s="26" t="s">
        <v>313</v>
      </c>
      <c r="G550" s="26" t="s">
        <v>313</v>
      </c>
      <c r="H550" s="26" t="s">
        <v>313</v>
      </c>
      <c r="I550" s="26" t="s">
        <v>313</v>
      </c>
      <c r="J550" s="26" t="s">
        <v>313</v>
      </c>
      <c r="K550" s="26" t="s">
        <v>313</v>
      </c>
      <c r="L550" s="26" t="s">
        <v>314</v>
      </c>
      <c r="M550" s="26" t="s">
        <v>314</v>
      </c>
      <c r="N550" s="26" t="s">
        <v>293</v>
      </c>
      <c r="O550" s="26" t="s">
        <v>314</v>
      </c>
      <c r="P550" s="26" t="s">
        <v>293</v>
      </c>
      <c r="Q550" s="26" t="s">
        <v>313</v>
      </c>
      <c r="R550" s="15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8">
        <v>1</v>
      </c>
      <c r="C551" s="14">
        <v>1</v>
      </c>
      <c r="D551" s="215">
        <v>1.3165999999999999E-2</v>
      </c>
      <c r="E551" s="215">
        <v>1.4839075811351332E-2</v>
      </c>
      <c r="F551" s="216">
        <v>1.78E-2</v>
      </c>
      <c r="G551" s="215">
        <v>1.4899999999999998E-2</v>
      </c>
      <c r="H551" s="215">
        <v>1.43E-2</v>
      </c>
      <c r="I551" s="215">
        <v>1.44E-2</v>
      </c>
      <c r="J551" s="215">
        <v>1.5699999999999999E-2</v>
      </c>
      <c r="K551" s="215">
        <v>1.5300000000000001E-2</v>
      </c>
      <c r="L551" s="216">
        <v>1.2535126080283801E-2</v>
      </c>
      <c r="M551" s="215">
        <v>1.5599999999999999E-2</v>
      </c>
      <c r="N551" s="215">
        <v>1.5799999999999998E-2</v>
      </c>
      <c r="O551" s="215">
        <v>1.5069999999999998E-2</v>
      </c>
      <c r="P551" s="215">
        <v>1.3599999999999999E-2</v>
      </c>
      <c r="Q551" s="215">
        <v>1.3599999999999999E-2</v>
      </c>
      <c r="R551" s="204"/>
      <c r="S551" s="205"/>
      <c r="T551" s="205"/>
      <c r="U551" s="205"/>
      <c r="V551" s="205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205"/>
      <c r="AT551" s="205"/>
      <c r="AU551" s="205"/>
      <c r="AV551" s="205"/>
      <c r="AW551" s="205"/>
      <c r="AX551" s="205"/>
      <c r="AY551" s="205"/>
      <c r="AZ551" s="205"/>
      <c r="BA551" s="205"/>
      <c r="BB551" s="205"/>
      <c r="BC551" s="205"/>
      <c r="BD551" s="205"/>
      <c r="BE551" s="205"/>
      <c r="BF551" s="205"/>
      <c r="BG551" s="205"/>
      <c r="BH551" s="205"/>
      <c r="BI551" s="205"/>
      <c r="BJ551" s="205"/>
      <c r="BK551" s="205"/>
      <c r="BL551" s="205"/>
      <c r="BM551" s="217">
        <v>1</v>
      </c>
    </row>
    <row r="552" spans="1:65">
      <c r="A552" s="30"/>
      <c r="B552" s="19">
        <v>1</v>
      </c>
      <c r="C552" s="9">
        <v>2</v>
      </c>
      <c r="D552" s="24">
        <v>1.32517E-2</v>
      </c>
      <c r="E552" s="24">
        <v>1.5021409365410368E-2</v>
      </c>
      <c r="F552" s="218">
        <v>1.9E-2</v>
      </c>
      <c r="G552" s="24">
        <v>1.4899999999999998E-2</v>
      </c>
      <c r="H552" s="24">
        <v>1.43E-2</v>
      </c>
      <c r="I552" s="24">
        <v>1.46E-2</v>
      </c>
      <c r="J552" s="24">
        <v>1.55E-2</v>
      </c>
      <c r="K552" s="24">
        <v>1.54E-2</v>
      </c>
      <c r="L552" s="218">
        <v>1.26412866419478E-2</v>
      </c>
      <c r="M552" s="24">
        <v>1.5599999999999999E-2</v>
      </c>
      <c r="N552" s="24">
        <v>1.61E-2</v>
      </c>
      <c r="O552" s="24">
        <v>1.5259999999999999E-2</v>
      </c>
      <c r="P552" s="24">
        <v>1.38E-2</v>
      </c>
      <c r="Q552" s="24">
        <v>1.3599999999999999E-2</v>
      </c>
      <c r="R552" s="204"/>
      <c r="S552" s="205"/>
      <c r="T552" s="205"/>
      <c r="U552" s="205"/>
      <c r="V552" s="205"/>
      <c r="W552" s="205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205"/>
      <c r="AT552" s="205"/>
      <c r="AU552" s="205"/>
      <c r="AV552" s="205"/>
      <c r="AW552" s="205"/>
      <c r="AX552" s="205"/>
      <c r="AY552" s="205"/>
      <c r="AZ552" s="205"/>
      <c r="BA552" s="205"/>
      <c r="BB552" s="205"/>
      <c r="BC552" s="205"/>
      <c r="BD552" s="205"/>
      <c r="BE552" s="205"/>
      <c r="BF552" s="205"/>
      <c r="BG552" s="205"/>
      <c r="BH552" s="205"/>
      <c r="BI552" s="205"/>
      <c r="BJ552" s="205"/>
      <c r="BK552" s="205"/>
      <c r="BL552" s="205"/>
      <c r="BM552" s="217">
        <v>25</v>
      </c>
    </row>
    <row r="553" spans="1:65">
      <c r="A553" s="30"/>
      <c r="B553" s="19">
        <v>1</v>
      </c>
      <c r="C553" s="9">
        <v>3</v>
      </c>
      <c r="D553" s="24">
        <v>1.33714E-2</v>
      </c>
      <c r="E553" s="24">
        <v>1.4838172310778101E-2</v>
      </c>
      <c r="F553" s="218">
        <v>1.95E-2</v>
      </c>
      <c r="G553" s="24">
        <v>1.46E-2</v>
      </c>
      <c r="H553" s="24">
        <v>1.46E-2</v>
      </c>
      <c r="I553" s="24">
        <v>1.46E-2</v>
      </c>
      <c r="J553" s="24">
        <v>1.54E-2</v>
      </c>
      <c r="K553" s="24">
        <v>1.4799999999999999E-2</v>
      </c>
      <c r="L553" s="218">
        <v>9.8583530172629101E-3</v>
      </c>
      <c r="M553" s="24">
        <v>1.5599999999999999E-2</v>
      </c>
      <c r="N553" s="24">
        <v>1.5699999999999999E-2</v>
      </c>
      <c r="O553" s="24">
        <v>1.553E-2</v>
      </c>
      <c r="P553" s="24">
        <v>1.3200000000000002E-2</v>
      </c>
      <c r="Q553" s="24">
        <v>1.34E-2</v>
      </c>
      <c r="R553" s="204"/>
      <c r="S553" s="205"/>
      <c r="T553" s="205"/>
      <c r="U553" s="205"/>
      <c r="V553" s="205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205"/>
      <c r="AT553" s="205"/>
      <c r="AU553" s="205"/>
      <c r="AV553" s="205"/>
      <c r="AW553" s="205"/>
      <c r="AX553" s="205"/>
      <c r="AY553" s="205"/>
      <c r="AZ553" s="205"/>
      <c r="BA553" s="205"/>
      <c r="BB553" s="205"/>
      <c r="BC553" s="205"/>
      <c r="BD553" s="205"/>
      <c r="BE553" s="205"/>
      <c r="BF553" s="205"/>
      <c r="BG553" s="205"/>
      <c r="BH553" s="205"/>
      <c r="BI553" s="205"/>
      <c r="BJ553" s="205"/>
      <c r="BK553" s="205"/>
      <c r="BL553" s="205"/>
      <c r="BM553" s="217">
        <v>16</v>
      </c>
    </row>
    <row r="554" spans="1:65">
      <c r="A554" s="30"/>
      <c r="B554" s="19">
        <v>1</v>
      </c>
      <c r="C554" s="9">
        <v>4</v>
      </c>
      <c r="D554" s="24">
        <v>1.33951E-2</v>
      </c>
      <c r="E554" s="24">
        <v>1.4965664791548365E-2</v>
      </c>
      <c r="F554" s="218">
        <v>1.83E-2</v>
      </c>
      <c r="G554" s="24">
        <v>1.4799999999999999E-2</v>
      </c>
      <c r="H554" s="24">
        <v>1.4100000000000001E-2</v>
      </c>
      <c r="I554" s="24">
        <v>1.47E-2</v>
      </c>
      <c r="J554" s="24">
        <v>1.55E-2</v>
      </c>
      <c r="K554" s="24">
        <v>1.5799999999999998E-2</v>
      </c>
      <c r="L554" s="218">
        <v>1.2770703847498299E-2</v>
      </c>
      <c r="M554" s="24">
        <v>1.55E-2</v>
      </c>
      <c r="N554" s="24">
        <v>1.6E-2</v>
      </c>
      <c r="O554" s="24">
        <v>1.5440000000000001E-2</v>
      </c>
      <c r="P554" s="24">
        <v>1.3599999999999999E-2</v>
      </c>
      <c r="Q554" s="24">
        <v>1.3100000000000001E-2</v>
      </c>
      <c r="R554" s="204"/>
      <c r="S554" s="205"/>
      <c r="T554" s="205"/>
      <c r="U554" s="205"/>
      <c r="V554" s="205"/>
      <c r="W554" s="205"/>
      <c r="X554" s="205"/>
      <c r="Y554" s="205"/>
      <c r="Z554" s="205"/>
      <c r="AA554" s="205"/>
      <c r="AB554" s="205"/>
      <c r="AC554" s="205"/>
      <c r="AD554" s="205"/>
      <c r="AE554" s="205"/>
      <c r="AF554" s="205"/>
      <c r="AG554" s="205"/>
      <c r="AH554" s="205"/>
      <c r="AI554" s="205"/>
      <c r="AJ554" s="205"/>
      <c r="AK554" s="205"/>
      <c r="AL554" s="205"/>
      <c r="AM554" s="205"/>
      <c r="AN554" s="205"/>
      <c r="AO554" s="205"/>
      <c r="AP554" s="205"/>
      <c r="AQ554" s="205"/>
      <c r="AR554" s="205"/>
      <c r="AS554" s="205"/>
      <c r="AT554" s="205"/>
      <c r="AU554" s="205"/>
      <c r="AV554" s="205"/>
      <c r="AW554" s="205"/>
      <c r="AX554" s="205"/>
      <c r="AY554" s="205"/>
      <c r="AZ554" s="205"/>
      <c r="BA554" s="205"/>
      <c r="BB554" s="205"/>
      <c r="BC554" s="205"/>
      <c r="BD554" s="205"/>
      <c r="BE554" s="205"/>
      <c r="BF554" s="205"/>
      <c r="BG554" s="205"/>
      <c r="BH554" s="205"/>
      <c r="BI554" s="205"/>
      <c r="BJ554" s="205"/>
      <c r="BK554" s="205"/>
      <c r="BL554" s="205"/>
      <c r="BM554" s="217">
        <v>1.4758551905155253E-2</v>
      </c>
    </row>
    <row r="555" spans="1:65">
      <c r="A555" s="30"/>
      <c r="B555" s="19">
        <v>1</v>
      </c>
      <c r="C555" s="9">
        <v>5</v>
      </c>
      <c r="D555" s="24">
        <v>1.35628E-2</v>
      </c>
      <c r="E555" s="24">
        <v>1.5077279536560066E-2</v>
      </c>
      <c r="F555" s="218">
        <v>1.7899999999999999E-2</v>
      </c>
      <c r="G555" s="24">
        <v>1.47E-2</v>
      </c>
      <c r="H555" s="24">
        <v>1.4200000000000001E-2</v>
      </c>
      <c r="I555" s="24">
        <v>1.4899999999999998E-2</v>
      </c>
      <c r="J555" s="24">
        <v>1.6300000000000002E-2</v>
      </c>
      <c r="K555" s="24">
        <v>1.5599999999999999E-2</v>
      </c>
      <c r="L555" s="218">
        <v>1.2716234412364701E-2</v>
      </c>
      <c r="M555" s="24">
        <v>1.5599999999999999E-2</v>
      </c>
      <c r="N555" s="24">
        <v>1.6300000000000002E-2</v>
      </c>
      <c r="O555" s="24">
        <v>1.5109999999999998E-2</v>
      </c>
      <c r="P555" s="24">
        <v>1.34E-2</v>
      </c>
      <c r="Q555" s="24">
        <v>1.3300000000000001E-2</v>
      </c>
      <c r="R555" s="204"/>
      <c r="S555" s="205"/>
      <c r="T555" s="205"/>
      <c r="U555" s="205"/>
      <c r="V555" s="205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5"/>
      <c r="AT555" s="205"/>
      <c r="AU555" s="205"/>
      <c r="AV555" s="205"/>
      <c r="AW555" s="205"/>
      <c r="AX555" s="205"/>
      <c r="AY555" s="205"/>
      <c r="AZ555" s="205"/>
      <c r="BA555" s="205"/>
      <c r="BB555" s="205"/>
      <c r="BC555" s="205"/>
      <c r="BD555" s="205"/>
      <c r="BE555" s="205"/>
      <c r="BF555" s="205"/>
      <c r="BG555" s="205"/>
      <c r="BH555" s="205"/>
      <c r="BI555" s="205"/>
      <c r="BJ555" s="205"/>
      <c r="BK555" s="205"/>
      <c r="BL555" s="205"/>
      <c r="BM555" s="217">
        <v>93</v>
      </c>
    </row>
    <row r="556" spans="1:65">
      <c r="A556" s="30"/>
      <c r="B556" s="19">
        <v>1</v>
      </c>
      <c r="C556" s="9">
        <v>6</v>
      </c>
      <c r="D556" s="24">
        <v>1.30621E-2</v>
      </c>
      <c r="E556" s="24">
        <v>1.5095035355530102E-2</v>
      </c>
      <c r="F556" s="218">
        <v>1.84E-2</v>
      </c>
      <c r="G556" s="24">
        <v>1.4999999999999999E-2</v>
      </c>
      <c r="H556" s="24">
        <v>1.4100000000000001E-2</v>
      </c>
      <c r="I556" s="24">
        <v>1.4899999999999998E-2</v>
      </c>
      <c r="J556" s="24">
        <v>1.5799999999999998E-2</v>
      </c>
      <c r="K556" s="24">
        <v>1.5899999999999997E-2</v>
      </c>
      <c r="L556" s="218">
        <v>9.8124756360803995E-3</v>
      </c>
      <c r="M556" s="24">
        <v>1.55E-2</v>
      </c>
      <c r="N556" s="24">
        <v>1.6400000000000001E-2</v>
      </c>
      <c r="O556" s="24">
        <v>1.5559999999999999E-2</v>
      </c>
      <c r="P556" s="24">
        <v>1.37E-2</v>
      </c>
      <c r="Q556" s="24">
        <v>1.34E-2</v>
      </c>
      <c r="R556" s="204"/>
      <c r="S556" s="205"/>
      <c r="T556" s="205"/>
      <c r="U556" s="205"/>
      <c r="V556" s="205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56"/>
    </row>
    <row r="557" spans="1:65">
      <c r="A557" s="30"/>
      <c r="B557" s="20" t="s">
        <v>257</v>
      </c>
      <c r="C557" s="12"/>
      <c r="D557" s="220">
        <v>1.3301516666666666E-2</v>
      </c>
      <c r="E557" s="220">
        <v>1.4972772861863055E-2</v>
      </c>
      <c r="F557" s="220">
        <v>1.8483333333333334E-2</v>
      </c>
      <c r="G557" s="220">
        <v>1.4816666666666665E-2</v>
      </c>
      <c r="H557" s="220">
        <v>1.4266666666666669E-2</v>
      </c>
      <c r="I557" s="220">
        <v>1.4683333333333333E-2</v>
      </c>
      <c r="J557" s="220">
        <v>1.5699999999999999E-2</v>
      </c>
      <c r="K557" s="220">
        <v>1.5466666666666665E-2</v>
      </c>
      <c r="L557" s="220">
        <v>1.1722363272572986E-2</v>
      </c>
      <c r="M557" s="220">
        <v>1.5566666666666666E-2</v>
      </c>
      <c r="N557" s="220">
        <v>1.6049999999999998E-2</v>
      </c>
      <c r="O557" s="220">
        <v>1.5328333333333334E-2</v>
      </c>
      <c r="P557" s="220">
        <v>1.3550000000000001E-2</v>
      </c>
      <c r="Q557" s="220">
        <v>1.34E-2</v>
      </c>
      <c r="R557" s="204"/>
      <c r="S557" s="205"/>
      <c r="T557" s="205"/>
      <c r="U557" s="205"/>
      <c r="V557" s="205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56"/>
    </row>
    <row r="558" spans="1:65">
      <c r="A558" s="30"/>
      <c r="B558" s="3" t="s">
        <v>258</v>
      </c>
      <c r="C558" s="29"/>
      <c r="D558" s="24">
        <v>1.331155E-2</v>
      </c>
      <c r="E558" s="24">
        <v>1.4993537078479367E-2</v>
      </c>
      <c r="F558" s="24">
        <v>1.8349999999999998E-2</v>
      </c>
      <c r="G558" s="24">
        <v>1.4849999999999999E-2</v>
      </c>
      <c r="H558" s="24">
        <v>1.4250000000000001E-2</v>
      </c>
      <c r="I558" s="24">
        <v>1.465E-2</v>
      </c>
      <c r="J558" s="24">
        <v>1.5599999999999999E-2</v>
      </c>
      <c r="K558" s="24">
        <v>1.55E-2</v>
      </c>
      <c r="L558" s="24">
        <v>1.2588206361115802E-2</v>
      </c>
      <c r="M558" s="24">
        <v>1.5599999999999999E-2</v>
      </c>
      <c r="N558" s="24">
        <v>1.6050000000000002E-2</v>
      </c>
      <c r="O558" s="24">
        <v>1.5349999999999999E-2</v>
      </c>
      <c r="P558" s="24">
        <v>1.3599999999999999E-2</v>
      </c>
      <c r="Q558" s="24">
        <v>1.34E-2</v>
      </c>
      <c r="R558" s="204"/>
      <c r="S558" s="205"/>
      <c r="T558" s="205"/>
      <c r="U558" s="205"/>
      <c r="V558" s="205"/>
      <c r="W558" s="205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56"/>
    </row>
    <row r="559" spans="1:65">
      <c r="A559" s="30"/>
      <c r="B559" s="3" t="s">
        <v>259</v>
      </c>
      <c r="C559" s="29"/>
      <c r="D559" s="24">
        <v>1.7892864965305785E-4</v>
      </c>
      <c r="E559" s="24">
        <v>1.1338254382639806E-4</v>
      </c>
      <c r="F559" s="24">
        <v>6.5548963887056733E-4</v>
      </c>
      <c r="G559" s="24">
        <v>1.4719601443879699E-4</v>
      </c>
      <c r="H559" s="24">
        <v>1.8618986725025204E-4</v>
      </c>
      <c r="I559" s="24">
        <v>1.9407902170679448E-4</v>
      </c>
      <c r="J559" s="24">
        <v>3.286335345031002E-4</v>
      </c>
      <c r="K559" s="24">
        <v>3.9832984656772348E-4</v>
      </c>
      <c r="L559" s="24">
        <v>1.4638310257577627E-3</v>
      </c>
      <c r="M559" s="24">
        <v>5.1639777949431909E-5</v>
      </c>
      <c r="N559" s="24">
        <v>2.7386127875258446E-4</v>
      </c>
      <c r="O559" s="24">
        <v>2.1254803378687601E-4</v>
      </c>
      <c r="P559" s="24">
        <v>2.1679483388678731E-4</v>
      </c>
      <c r="Q559" s="24">
        <v>1.8973665961010216E-4</v>
      </c>
      <c r="R559" s="204"/>
      <c r="S559" s="205"/>
      <c r="T559" s="205"/>
      <c r="U559" s="205"/>
      <c r="V559" s="205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56"/>
    </row>
    <row r="560" spans="1:65">
      <c r="A560" s="30"/>
      <c r="B560" s="3" t="s">
        <v>85</v>
      </c>
      <c r="C560" s="29"/>
      <c r="D560" s="13">
        <v>1.3451747957543028E-2</v>
      </c>
      <c r="E560" s="13">
        <v>7.5725815700572862E-3</v>
      </c>
      <c r="F560" s="13">
        <v>3.5463821760355306E-2</v>
      </c>
      <c r="G560" s="13">
        <v>9.9344891634733628E-3</v>
      </c>
      <c r="H560" s="13">
        <v>1.3050691629690562E-2</v>
      </c>
      <c r="I560" s="13">
        <v>1.3217640524866821E-2</v>
      </c>
      <c r="J560" s="13">
        <v>2.0932072261343963E-2</v>
      </c>
      <c r="K560" s="13">
        <v>2.5754084907395919E-2</v>
      </c>
      <c r="L560" s="13">
        <v>0.12487507780813389</v>
      </c>
      <c r="M560" s="13">
        <v>3.3173304892568679E-3</v>
      </c>
      <c r="N560" s="13">
        <v>1.706300802196788E-2</v>
      </c>
      <c r="O560" s="13">
        <v>1.3866349926293965E-2</v>
      </c>
      <c r="P560" s="13">
        <v>1.5999618737032272E-2</v>
      </c>
      <c r="Q560" s="13">
        <v>1.4159452209709116E-2</v>
      </c>
      <c r="R560" s="15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3" t="s">
        <v>260</v>
      </c>
      <c r="C561" s="29"/>
      <c r="D561" s="13">
        <v>-9.8724810391433881E-2</v>
      </c>
      <c r="E561" s="13">
        <v>1.4515039014970865E-2</v>
      </c>
      <c r="F561" s="13">
        <v>0.25238122629612403</v>
      </c>
      <c r="G561" s="13">
        <v>3.9377007910317285E-3</v>
      </c>
      <c r="H561" s="13">
        <v>-3.3328828034731917E-2</v>
      </c>
      <c r="I561" s="13">
        <v>-5.0966092273352359E-3</v>
      </c>
      <c r="J561" s="13">
        <v>6.3790004662713118E-2</v>
      </c>
      <c r="K561" s="13">
        <v>4.7979962130570764E-2</v>
      </c>
      <c r="L561" s="13">
        <v>-0.20572402035742454</v>
      </c>
      <c r="M561" s="13">
        <v>5.4755694644346153E-2</v>
      </c>
      <c r="N561" s="13">
        <v>8.7505068460926427E-2</v>
      </c>
      <c r="O561" s="13">
        <v>3.8606865486515263E-2</v>
      </c>
      <c r="P561" s="13">
        <v>-8.1888244383454545E-2</v>
      </c>
      <c r="Q561" s="13">
        <v>-9.2051843154117408E-2</v>
      </c>
      <c r="R561" s="15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46" t="s">
        <v>261</v>
      </c>
      <c r="C562" s="47"/>
      <c r="D562" s="45">
        <v>1.45</v>
      </c>
      <c r="E562" s="45">
        <v>7.0000000000000007E-2</v>
      </c>
      <c r="F562" s="45">
        <v>3.28</v>
      </c>
      <c r="G562" s="45">
        <v>7.0000000000000007E-2</v>
      </c>
      <c r="H562" s="45">
        <v>0.56999999999999995</v>
      </c>
      <c r="I562" s="45">
        <v>0.19</v>
      </c>
      <c r="J562" s="45">
        <v>0.74</v>
      </c>
      <c r="K562" s="45">
        <v>0.52</v>
      </c>
      <c r="L562" s="45">
        <v>2.9</v>
      </c>
      <c r="M562" s="45">
        <v>0.61</v>
      </c>
      <c r="N562" s="45">
        <v>1.05</v>
      </c>
      <c r="O562" s="45">
        <v>0.4</v>
      </c>
      <c r="P562" s="45">
        <v>1.23</v>
      </c>
      <c r="Q562" s="45">
        <v>1.36</v>
      </c>
      <c r="R562" s="15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1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BM563" s="55"/>
    </row>
    <row r="564" spans="1:65" ht="15">
      <c r="B564" s="8" t="s">
        <v>550</v>
      </c>
      <c r="BM564" s="28" t="s">
        <v>66</v>
      </c>
    </row>
    <row r="565" spans="1:65" ht="15">
      <c r="A565" s="25" t="s">
        <v>26</v>
      </c>
      <c r="B565" s="18" t="s">
        <v>109</v>
      </c>
      <c r="C565" s="15" t="s">
        <v>110</v>
      </c>
      <c r="D565" s="16" t="s">
        <v>222</v>
      </c>
      <c r="E565" s="17" t="s">
        <v>222</v>
      </c>
      <c r="F565" s="17" t="s">
        <v>222</v>
      </c>
      <c r="G565" s="17" t="s">
        <v>222</v>
      </c>
      <c r="H565" s="17" t="s">
        <v>222</v>
      </c>
      <c r="I565" s="17" t="s">
        <v>222</v>
      </c>
      <c r="J565" s="17" t="s">
        <v>222</v>
      </c>
      <c r="K565" s="17" t="s">
        <v>222</v>
      </c>
      <c r="L565" s="17" t="s">
        <v>222</v>
      </c>
      <c r="M565" s="17" t="s">
        <v>222</v>
      </c>
      <c r="N565" s="17" t="s">
        <v>222</v>
      </c>
      <c r="O565" s="17" t="s">
        <v>222</v>
      </c>
      <c r="P565" s="17" t="s">
        <v>222</v>
      </c>
      <c r="Q565" s="17" t="s">
        <v>222</v>
      </c>
      <c r="R565" s="17" t="s">
        <v>222</v>
      </c>
      <c r="S565" s="15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9" t="s">
        <v>223</v>
      </c>
      <c r="C566" s="9" t="s">
        <v>223</v>
      </c>
      <c r="D566" s="151" t="s">
        <v>228</v>
      </c>
      <c r="E566" s="152" t="s">
        <v>229</v>
      </c>
      <c r="F566" s="152" t="s">
        <v>230</v>
      </c>
      <c r="G566" s="152" t="s">
        <v>233</v>
      </c>
      <c r="H566" s="152" t="s">
        <v>234</v>
      </c>
      <c r="I566" s="152" t="s">
        <v>235</v>
      </c>
      <c r="J566" s="152" t="s">
        <v>236</v>
      </c>
      <c r="K566" s="152" t="s">
        <v>276</v>
      </c>
      <c r="L566" s="152" t="s">
        <v>239</v>
      </c>
      <c r="M566" s="152" t="s">
        <v>240</v>
      </c>
      <c r="N566" s="152" t="s">
        <v>241</v>
      </c>
      <c r="O566" s="152" t="s">
        <v>243</v>
      </c>
      <c r="P566" s="152" t="s">
        <v>244</v>
      </c>
      <c r="Q566" s="152" t="s">
        <v>246</v>
      </c>
      <c r="R566" s="152" t="s">
        <v>247</v>
      </c>
      <c r="S566" s="15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 t="s">
        <v>3</v>
      </c>
    </row>
    <row r="567" spans="1:65">
      <c r="A567" s="30"/>
      <c r="B567" s="19"/>
      <c r="C567" s="9"/>
      <c r="D567" s="10" t="s">
        <v>310</v>
      </c>
      <c r="E567" s="11" t="s">
        <v>277</v>
      </c>
      <c r="F567" s="11" t="s">
        <v>310</v>
      </c>
      <c r="G567" s="11" t="s">
        <v>277</v>
      </c>
      <c r="H567" s="11" t="s">
        <v>277</v>
      </c>
      <c r="I567" s="11" t="s">
        <v>277</v>
      </c>
      <c r="J567" s="11" t="s">
        <v>277</v>
      </c>
      <c r="K567" s="11" t="s">
        <v>277</v>
      </c>
      <c r="L567" s="11" t="s">
        <v>277</v>
      </c>
      <c r="M567" s="11" t="s">
        <v>310</v>
      </c>
      <c r="N567" s="11" t="s">
        <v>310</v>
      </c>
      <c r="O567" s="11" t="s">
        <v>310</v>
      </c>
      <c r="P567" s="11" t="s">
        <v>277</v>
      </c>
      <c r="Q567" s="11" t="s">
        <v>310</v>
      </c>
      <c r="R567" s="11" t="s">
        <v>310</v>
      </c>
      <c r="S567" s="15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</v>
      </c>
    </row>
    <row r="568" spans="1:65">
      <c r="A568" s="30"/>
      <c r="B568" s="19"/>
      <c r="C568" s="9"/>
      <c r="D568" s="26" t="s">
        <v>311</v>
      </c>
      <c r="E568" s="26" t="s">
        <v>312</v>
      </c>
      <c r="F568" s="26" t="s">
        <v>313</v>
      </c>
      <c r="G568" s="26" t="s">
        <v>313</v>
      </c>
      <c r="H568" s="26" t="s">
        <v>313</v>
      </c>
      <c r="I568" s="26" t="s">
        <v>313</v>
      </c>
      <c r="J568" s="26" t="s">
        <v>313</v>
      </c>
      <c r="K568" s="26" t="s">
        <v>313</v>
      </c>
      <c r="L568" s="26" t="s">
        <v>314</v>
      </c>
      <c r="M568" s="26" t="s">
        <v>314</v>
      </c>
      <c r="N568" s="26" t="s">
        <v>293</v>
      </c>
      <c r="O568" s="26" t="s">
        <v>313</v>
      </c>
      <c r="P568" s="26" t="s">
        <v>314</v>
      </c>
      <c r="Q568" s="26" t="s">
        <v>293</v>
      </c>
      <c r="R568" s="26" t="s">
        <v>313</v>
      </c>
      <c r="S568" s="15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8">
        <v>1</v>
      </c>
      <c r="C569" s="14">
        <v>1</v>
      </c>
      <c r="D569" s="22">
        <v>6.1749999999999998</v>
      </c>
      <c r="E569" s="22">
        <v>5.9945961858649595</v>
      </c>
      <c r="F569" s="22">
        <v>5.55</v>
      </c>
      <c r="G569" s="22">
        <v>5.95</v>
      </c>
      <c r="H569" s="22">
        <v>5.76</v>
      </c>
      <c r="I569" s="22">
        <v>6.27</v>
      </c>
      <c r="J569" s="22">
        <v>5.82</v>
      </c>
      <c r="K569" s="22">
        <v>5.88</v>
      </c>
      <c r="L569" s="147">
        <v>18.500565327784059</v>
      </c>
      <c r="M569" s="22">
        <v>5.8</v>
      </c>
      <c r="N569" s="22">
        <v>5.8</v>
      </c>
      <c r="O569" s="22">
        <v>6.1</v>
      </c>
      <c r="P569" s="147">
        <v>4.2</v>
      </c>
      <c r="Q569" s="22">
        <v>5.4</v>
      </c>
      <c r="R569" s="22">
        <v>5.79</v>
      </c>
      <c r="S569" s="15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</v>
      </c>
    </row>
    <row r="570" spans="1:65">
      <c r="A570" s="30"/>
      <c r="B570" s="19">
        <v>1</v>
      </c>
      <c r="C570" s="9">
        <v>2</v>
      </c>
      <c r="D570" s="11">
        <v>6.2930000000000001</v>
      </c>
      <c r="E570" s="11">
        <v>5.9220347415769021</v>
      </c>
      <c r="F570" s="11">
        <v>5.63</v>
      </c>
      <c r="G570" s="11">
        <v>5.99</v>
      </c>
      <c r="H570" s="11">
        <v>5.77</v>
      </c>
      <c r="I570" s="11">
        <v>6.26</v>
      </c>
      <c r="J570" s="11">
        <v>6.13</v>
      </c>
      <c r="K570" s="11">
        <v>5.86</v>
      </c>
      <c r="L570" s="149">
        <v>15.693141242650761</v>
      </c>
      <c r="M570" s="11">
        <v>5.8</v>
      </c>
      <c r="N570" s="11">
        <v>5.89</v>
      </c>
      <c r="O570" s="11">
        <v>6.1</v>
      </c>
      <c r="P570" s="149">
        <v>5.3</v>
      </c>
      <c r="Q570" s="11">
        <v>5.5</v>
      </c>
      <c r="R570" s="11">
        <v>5.86</v>
      </c>
      <c r="S570" s="15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26</v>
      </c>
    </row>
    <row r="571" spans="1:65">
      <c r="A571" s="30"/>
      <c r="B571" s="19">
        <v>1</v>
      </c>
      <c r="C571" s="9">
        <v>3</v>
      </c>
      <c r="D571" s="11">
        <v>6.1219999999999999</v>
      </c>
      <c r="E571" s="11">
        <v>5.8371807749497435</v>
      </c>
      <c r="F571" s="11">
        <v>5.82</v>
      </c>
      <c r="G571" s="11">
        <v>5.84</v>
      </c>
      <c r="H571" s="11">
        <v>5.74</v>
      </c>
      <c r="I571" s="148">
        <v>7.02</v>
      </c>
      <c r="J571" s="11">
        <v>5.79</v>
      </c>
      <c r="K571" s="11">
        <v>5.86</v>
      </c>
      <c r="L571" s="149">
        <v>14.466075572340021</v>
      </c>
      <c r="M571" s="11">
        <v>5.8</v>
      </c>
      <c r="N571" s="11">
        <v>5.78</v>
      </c>
      <c r="O571" s="11">
        <v>5.9</v>
      </c>
      <c r="P571" s="149">
        <v>4.7</v>
      </c>
      <c r="Q571" s="11">
        <v>5.4</v>
      </c>
      <c r="R571" s="11">
        <v>5.83</v>
      </c>
      <c r="S571" s="15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16</v>
      </c>
    </row>
    <row r="572" spans="1:65">
      <c r="A572" s="30"/>
      <c r="B572" s="19">
        <v>1</v>
      </c>
      <c r="C572" s="9">
        <v>4</v>
      </c>
      <c r="D572" s="11">
        <v>6.2270000000000003</v>
      </c>
      <c r="E572" s="11">
        <v>5.9583208418845004</v>
      </c>
      <c r="F572" s="11">
        <v>5.33</v>
      </c>
      <c r="G572" s="11">
        <v>5.79</v>
      </c>
      <c r="H572" s="11">
        <v>5.86</v>
      </c>
      <c r="I572" s="11">
        <v>6.41</v>
      </c>
      <c r="J572" s="11">
        <v>5.9</v>
      </c>
      <c r="K572" s="11">
        <v>5.95</v>
      </c>
      <c r="L572" s="149">
        <v>16.148736304645475</v>
      </c>
      <c r="M572" s="11">
        <v>5.8</v>
      </c>
      <c r="N572" s="11">
        <v>5.87</v>
      </c>
      <c r="O572" s="11">
        <v>6.1</v>
      </c>
      <c r="P572" s="149">
        <v>4.9000000000000004</v>
      </c>
      <c r="Q572" s="11">
        <v>5.4</v>
      </c>
      <c r="R572" s="11">
        <v>5.81</v>
      </c>
      <c r="S572" s="15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5.8874829042801853</v>
      </c>
    </row>
    <row r="573" spans="1:65">
      <c r="A573" s="30"/>
      <c r="B573" s="19">
        <v>1</v>
      </c>
      <c r="C573" s="9">
        <v>5</v>
      </c>
      <c r="D573" s="11">
        <v>6.1440000000000001</v>
      </c>
      <c r="E573" s="11">
        <v>5.8960345982140874</v>
      </c>
      <c r="F573" s="11">
        <v>5.46</v>
      </c>
      <c r="G573" s="11">
        <v>6.04</v>
      </c>
      <c r="H573" s="11">
        <v>5.86</v>
      </c>
      <c r="I573" s="11">
        <v>6.35</v>
      </c>
      <c r="J573" s="11">
        <v>6.06</v>
      </c>
      <c r="K573" s="11">
        <v>5.84</v>
      </c>
      <c r="L573" s="149">
        <v>18.023948161246437</v>
      </c>
      <c r="M573" s="11">
        <v>5.7</v>
      </c>
      <c r="N573" s="11">
        <v>5.85</v>
      </c>
      <c r="O573" s="11">
        <v>6.1</v>
      </c>
      <c r="P573" s="149">
        <v>4.3</v>
      </c>
      <c r="Q573" s="11">
        <v>5.5</v>
      </c>
      <c r="R573" s="11">
        <v>5.86</v>
      </c>
      <c r="S573" s="15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94</v>
      </c>
    </row>
    <row r="574" spans="1:65">
      <c r="A574" s="30"/>
      <c r="B574" s="19">
        <v>1</v>
      </c>
      <c r="C574" s="9">
        <v>6</v>
      </c>
      <c r="D574" s="11">
        <v>6.2469999999999999</v>
      </c>
      <c r="E574" s="11">
        <v>6.0974993913642734</v>
      </c>
      <c r="F574" s="11">
        <v>5.57</v>
      </c>
      <c r="G574" s="11">
        <v>5.91</v>
      </c>
      <c r="H574" s="11">
        <v>5.81</v>
      </c>
      <c r="I574" s="11">
        <v>6.26</v>
      </c>
      <c r="J574" s="11">
        <v>5.89</v>
      </c>
      <c r="K574" s="11">
        <v>6.1</v>
      </c>
      <c r="L574" s="149">
        <v>14.62568541295442</v>
      </c>
      <c r="M574" s="11">
        <v>5.7</v>
      </c>
      <c r="N574" s="11">
        <v>5.71</v>
      </c>
      <c r="O574" s="11">
        <v>6.1</v>
      </c>
      <c r="P574" s="149">
        <v>4.3</v>
      </c>
      <c r="Q574" s="11">
        <v>5.5</v>
      </c>
      <c r="R574" s="11">
        <v>5.94</v>
      </c>
      <c r="S574" s="15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30"/>
      <c r="B575" s="20" t="s">
        <v>257</v>
      </c>
      <c r="C575" s="12"/>
      <c r="D575" s="23">
        <v>6.2013333333333334</v>
      </c>
      <c r="E575" s="23">
        <v>5.9509444223090782</v>
      </c>
      <c r="F575" s="23">
        <v>5.56</v>
      </c>
      <c r="G575" s="23">
        <v>5.919999999999999</v>
      </c>
      <c r="H575" s="23">
        <v>5.8</v>
      </c>
      <c r="I575" s="23">
        <v>6.4283333333333319</v>
      </c>
      <c r="J575" s="23">
        <v>5.9316666666666658</v>
      </c>
      <c r="K575" s="23">
        <v>5.915</v>
      </c>
      <c r="L575" s="23">
        <v>16.243025336936864</v>
      </c>
      <c r="M575" s="23">
        <v>5.7666666666666666</v>
      </c>
      <c r="N575" s="23">
        <v>5.8166666666666664</v>
      </c>
      <c r="O575" s="23">
        <v>6.0666666666666673</v>
      </c>
      <c r="P575" s="23">
        <v>4.6166666666666671</v>
      </c>
      <c r="Q575" s="23">
        <v>5.45</v>
      </c>
      <c r="R575" s="23">
        <v>5.8483333333333327</v>
      </c>
      <c r="S575" s="15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30"/>
      <c r="B576" s="3" t="s">
        <v>258</v>
      </c>
      <c r="C576" s="29"/>
      <c r="D576" s="11">
        <v>6.2010000000000005</v>
      </c>
      <c r="E576" s="11">
        <v>5.9401777917307008</v>
      </c>
      <c r="F576" s="11">
        <v>5.5600000000000005</v>
      </c>
      <c r="G576" s="11">
        <v>5.93</v>
      </c>
      <c r="H576" s="11">
        <v>5.7899999999999991</v>
      </c>
      <c r="I576" s="11">
        <v>6.31</v>
      </c>
      <c r="J576" s="11">
        <v>5.8949999999999996</v>
      </c>
      <c r="K576" s="11">
        <v>5.87</v>
      </c>
      <c r="L576" s="11">
        <v>15.920938773648118</v>
      </c>
      <c r="M576" s="11">
        <v>5.8</v>
      </c>
      <c r="N576" s="11">
        <v>5.8249999999999993</v>
      </c>
      <c r="O576" s="11">
        <v>6.1</v>
      </c>
      <c r="P576" s="11">
        <v>4.5</v>
      </c>
      <c r="Q576" s="11">
        <v>5.45</v>
      </c>
      <c r="R576" s="11">
        <v>5.8450000000000006</v>
      </c>
      <c r="S576" s="15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259</v>
      </c>
      <c r="C577" s="29"/>
      <c r="D577" s="24">
        <v>6.5454309763885485E-2</v>
      </c>
      <c r="E577" s="24">
        <v>8.970091734730333E-2</v>
      </c>
      <c r="F577" s="24">
        <v>0.16468151080191129</v>
      </c>
      <c r="G577" s="24">
        <v>9.3380940239430069E-2</v>
      </c>
      <c r="H577" s="24">
        <v>5.1768716422179305E-2</v>
      </c>
      <c r="I577" s="24">
        <v>0.29606868572455725</v>
      </c>
      <c r="J577" s="24">
        <v>0.13496913227351884</v>
      </c>
      <c r="K577" s="24">
        <v>9.8336158151516001E-2</v>
      </c>
      <c r="L577" s="24">
        <v>1.6942712150531716</v>
      </c>
      <c r="M577" s="24">
        <v>5.1639777949432045E-2</v>
      </c>
      <c r="N577" s="24">
        <v>6.6833125519211306E-2</v>
      </c>
      <c r="O577" s="24">
        <v>8.1649658092772318E-2</v>
      </c>
      <c r="P577" s="24">
        <v>0.43089055068157001</v>
      </c>
      <c r="Q577" s="24">
        <v>5.4772255750516412E-2</v>
      </c>
      <c r="R577" s="24">
        <v>5.2694085689635878E-2</v>
      </c>
      <c r="S577" s="204"/>
      <c r="T577" s="205"/>
      <c r="U577" s="205"/>
      <c r="V577" s="205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56"/>
    </row>
    <row r="578" spans="1:65">
      <c r="A578" s="30"/>
      <c r="B578" s="3" t="s">
        <v>85</v>
      </c>
      <c r="C578" s="29"/>
      <c r="D578" s="13">
        <v>1.0554876870116988E-2</v>
      </c>
      <c r="E578" s="13">
        <v>1.5073391882308605E-2</v>
      </c>
      <c r="F578" s="13">
        <v>2.9618976762933687E-2</v>
      </c>
      <c r="G578" s="13">
        <v>1.5773807472876704E-2</v>
      </c>
      <c r="H578" s="13">
        <v>8.9256407624447084E-3</v>
      </c>
      <c r="I578" s="13">
        <v>4.6056834699179254E-2</v>
      </c>
      <c r="J578" s="13">
        <v>2.275399813546258E-2</v>
      </c>
      <c r="K578" s="13">
        <v>1.6624878808371258E-2</v>
      </c>
      <c r="L578" s="13">
        <v>0.10430761387783934</v>
      </c>
      <c r="M578" s="13">
        <v>8.9548747889188519E-3</v>
      </c>
      <c r="N578" s="13">
        <v>1.1489935619348648E-2</v>
      </c>
      <c r="O578" s="13">
        <v>1.3458734850456974E-2</v>
      </c>
      <c r="P578" s="13">
        <v>9.3333693288426708E-2</v>
      </c>
      <c r="Q578" s="13">
        <v>1.0049955183580993E-2</v>
      </c>
      <c r="R578" s="13">
        <v>9.0101029962329805E-3</v>
      </c>
      <c r="S578" s="15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260</v>
      </c>
      <c r="C579" s="29"/>
      <c r="D579" s="13">
        <v>5.3308083293962527E-2</v>
      </c>
      <c r="E579" s="13">
        <v>1.0779057716287621E-2</v>
      </c>
      <c r="F579" s="13">
        <v>-5.5623584748264232E-2</v>
      </c>
      <c r="G579" s="13">
        <v>5.5230896205531455E-3</v>
      </c>
      <c r="H579" s="13">
        <v>-1.4859135169052573E-2</v>
      </c>
      <c r="I579" s="13">
        <v>9.1864458520966474E-2</v>
      </c>
      <c r="J579" s="13">
        <v>7.5046948084314113E-3</v>
      </c>
      <c r="K579" s="13">
        <v>4.6738302543196664E-3</v>
      </c>
      <c r="L579" s="13">
        <v>1.7589082806725815</v>
      </c>
      <c r="M579" s="13">
        <v>-2.0520864277276396E-2</v>
      </c>
      <c r="N579" s="13">
        <v>-1.2028270614940606E-2</v>
      </c>
      <c r="O579" s="13">
        <v>3.0434697696738233E-2</v>
      </c>
      <c r="P579" s="13">
        <v>-0.21585051851099868</v>
      </c>
      <c r="Q579" s="13">
        <v>-7.430729080540277E-2</v>
      </c>
      <c r="R579" s="13">
        <v>-6.6496279621280907E-3</v>
      </c>
      <c r="S579" s="15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46" t="s">
        <v>261</v>
      </c>
      <c r="C580" s="47"/>
      <c r="D580" s="45">
        <v>1.3</v>
      </c>
      <c r="E580" s="45">
        <v>0.16</v>
      </c>
      <c r="F580" s="45">
        <v>1.61</v>
      </c>
      <c r="G580" s="45">
        <v>0.02</v>
      </c>
      <c r="H580" s="45">
        <v>0.52</v>
      </c>
      <c r="I580" s="45">
        <v>2.33</v>
      </c>
      <c r="J580" s="45">
        <v>0.08</v>
      </c>
      <c r="K580" s="45">
        <v>0</v>
      </c>
      <c r="L580" s="45">
        <v>46.95</v>
      </c>
      <c r="M580" s="45">
        <v>0.67</v>
      </c>
      <c r="N580" s="45">
        <v>0.45</v>
      </c>
      <c r="O580" s="45">
        <v>0.69</v>
      </c>
      <c r="P580" s="45">
        <v>5.9</v>
      </c>
      <c r="Q580" s="45">
        <v>2.11</v>
      </c>
      <c r="R580" s="45">
        <v>0.3</v>
      </c>
      <c r="S580" s="15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1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BM581" s="55"/>
    </row>
    <row r="582" spans="1:65" ht="15">
      <c r="B582" s="8" t="s">
        <v>551</v>
      </c>
      <c r="BM582" s="28" t="s">
        <v>66</v>
      </c>
    </row>
    <row r="583" spans="1:65" ht="15">
      <c r="A583" s="25" t="s">
        <v>57</v>
      </c>
      <c r="B583" s="18" t="s">
        <v>109</v>
      </c>
      <c r="C583" s="15" t="s">
        <v>110</v>
      </c>
      <c r="D583" s="16" t="s">
        <v>222</v>
      </c>
      <c r="E583" s="17" t="s">
        <v>222</v>
      </c>
      <c r="F583" s="17" t="s">
        <v>222</v>
      </c>
      <c r="G583" s="17" t="s">
        <v>222</v>
      </c>
      <c r="H583" s="17" t="s">
        <v>222</v>
      </c>
      <c r="I583" s="17" t="s">
        <v>222</v>
      </c>
      <c r="J583" s="17" t="s">
        <v>222</v>
      </c>
      <c r="K583" s="17" t="s">
        <v>222</v>
      </c>
      <c r="L583" s="17" t="s">
        <v>222</v>
      </c>
      <c r="M583" s="17" t="s">
        <v>222</v>
      </c>
      <c r="N583" s="17" t="s">
        <v>222</v>
      </c>
      <c r="O583" s="17" t="s">
        <v>222</v>
      </c>
      <c r="P583" s="17" t="s">
        <v>222</v>
      </c>
      <c r="Q583" s="17" t="s">
        <v>222</v>
      </c>
      <c r="R583" s="15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</v>
      </c>
    </row>
    <row r="584" spans="1:65">
      <c r="A584" s="30"/>
      <c r="B584" s="19" t="s">
        <v>223</v>
      </c>
      <c r="C584" s="9" t="s">
        <v>223</v>
      </c>
      <c r="D584" s="151" t="s">
        <v>228</v>
      </c>
      <c r="E584" s="152" t="s">
        <v>229</v>
      </c>
      <c r="F584" s="152" t="s">
        <v>230</v>
      </c>
      <c r="G584" s="152" t="s">
        <v>233</v>
      </c>
      <c r="H584" s="152" t="s">
        <v>234</v>
      </c>
      <c r="I584" s="152" t="s">
        <v>235</v>
      </c>
      <c r="J584" s="152" t="s">
        <v>236</v>
      </c>
      <c r="K584" s="152" t="s">
        <v>276</v>
      </c>
      <c r="L584" s="152" t="s">
        <v>239</v>
      </c>
      <c r="M584" s="152" t="s">
        <v>240</v>
      </c>
      <c r="N584" s="152" t="s">
        <v>241</v>
      </c>
      <c r="O584" s="152" t="s">
        <v>244</v>
      </c>
      <c r="P584" s="152" t="s">
        <v>246</v>
      </c>
      <c r="Q584" s="152" t="s">
        <v>247</v>
      </c>
      <c r="R584" s="15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 t="s">
        <v>1</v>
      </c>
    </row>
    <row r="585" spans="1:65">
      <c r="A585" s="30"/>
      <c r="B585" s="19"/>
      <c r="C585" s="9"/>
      <c r="D585" s="10" t="s">
        <v>310</v>
      </c>
      <c r="E585" s="11" t="s">
        <v>277</v>
      </c>
      <c r="F585" s="11" t="s">
        <v>310</v>
      </c>
      <c r="G585" s="11" t="s">
        <v>277</v>
      </c>
      <c r="H585" s="11" t="s">
        <v>277</v>
      </c>
      <c r="I585" s="11" t="s">
        <v>277</v>
      </c>
      <c r="J585" s="11" t="s">
        <v>277</v>
      </c>
      <c r="K585" s="11" t="s">
        <v>277</v>
      </c>
      <c r="L585" s="11" t="s">
        <v>277</v>
      </c>
      <c r="M585" s="11" t="s">
        <v>310</v>
      </c>
      <c r="N585" s="11" t="s">
        <v>310</v>
      </c>
      <c r="O585" s="11" t="s">
        <v>277</v>
      </c>
      <c r="P585" s="11" t="s">
        <v>310</v>
      </c>
      <c r="Q585" s="11" t="s">
        <v>310</v>
      </c>
      <c r="R585" s="15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3</v>
      </c>
    </row>
    <row r="586" spans="1:65">
      <c r="A586" s="30"/>
      <c r="B586" s="19"/>
      <c r="C586" s="9"/>
      <c r="D586" s="26" t="s">
        <v>311</v>
      </c>
      <c r="E586" s="26" t="s">
        <v>312</v>
      </c>
      <c r="F586" s="26" t="s">
        <v>313</v>
      </c>
      <c r="G586" s="26" t="s">
        <v>313</v>
      </c>
      <c r="H586" s="26" t="s">
        <v>313</v>
      </c>
      <c r="I586" s="26" t="s">
        <v>313</v>
      </c>
      <c r="J586" s="26" t="s">
        <v>313</v>
      </c>
      <c r="K586" s="26" t="s">
        <v>313</v>
      </c>
      <c r="L586" s="26" t="s">
        <v>314</v>
      </c>
      <c r="M586" s="26" t="s">
        <v>314</v>
      </c>
      <c r="N586" s="26" t="s">
        <v>293</v>
      </c>
      <c r="O586" s="26" t="s">
        <v>314</v>
      </c>
      <c r="P586" s="26" t="s">
        <v>293</v>
      </c>
      <c r="Q586" s="26" t="s">
        <v>313</v>
      </c>
      <c r="R586" s="15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</v>
      </c>
    </row>
    <row r="587" spans="1:65">
      <c r="A587" s="30"/>
      <c r="B587" s="18">
        <v>1</v>
      </c>
      <c r="C587" s="14">
        <v>1</v>
      </c>
      <c r="D587" s="215">
        <v>8.4853999999999999E-2</v>
      </c>
      <c r="E587" s="215">
        <v>8.3944871213658928E-2</v>
      </c>
      <c r="F587" s="215">
        <v>0.107</v>
      </c>
      <c r="G587" s="215">
        <v>0.09</v>
      </c>
      <c r="H587" s="215">
        <v>0.08</v>
      </c>
      <c r="I587" s="215">
        <v>7.0000000000000007E-2</v>
      </c>
      <c r="J587" s="215">
        <v>0.09</v>
      </c>
      <c r="K587" s="215">
        <v>0.09</v>
      </c>
      <c r="L587" s="216">
        <v>2.7817638361262099E-2</v>
      </c>
      <c r="M587" s="215">
        <v>0.09</v>
      </c>
      <c r="N587" s="215">
        <v>7.0000000000000007E-2</v>
      </c>
      <c r="O587" s="215">
        <v>7.0000000000000007E-2</v>
      </c>
      <c r="P587" s="215">
        <v>0.09</v>
      </c>
      <c r="Q587" s="215">
        <v>0.06</v>
      </c>
      <c r="R587" s="204"/>
      <c r="S587" s="205"/>
      <c r="T587" s="205"/>
      <c r="U587" s="205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205"/>
      <c r="AT587" s="205"/>
      <c r="AU587" s="205"/>
      <c r="AV587" s="205"/>
      <c r="AW587" s="205"/>
      <c r="AX587" s="205"/>
      <c r="AY587" s="205"/>
      <c r="AZ587" s="205"/>
      <c r="BA587" s="205"/>
      <c r="BB587" s="205"/>
      <c r="BC587" s="205"/>
      <c r="BD587" s="205"/>
      <c r="BE587" s="205"/>
      <c r="BF587" s="205"/>
      <c r="BG587" s="205"/>
      <c r="BH587" s="205"/>
      <c r="BI587" s="205"/>
      <c r="BJ587" s="205"/>
      <c r="BK587" s="205"/>
      <c r="BL587" s="205"/>
      <c r="BM587" s="217">
        <v>1</v>
      </c>
    </row>
    <row r="588" spans="1:65">
      <c r="A588" s="30"/>
      <c r="B588" s="19">
        <v>1</v>
      </c>
      <c r="C588" s="9">
        <v>2</v>
      </c>
      <c r="D588" s="24">
        <v>9.0043399999999996E-2</v>
      </c>
      <c r="E588" s="24">
        <v>8.3450352363462946E-2</v>
      </c>
      <c r="F588" s="24">
        <v>0.11499999999999999</v>
      </c>
      <c r="G588" s="24">
        <v>0.09</v>
      </c>
      <c r="H588" s="24">
        <v>0.08</v>
      </c>
      <c r="I588" s="24">
        <v>7.0000000000000007E-2</v>
      </c>
      <c r="J588" s="24">
        <v>0.09</v>
      </c>
      <c r="K588" s="24">
        <v>0.09</v>
      </c>
      <c r="L588" s="218">
        <v>2.5703781561449396E-2</v>
      </c>
      <c r="M588" s="24">
        <v>0.08</v>
      </c>
      <c r="N588" s="24">
        <v>7.0000000000000007E-2</v>
      </c>
      <c r="O588" s="24">
        <v>7.0000000000000007E-2</v>
      </c>
      <c r="P588" s="24">
        <v>0.1</v>
      </c>
      <c r="Q588" s="24">
        <v>0.06</v>
      </c>
      <c r="R588" s="204"/>
      <c r="S588" s="205"/>
      <c r="T588" s="205"/>
      <c r="U588" s="205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205"/>
      <c r="AT588" s="205"/>
      <c r="AU588" s="205"/>
      <c r="AV588" s="205"/>
      <c r="AW588" s="205"/>
      <c r="AX588" s="205"/>
      <c r="AY588" s="205"/>
      <c r="AZ588" s="205"/>
      <c r="BA588" s="205"/>
      <c r="BB588" s="205"/>
      <c r="BC588" s="205"/>
      <c r="BD588" s="205"/>
      <c r="BE588" s="205"/>
      <c r="BF588" s="205"/>
      <c r="BG588" s="205"/>
      <c r="BH588" s="205"/>
      <c r="BI588" s="205"/>
      <c r="BJ588" s="205"/>
      <c r="BK588" s="205"/>
      <c r="BL588" s="205"/>
      <c r="BM588" s="217" t="e">
        <v>#N/A</v>
      </c>
    </row>
    <row r="589" spans="1:65">
      <c r="A589" s="30"/>
      <c r="B589" s="19">
        <v>1</v>
      </c>
      <c r="C589" s="9">
        <v>3</v>
      </c>
      <c r="D589" s="24">
        <v>8.2614599999999996E-2</v>
      </c>
      <c r="E589" s="24">
        <v>8.2820956257957656E-2</v>
      </c>
      <c r="F589" s="24">
        <v>0.11100000000000002</v>
      </c>
      <c r="G589" s="24">
        <v>0.09</v>
      </c>
      <c r="H589" s="24">
        <v>0.08</v>
      </c>
      <c r="I589" s="24">
        <v>0.08</v>
      </c>
      <c r="J589" s="24">
        <v>0.08</v>
      </c>
      <c r="K589" s="24">
        <v>0.08</v>
      </c>
      <c r="L589" s="218">
        <v>2.1725978054931958E-2</v>
      </c>
      <c r="M589" s="24">
        <v>0.08</v>
      </c>
      <c r="N589" s="24">
        <v>7.0000000000000007E-2</v>
      </c>
      <c r="O589" s="24">
        <v>7.0000000000000007E-2</v>
      </c>
      <c r="P589" s="24">
        <v>0.09</v>
      </c>
      <c r="Q589" s="24">
        <v>0.06</v>
      </c>
      <c r="R589" s="204"/>
      <c r="S589" s="205"/>
      <c r="T589" s="205"/>
      <c r="U589" s="205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205"/>
      <c r="AT589" s="205"/>
      <c r="AU589" s="205"/>
      <c r="AV589" s="205"/>
      <c r="AW589" s="205"/>
      <c r="AX589" s="205"/>
      <c r="AY589" s="205"/>
      <c r="AZ589" s="205"/>
      <c r="BA589" s="205"/>
      <c r="BB589" s="205"/>
      <c r="BC589" s="205"/>
      <c r="BD589" s="205"/>
      <c r="BE589" s="205"/>
      <c r="BF589" s="205"/>
      <c r="BG589" s="205"/>
      <c r="BH589" s="205"/>
      <c r="BI589" s="205"/>
      <c r="BJ589" s="205"/>
      <c r="BK589" s="205"/>
      <c r="BL589" s="205"/>
      <c r="BM589" s="217">
        <v>16</v>
      </c>
    </row>
    <row r="590" spans="1:65">
      <c r="A590" s="30"/>
      <c r="B590" s="19">
        <v>1</v>
      </c>
      <c r="C590" s="9">
        <v>4</v>
      </c>
      <c r="D590" s="24">
        <v>8.6040800000000001E-2</v>
      </c>
      <c r="E590" s="24">
        <v>8.3123889867581111E-2</v>
      </c>
      <c r="F590" s="24">
        <v>0.11299999999999999</v>
      </c>
      <c r="G590" s="24">
        <v>0.09</v>
      </c>
      <c r="H590" s="24">
        <v>0.08</v>
      </c>
      <c r="I590" s="24">
        <v>0.08</v>
      </c>
      <c r="J590" s="24">
        <v>0.08</v>
      </c>
      <c r="K590" s="24">
        <v>0.09</v>
      </c>
      <c r="L590" s="218">
        <v>2.6651062991010596E-2</v>
      </c>
      <c r="M590" s="24">
        <v>0.08</v>
      </c>
      <c r="N590" s="24">
        <v>7.0000000000000007E-2</v>
      </c>
      <c r="O590" s="24">
        <v>7.0000000000000007E-2</v>
      </c>
      <c r="P590" s="24">
        <v>0.09</v>
      </c>
      <c r="Q590" s="24">
        <v>0.06</v>
      </c>
      <c r="R590" s="204"/>
      <c r="S590" s="205"/>
      <c r="T590" s="205"/>
      <c r="U590" s="205"/>
      <c r="V590" s="205"/>
      <c r="W590" s="205"/>
      <c r="X590" s="205"/>
      <c r="Y590" s="205"/>
      <c r="Z590" s="205"/>
      <c r="AA590" s="205"/>
      <c r="AB590" s="205"/>
      <c r="AC590" s="205"/>
      <c r="AD590" s="205"/>
      <c r="AE590" s="205"/>
      <c r="AF590" s="205"/>
      <c r="AG590" s="205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205"/>
      <c r="AT590" s="205"/>
      <c r="AU590" s="205"/>
      <c r="AV590" s="205"/>
      <c r="AW590" s="205"/>
      <c r="AX590" s="205"/>
      <c r="AY590" s="205"/>
      <c r="AZ590" s="205"/>
      <c r="BA590" s="205"/>
      <c r="BB590" s="205"/>
      <c r="BC590" s="205"/>
      <c r="BD590" s="205"/>
      <c r="BE590" s="205"/>
      <c r="BF590" s="205"/>
      <c r="BG590" s="205"/>
      <c r="BH590" s="205"/>
      <c r="BI590" s="205"/>
      <c r="BJ590" s="205"/>
      <c r="BK590" s="205"/>
      <c r="BL590" s="205"/>
      <c r="BM590" s="217">
        <v>8.2544498420464851E-2</v>
      </c>
    </row>
    <row r="591" spans="1:65">
      <c r="A591" s="30"/>
      <c r="B591" s="19">
        <v>1</v>
      </c>
      <c r="C591" s="9">
        <v>5</v>
      </c>
      <c r="D591" s="24">
        <v>8.2769300000000004E-2</v>
      </c>
      <c r="E591" s="24">
        <v>8.4174855832228529E-2</v>
      </c>
      <c r="F591" s="24">
        <v>0.10299999999999999</v>
      </c>
      <c r="G591" s="24">
        <v>0.09</v>
      </c>
      <c r="H591" s="24">
        <v>0.08</v>
      </c>
      <c r="I591" s="24">
        <v>7.0000000000000007E-2</v>
      </c>
      <c r="J591" s="24">
        <v>0.08</v>
      </c>
      <c r="K591" s="24">
        <v>0.09</v>
      </c>
      <c r="L591" s="218">
        <v>2.880712582116168E-2</v>
      </c>
      <c r="M591" s="24">
        <v>0.09</v>
      </c>
      <c r="N591" s="24">
        <v>7.0000000000000007E-2</v>
      </c>
      <c r="O591" s="24">
        <v>7.0000000000000007E-2</v>
      </c>
      <c r="P591" s="24">
        <v>0.09</v>
      </c>
      <c r="Q591" s="24">
        <v>0.06</v>
      </c>
      <c r="R591" s="204"/>
      <c r="S591" s="205"/>
      <c r="T591" s="205"/>
      <c r="U591" s="205"/>
      <c r="V591" s="205"/>
      <c r="W591" s="205"/>
      <c r="X591" s="205"/>
      <c r="Y591" s="205"/>
      <c r="Z591" s="205"/>
      <c r="AA591" s="205"/>
      <c r="AB591" s="205"/>
      <c r="AC591" s="205"/>
      <c r="AD591" s="205"/>
      <c r="AE591" s="205"/>
      <c r="AF591" s="205"/>
      <c r="AG591" s="205"/>
      <c r="AH591" s="205"/>
      <c r="AI591" s="205"/>
      <c r="AJ591" s="205"/>
      <c r="AK591" s="205"/>
      <c r="AL591" s="205"/>
      <c r="AM591" s="205"/>
      <c r="AN591" s="205"/>
      <c r="AO591" s="205"/>
      <c r="AP591" s="205"/>
      <c r="AQ591" s="205"/>
      <c r="AR591" s="205"/>
      <c r="AS591" s="205"/>
      <c r="AT591" s="205"/>
      <c r="AU591" s="205"/>
      <c r="AV591" s="205"/>
      <c r="AW591" s="205"/>
      <c r="AX591" s="205"/>
      <c r="AY591" s="205"/>
      <c r="AZ591" s="205"/>
      <c r="BA591" s="205"/>
      <c r="BB591" s="205"/>
      <c r="BC591" s="205"/>
      <c r="BD591" s="205"/>
      <c r="BE591" s="205"/>
      <c r="BF591" s="205"/>
      <c r="BG591" s="205"/>
      <c r="BH591" s="205"/>
      <c r="BI591" s="205"/>
      <c r="BJ591" s="205"/>
      <c r="BK591" s="205"/>
      <c r="BL591" s="205"/>
      <c r="BM591" s="217">
        <v>95</v>
      </c>
    </row>
    <row r="592" spans="1:65">
      <c r="A592" s="30"/>
      <c r="B592" s="19">
        <v>1</v>
      </c>
      <c r="C592" s="9">
        <v>6</v>
      </c>
      <c r="D592" s="24">
        <v>9.5263699999999993E-2</v>
      </c>
      <c r="E592" s="24">
        <v>8.437015126136857E-2</v>
      </c>
      <c r="F592" s="24">
        <v>0.106</v>
      </c>
      <c r="G592" s="24">
        <v>0.09</v>
      </c>
      <c r="H592" s="24">
        <v>0.08</v>
      </c>
      <c r="I592" s="24">
        <v>0.08</v>
      </c>
      <c r="J592" s="24">
        <v>0.09</v>
      </c>
      <c r="K592" s="24">
        <v>0.09</v>
      </c>
      <c r="L592" s="218">
        <v>2.2587822513675061E-2</v>
      </c>
      <c r="M592" s="24">
        <v>0.08</v>
      </c>
      <c r="N592" s="24">
        <v>7.0000000000000007E-2</v>
      </c>
      <c r="O592" s="24">
        <v>7.0000000000000007E-2</v>
      </c>
      <c r="P592" s="24">
        <v>0.09</v>
      </c>
      <c r="Q592" s="24">
        <v>0.06</v>
      </c>
      <c r="R592" s="204"/>
      <c r="S592" s="205"/>
      <c r="T592" s="205"/>
      <c r="U592" s="205"/>
      <c r="V592" s="205"/>
      <c r="W592" s="205"/>
      <c r="X592" s="205"/>
      <c r="Y592" s="205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56"/>
    </row>
    <row r="593" spans="1:65">
      <c r="A593" s="30"/>
      <c r="B593" s="20" t="s">
        <v>257</v>
      </c>
      <c r="C593" s="12"/>
      <c r="D593" s="220">
        <v>8.6930966666666665E-2</v>
      </c>
      <c r="E593" s="220">
        <v>8.3647512799376308E-2</v>
      </c>
      <c r="F593" s="220">
        <v>0.10916666666666665</v>
      </c>
      <c r="G593" s="220">
        <v>8.9999999999999983E-2</v>
      </c>
      <c r="H593" s="220">
        <v>0.08</v>
      </c>
      <c r="I593" s="220">
        <v>7.5000000000000011E-2</v>
      </c>
      <c r="J593" s="220">
        <v>8.5000000000000006E-2</v>
      </c>
      <c r="K593" s="220">
        <v>8.8333333333333319E-2</v>
      </c>
      <c r="L593" s="220">
        <v>2.5548901550581798E-2</v>
      </c>
      <c r="M593" s="220">
        <v>8.3333333333333329E-2</v>
      </c>
      <c r="N593" s="220">
        <v>7.0000000000000007E-2</v>
      </c>
      <c r="O593" s="220">
        <v>7.0000000000000007E-2</v>
      </c>
      <c r="P593" s="220">
        <v>9.166666666666666E-2</v>
      </c>
      <c r="Q593" s="220">
        <v>0.06</v>
      </c>
      <c r="R593" s="204"/>
      <c r="S593" s="205"/>
      <c r="T593" s="205"/>
      <c r="U593" s="205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56"/>
    </row>
    <row r="594" spans="1:65">
      <c r="A594" s="30"/>
      <c r="B594" s="3" t="s">
        <v>258</v>
      </c>
      <c r="C594" s="29"/>
      <c r="D594" s="24">
        <v>8.5447400000000007E-2</v>
      </c>
      <c r="E594" s="24">
        <v>8.3697611788560944E-2</v>
      </c>
      <c r="F594" s="24">
        <v>0.10900000000000001</v>
      </c>
      <c r="G594" s="24">
        <v>0.09</v>
      </c>
      <c r="H594" s="24">
        <v>0.08</v>
      </c>
      <c r="I594" s="24">
        <v>7.5000000000000011E-2</v>
      </c>
      <c r="J594" s="24">
        <v>8.4999999999999992E-2</v>
      </c>
      <c r="K594" s="24">
        <v>0.09</v>
      </c>
      <c r="L594" s="24">
        <v>2.6177422276229996E-2</v>
      </c>
      <c r="M594" s="24">
        <v>0.08</v>
      </c>
      <c r="N594" s="24">
        <v>7.0000000000000007E-2</v>
      </c>
      <c r="O594" s="24">
        <v>7.0000000000000007E-2</v>
      </c>
      <c r="P594" s="24">
        <v>0.09</v>
      </c>
      <c r="Q594" s="24">
        <v>0.06</v>
      </c>
      <c r="R594" s="204"/>
      <c r="S594" s="205"/>
      <c r="T594" s="205"/>
      <c r="U594" s="205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56"/>
    </row>
    <row r="595" spans="1:65">
      <c r="A595" s="30"/>
      <c r="B595" s="3" t="s">
        <v>259</v>
      </c>
      <c r="C595" s="29"/>
      <c r="D595" s="24">
        <v>4.9026189722093062E-3</v>
      </c>
      <c r="E595" s="24">
        <v>6.1399804168194266E-4</v>
      </c>
      <c r="F595" s="24">
        <v>4.5789372857319918E-3</v>
      </c>
      <c r="G595" s="24">
        <v>1.5202354861220293E-17</v>
      </c>
      <c r="H595" s="24">
        <v>0</v>
      </c>
      <c r="I595" s="24">
        <v>5.4772255750516587E-3</v>
      </c>
      <c r="J595" s="24">
        <v>5.4772255750516587E-3</v>
      </c>
      <c r="K595" s="24">
        <v>4.0824829046386289E-3</v>
      </c>
      <c r="L595" s="24">
        <v>2.8419948236570094E-3</v>
      </c>
      <c r="M595" s="24">
        <v>5.1639777949432199E-3</v>
      </c>
      <c r="N595" s="24">
        <v>0</v>
      </c>
      <c r="O595" s="24">
        <v>0</v>
      </c>
      <c r="P595" s="24">
        <v>4.0824829046386332E-3</v>
      </c>
      <c r="Q595" s="24">
        <v>0</v>
      </c>
      <c r="R595" s="204"/>
      <c r="S595" s="205"/>
      <c r="T595" s="205"/>
      <c r="U595" s="205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56"/>
    </row>
    <row r="596" spans="1:65">
      <c r="A596" s="30"/>
      <c r="B596" s="3" t="s">
        <v>85</v>
      </c>
      <c r="C596" s="29"/>
      <c r="D596" s="13">
        <v>5.6396692228308051E-2</v>
      </c>
      <c r="E596" s="13">
        <v>7.3403024325969053E-3</v>
      </c>
      <c r="F596" s="13">
        <v>4.1944463686094592E-2</v>
      </c>
      <c r="G596" s="13">
        <v>1.6891505401355884E-16</v>
      </c>
      <c r="H596" s="13">
        <v>0</v>
      </c>
      <c r="I596" s="13">
        <v>7.3029674334022104E-2</v>
      </c>
      <c r="J596" s="13">
        <v>6.4437947941784215E-2</v>
      </c>
      <c r="K596" s="13">
        <v>4.6216787599682597E-2</v>
      </c>
      <c r="L596" s="13">
        <v>0.11123745645308543</v>
      </c>
      <c r="M596" s="13">
        <v>6.1967733539318642E-2</v>
      </c>
      <c r="N596" s="13">
        <v>0</v>
      </c>
      <c r="O596" s="13">
        <v>0</v>
      </c>
      <c r="P596" s="13">
        <v>4.4536177141512368E-2</v>
      </c>
      <c r="Q596" s="13">
        <v>0</v>
      </c>
      <c r="R596" s="15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260</v>
      </c>
      <c r="C597" s="29"/>
      <c r="D597" s="13">
        <v>5.3140649348404123E-2</v>
      </c>
      <c r="E597" s="13">
        <v>1.3362663775518202E-2</v>
      </c>
      <c r="F597" s="13">
        <v>0.3225189898252685</v>
      </c>
      <c r="G597" s="13">
        <v>9.0320999245259603E-2</v>
      </c>
      <c r="H597" s="13">
        <v>-3.082577844865797E-2</v>
      </c>
      <c r="I597" s="13">
        <v>-9.1399167295616812E-2</v>
      </c>
      <c r="J597" s="13">
        <v>2.9747610398300983E-2</v>
      </c>
      <c r="K597" s="13">
        <v>7.0129869629606656E-2</v>
      </c>
      <c r="L597" s="13">
        <v>-0.69048329035278766</v>
      </c>
      <c r="M597" s="13">
        <v>9.5564807826478138E-3</v>
      </c>
      <c r="N597" s="13">
        <v>-0.15197255614257565</v>
      </c>
      <c r="O597" s="13">
        <v>-0.15197255614257565</v>
      </c>
      <c r="P597" s="13">
        <v>0.11051212886091255</v>
      </c>
      <c r="Q597" s="13">
        <v>-0.27311933383649356</v>
      </c>
      <c r="R597" s="15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46" t="s">
        <v>261</v>
      </c>
      <c r="C598" s="47"/>
      <c r="D598" s="45">
        <v>0.32</v>
      </c>
      <c r="E598" s="45">
        <v>0.01</v>
      </c>
      <c r="F598" s="45">
        <v>2.36</v>
      </c>
      <c r="G598" s="45">
        <v>0.6</v>
      </c>
      <c r="H598" s="45">
        <v>0.32</v>
      </c>
      <c r="I598" s="45">
        <v>0.78</v>
      </c>
      <c r="J598" s="45">
        <v>0.14000000000000001</v>
      </c>
      <c r="K598" s="45">
        <v>0.44</v>
      </c>
      <c r="L598" s="45">
        <v>5.32</v>
      </c>
      <c r="M598" s="45">
        <v>0.01</v>
      </c>
      <c r="N598" s="45">
        <v>1.24</v>
      </c>
      <c r="O598" s="45">
        <v>1.24</v>
      </c>
      <c r="P598" s="45">
        <v>0.75</v>
      </c>
      <c r="Q598" s="45">
        <v>2.16</v>
      </c>
      <c r="R598" s="15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1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BM599" s="55"/>
    </row>
    <row r="600" spans="1:65" ht="15">
      <c r="B600" s="8" t="s">
        <v>552</v>
      </c>
      <c r="BM600" s="28" t="s">
        <v>66</v>
      </c>
    </row>
    <row r="601" spans="1:65" ht="15">
      <c r="A601" s="25" t="s">
        <v>29</v>
      </c>
      <c r="B601" s="18" t="s">
        <v>109</v>
      </c>
      <c r="C601" s="15" t="s">
        <v>110</v>
      </c>
      <c r="D601" s="16" t="s">
        <v>222</v>
      </c>
      <c r="E601" s="17" t="s">
        <v>222</v>
      </c>
      <c r="F601" s="17" t="s">
        <v>222</v>
      </c>
      <c r="G601" s="17" t="s">
        <v>222</v>
      </c>
      <c r="H601" s="17" t="s">
        <v>222</v>
      </c>
      <c r="I601" s="17" t="s">
        <v>222</v>
      </c>
      <c r="J601" s="17" t="s">
        <v>222</v>
      </c>
      <c r="K601" s="17" t="s">
        <v>222</v>
      </c>
      <c r="L601" s="17" t="s">
        <v>222</v>
      </c>
      <c r="M601" s="17" t="s">
        <v>222</v>
      </c>
      <c r="N601" s="17" t="s">
        <v>222</v>
      </c>
      <c r="O601" s="17" t="s">
        <v>222</v>
      </c>
      <c r="P601" s="17" t="s">
        <v>222</v>
      </c>
      <c r="Q601" s="15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9" t="s">
        <v>223</v>
      </c>
      <c r="C602" s="9" t="s">
        <v>223</v>
      </c>
      <c r="D602" s="151" t="s">
        <v>229</v>
      </c>
      <c r="E602" s="152" t="s">
        <v>230</v>
      </c>
      <c r="F602" s="152" t="s">
        <v>233</v>
      </c>
      <c r="G602" s="152" t="s">
        <v>234</v>
      </c>
      <c r="H602" s="152" t="s">
        <v>235</v>
      </c>
      <c r="I602" s="152" t="s">
        <v>236</v>
      </c>
      <c r="J602" s="152" t="s">
        <v>276</v>
      </c>
      <c r="K602" s="152" t="s">
        <v>239</v>
      </c>
      <c r="L602" s="152" t="s">
        <v>240</v>
      </c>
      <c r="M602" s="152" t="s">
        <v>241</v>
      </c>
      <c r="N602" s="152" t="s">
        <v>244</v>
      </c>
      <c r="O602" s="152" t="s">
        <v>246</v>
      </c>
      <c r="P602" s="152" t="s">
        <v>247</v>
      </c>
      <c r="Q602" s="15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 t="s">
        <v>3</v>
      </c>
    </row>
    <row r="603" spans="1:65">
      <c r="A603" s="30"/>
      <c r="B603" s="19"/>
      <c r="C603" s="9"/>
      <c r="D603" s="10" t="s">
        <v>277</v>
      </c>
      <c r="E603" s="11" t="s">
        <v>310</v>
      </c>
      <c r="F603" s="11" t="s">
        <v>277</v>
      </c>
      <c r="G603" s="11" t="s">
        <v>277</v>
      </c>
      <c r="H603" s="11" t="s">
        <v>277</v>
      </c>
      <c r="I603" s="11" t="s">
        <v>277</v>
      </c>
      <c r="J603" s="11" t="s">
        <v>277</v>
      </c>
      <c r="K603" s="11" t="s">
        <v>277</v>
      </c>
      <c r="L603" s="11" t="s">
        <v>310</v>
      </c>
      <c r="M603" s="11" t="s">
        <v>310</v>
      </c>
      <c r="N603" s="11" t="s">
        <v>277</v>
      </c>
      <c r="O603" s="11" t="s">
        <v>310</v>
      </c>
      <c r="P603" s="11" t="s">
        <v>310</v>
      </c>
      <c r="Q603" s="15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2</v>
      </c>
    </row>
    <row r="604" spans="1:65">
      <c r="A604" s="30"/>
      <c r="B604" s="19"/>
      <c r="C604" s="9"/>
      <c r="D604" s="26" t="s">
        <v>312</v>
      </c>
      <c r="E604" s="26" t="s">
        <v>313</v>
      </c>
      <c r="F604" s="26" t="s">
        <v>313</v>
      </c>
      <c r="G604" s="26" t="s">
        <v>313</v>
      </c>
      <c r="H604" s="26" t="s">
        <v>313</v>
      </c>
      <c r="I604" s="26" t="s">
        <v>313</v>
      </c>
      <c r="J604" s="26" t="s">
        <v>313</v>
      </c>
      <c r="K604" s="26" t="s">
        <v>314</v>
      </c>
      <c r="L604" s="26" t="s">
        <v>314</v>
      </c>
      <c r="M604" s="26" t="s">
        <v>293</v>
      </c>
      <c r="N604" s="26" t="s">
        <v>314</v>
      </c>
      <c r="O604" s="26" t="s">
        <v>293</v>
      </c>
      <c r="P604" s="26" t="s">
        <v>313</v>
      </c>
      <c r="Q604" s="15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</v>
      </c>
    </row>
    <row r="605" spans="1:65">
      <c r="A605" s="30"/>
      <c r="B605" s="18">
        <v>1</v>
      </c>
      <c r="C605" s="14">
        <v>1</v>
      </c>
      <c r="D605" s="22">
        <v>0.4219053988243931</v>
      </c>
      <c r="E605" s="147">
        <v>0.1</v>
      </c>
      <c r="F605" s="22">
        <v>0.31</v>
      </c>
      <c r="G605" s="22">
        <v>0.25</v>
      </c>
      <c r="H605" s="22">
        <v>0.3</v>
      </c>
      <c r="I605" s="22">
        <v>0.39</v>
      </c>
      <c r="J605" s="22">
        <v>0.31</v>
      </c>
      <c r="K605" s="22">
        <v>0.43124106149144598</v>
      </c>
      <c r="L605" s="147">
        <v>0.4</v>
      </c>
      <c r="M605" s="22">
        <v>0.45</v>
      </c>
      <c r="N605" s="147">
        <v>15.5</v>
      </c>
      <c r="O605" s="147">
        <v>0.3</v>
      </c>
      <c r="P605" s="147">
        <v>0.62</v>
      </c>
      <c r="Q605" s="15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9">
        <v>1</v>
      </c>
      <c r="C606" s="9">
        <v>2</v>
      </c>
      <c r="D606" s="11">
        <v>0.40259079621247928</v>
      </c>
      <c r="E606" s="149">
        <v>0.2</v>
      </c>
      <c r="F606" s="11">
        <v>0.33</v>
      </c>
      <c r="G606" s="11">
        <v>0.28000000000000003</v>
      </c>
      <c r="H606" s="11">
        <v>0.31</v>
      </c>
      <c r="I606" s="11">
        <v>0.4</v>
      </c>
      <c r="J606" s="11">
        <v>0.28000000000000003</v>
      </c>
      <c r="K606" s="11">
        <v>0.27792930742495697</v>
      </c>
      <c r="L606" s="149">
        <v>0.4</v>
      </c>
      <c r="M606" s="11">
        <v>0.46</v>
      </c>
      <c r="N606" s="149">
        <v>14.9</v>
      </c>
      <c r="O606" s="149">
        <v>0.3</v>
      </c>
      <c r="P606" s="149">
        <v>0.63</v>
      </c>
      <c r="Q606" s="15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27</v>
      </c>
    </row>
    <row r="607" spans="1:65">
      <c r="A607" s="30"/>
      <c r="B607" s="19">
        <v>1</v>
      </c>
      <c r="C607" s="9">
        <v>3</v>
      </c>
      <c r="D607" s="11">
        <v>0.39007329995383966</v>
      </c>
      <c r="E607" s="149">
        <v>0.1</v>
      </c>
      <c r="F607" s="11">
        <v>0.35</v>
      </c>
      <c r="G607" s="11">
        <v>0.26</v>
      </c>
      <c r="H607" s="11">
        <v>0.41</v>
      </c>
      <c r="I607" s="11">
        <v>0.36</v>
      </c>
      <c r="J607" s="11">
        <v>0.28999999999999998</v>
      </c>
      <c r="K607" s="11">
        <v>0.49632520769861804</v>
      </c>
      <c r="L607" s="149">
        <v>0.4</v>
      </c>
      <c r="M607" s="11">
        <v>0.45</v>
      </c>
      <c r="N607" s="149">
        <v>15.1</v>
      </c>
      <c r="O607" s="149">
        <v>0.3</v>
      </c>
      <c r="P607" s="149">
        <v>0.63</v>
      </c>
      <c r="Q607" s="15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16</v>
      </c>
    </row>
    <row r="608" spans="1:65">
      <c r="A608" s="30"/>
      <c r="B608" s="19">
        <v>1</v>
      </c>
      <c r="C608" s="9">
        <v>4</v>
      </c>
      <c r="D608" s="11">
        <v>0.42698133631306479</v>
      </c>
      <c r="E608" s="149">
        <v>0.2</v>
      </c>
      <c r="F608" s="11">
        <v>0.32</v>
      </c>
      <c r="G608" s="11">
        <v>0.26</v>
      </c>
      <c r="H608" s="11">
        <v>0.38</v>
      </c>
      <c r="I608" s="11">
        <v>0.37</v>
      </c>
      <c r="J608" s="11">
        <v>0.28000000000000003</v>
      </c>
      <c r="K608" s="11">
        <v>0.29058065939886801</v>
      </c>
      <c r="L608" s="149">
        <v>0.4</v>
      </c>
      <c r="M608" s="11">
        <v>0.43</v>
      </c>
      <c r="N608" s="149">
        <v>15.299999999999999</v>
      </c>
      <c r="O608" s="149">
        <v>0.3</v>
      </c>
      <c r="P608" s="149">
        <v>0.61</v>
      </c>
      <c r="Q608" s="15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0.34868298250729307</v>
      </c>
    </row>
    <row r="609" spans="1:65">
      <c r="A609" s="30"/>
      <c r="B609" s="19">
        <v>1</v>
      </c>
      <c r="C609" s="9">
        <v>5</v>
      </c>
      <c r="D609" s="11">
        <v>0.3971064216025379</v>
      </c>
      <c r="E609" s="149">
        <v>0.2</v>
      </c>
      <c r="F609" s="11">
        <v>0.34</v>
      </c>
      <c r="G609" s="11">
        <v>0.26</v>
      </c>
      <c r="H609" s="11">
        <v>0.33</v>
      </c>
      <c r="I609" s="11">
        <v>0.33</v>
      </c>
      <c r="J609" s="11">
        <v>0.28999999999999998</v>
      </c>
      <c r="K609" s="11">
        <v>0.28178627641557102</v>
      </c>
      <c r="L609" s="149">
        <v>0.4</v>
      </c>
      <c r="M609" s="11">
        <v>0.45</v>
      </c>
      <c r="N609" s="149">
        <v>14.5</v>
      </c>
      <c r="O609" s="149">
        <v>0.3</v>
      </c>
      <c r="P609" s="149">
        <v>0.62</v>
      </c>
      <c r="Q609" s="15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96</v>
      </c>
    </row>
    <row r="610" spans="1:65">
      <c r="A610" s="30"/>
      <c r="B610" s="19">
        <v>1</v>
      </c>
      <c r="C610" s="9">
        <v>6</v>
      </c>
      <c r="D610" s="11">
        <v>0.41110465652915512</v>
      </c>
      <c r="E610" s="149">
        <v>0.2</v>
      </c>
      <c r="F610" s="11">
        <v>0.3</v>
      </c>
      <c r="G610" s="11">
        <v>0.26</v>
      </c>
      <c r="H610" s="11">
        <v>0.3</v>
      </c>
      <c r="I610" s="11">
        <v>0.37</v>
      </c>
      <c r="J610" s="11">
        <v>0.28999999999999998</v>
      </c>
      <c r="K610" s="11">
        <v>0.339158738485136</v>
      </c>
      <c r="L610" s="149">
        <v>0.4</v>
      </c>
      <c r="M610" s="11">
        <v>0.42</v>
      </c>
      <c r="N610" s="149">
        <v>14.3</v>
      </c>
      <c r="O610" s="149">
        <v>0.3</v>
      </c>
      <c r="P610" s="149">
        <v>0.65</v>
      </c>
      <c r="Q610" s="15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30"/>
      <c r="B611" s="20" t="s">
        <v>257</v>
      </c>
      <c r="C611" s="12"/>
      <c r="D611" s="23">
        <v>0.4082936515725783</v>
      </c>
      <c r="E611" s="23">
        <v>0.16666666666666666</v>
      </c>
      <c r="F611" s="23">
        <v>0.32500000000000001</v>
      </c>
      <c r="G611" s="23">
        <v>0.26166666666666666</v>
      </c>
      <c r="H611" s="23">
        <v>0.33833333333333332</v>
      </c>
      <c r="I611" s="23">
        <v>0.37000000000000005</v>
      </c>
      <c r="J611" s="23">
        <v>0.29000000000000004</v>
      </c>
      <c r="K611" s="23">
        <v>0.35283687515243267</v>
      </c>
      <c r="L611" s="23">
        <v>0.39999999999999997</v>
      </c>
      <c r="M611" s="23">
        <v>0.44333333333333336</v>
      </c>
      <c r="N611" s="23">
        <v>14.933333333333332</v>
      </c>
      <c r="O611" s="23">
        <v>0.3</v>
      </c>
      <c r="P611" s="23">
        <v>0.62666666666666659</v>
      </c>
      <c r="Q611" s="15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3" t="s">
        <v>258</v>
      </c>
      <c r="C612" s="29"/>
      <c r="D612" s="11">
        <v>0.40684772637081723</v>
      </c>
      <c r="E612" s="11">
        <v>0.2</v>
      </c>
      <c r="F612" s="11">
        <v>0.32500000000000001</v>
      </c>
      <c r="G612" s="11">
        <v>0.26</v>
      </c>
      <c r="H612" s="11">
        <v>0.32</v>
      </c>
      <c r="I612" s="11">
        <v>0.37</v>
      </c>
      <c r="J612" s="11">
        <v>0.28999999999999998</v>
      </c>
      <c r="K612" s="11">
        <v>0.31486969894200201</v>
      </c>
      <c r="L612" s="11">
        <v>0.4</v>
      </c>
      <c r="M612" s="11">
        <v>0.45</v>
      </c>
      <c r="N612" s="11">
        <v>15</v>
      </c>
      <c r="O612" s="11">
        <v>0.3</v>
      </c>
      <c r="P612" s="11">
        <v>0.625</v>
      </c>
      <c r="Q612" s="15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259</v>
      </c>
      <c r="C613" s="29"/>
      <c r="D613" s="24">
        <v>1.4367107293009619E-2</v>
      </c>
      <c r="E613" s="24">
        <v>5.1639777949432281E-2</v>
      </c>
      <c r="F613" s="24">
        <v>1.8708286933869708E-2</v>
      </c>
      <c r="G613" s="24">
        <v>9.8319208025017587E-3</v>
      </c>
      <c r="H613" s="24">
        <v>4.622409184253029E-2</v>
      </c>
      <c r="I613" s="24">
        <v>2.4494897427831785E-2</v>
      </c>
      <c r="J613" s="24">
        <v>1.0954451150103312E-2</v>
      </c>
      <c r="K613" s="24">
        <v>9.1058637282493998E-2</v>
      </c>
      <c r="L613" s="24">
        <v>6.0809419444881171E-17</v>
      </c>
      <c r="M613" s="24">
        <v>1.5055453054181633E-2</v>
      </c>
      <c r="N613" s="24">
        <v>0.46332134277050768</v>
      </c>
      <c r="O613" s="24">
        <v>0</v>
      </c>
      <c r="P613" s="24">
        <v>1.3662601021279476E-2</v>
      </c>
      <c r="Q613" s="15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85</v>
      </c>
      <c r="C614" s="29"/>
      <c r="D614" s="13">
        <v>3.5188172134622872E-2</v>
      </c>
      <c r="E614" s="13">
        <v>0.30983866769659368</v>
      </c>
      <c r="F614" s="13">
        <v>5.7563959796522179E-2</v>
      </c>
      <c r="G614" s="13">
        <v>3.757421962739526E-2</v>
      </c>
      <c r="H614" s="13">
        <v>0.13662293155427674</v>
      </c>
      <c r="I614" s="13">
        <v>6.6202425480626437E-2</v>
      </c>
      <c r="J614" s="13">
        <v>3.7773969483114865E-2</v>
      </c>
      <c r="K614" s="13">
        <v>0.2580757389463752</v>
      </c>
      <c r="L614" s="13">
        <v>1.5202354861220294E-16</v>
      </c>
      <c r="M614" s="13">
        <v>3.395966854326684E-2</v>
      </c>
      <c r="N614" s="13">
        <v>3.1025982774810786E-2</v>
      </c>
      <c r="O614" s="13">
        <v>0</v>
      </c>
      <c r="P614" s="13">
        <v>2.1802022906297038E-2</v>
      </c>
      <c r="Q614" s="15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260</v>
      </c>
      <c r="C615" s="29"/>
      <c r="D615" s="13">
        <v>0.17095950205725452</v>
      </c>
      <c r="E615" s="13">
        <v>-0.52201089520283472</v>
      </c>
      <c r="F615" s="13">
        <v>-6.7921245645527595E-2</v>
      </c>
      <c r="G615" s="13">
        <v>-0.24955710546845045</v>
      </c>
      <c r="H615" s="13">
        <v>-2.9682117261754404E-2</v>
      </c>
      <c r="I615" s="13">
        <v>6.1135812649707244E-2</v>
      </c>
      <c r="J615" s="13">
        <v>-0.16829895765293224</v>
      </c>
      <c r="K615" s="13">
        <v>1.1913092561242733E-2</v>
      </c>
      <c r="L615" s="13">
        <v>0.14717385151319662</v>
      </c>
      <c r="M615" s="13">
        <v>0.27145101876045974</v>
      </c>
      <c r="N615" s="13">
        <v>41.827823789826006</v>
      </c>
      <c r="O615" s="13">
        <v>-0.13961961136510248</v>
      </c>
      <c r="P615" s="13">
        <v>0.79723903403734142</v>
      </c>
      <c r="Q615" s="15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46" t="s">
        <v>261</v>
      </c>
      <c r="C616" s="47"/>
      <c r="D616" s="45">
        <v>0.67</v>
      </c>
      <c r="E616" s="45" t="s">
        <v>262</v>
      </c>
      <c r="F616" s="45">
        <v>0.34</v>
      </c>
      <c r="G616" s="45">
        <v>1.1100000000000001</v>
      </c>
      <c r="H616" s="45">
        <v>0.18</v>
      </c>
      <c r="I616" s="45">
        <v>0.21</v>
      </c>
      <c r="J616" s="45">
        <v>0.76</v>
      </c>
      <c r="K616" s="45">
        <v>0</v>
      </c>
      <c r="L616" s="45" t="s">
        <v>262</v>
      </c>
      <c r="M616" s="45">
        <v>1.1000000000000001</v>
      </c>
      <c r="N616" s="45" t="s">
        <v>262</v>
      </c>
      <c r="O616" s="45" t="s">
        <v>262</v>
      </c>
      <c r="P616" s="45">
        <v>3.33</v>
      </c>
      <c r="Q616" s="15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1" t="s">
        <v>320</v>
      </c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BM617" s="55"/>
    </row>
    <row r="618" spans="1:65">
      <c r="BM618" s="55"/>
    </row>
    <row r="619" spans="1:65" ht="15">
      <c r="B619" s="8" t="s">
        <v>553</v>
      </c>
      <c r="BM619" s="28" t="s">
        <v>309</v>
      </c>
    </row>
    <row r="620" spans="1:65" ht="15">
      <c r="A620" s="25" t="s">
        <v>31</v>
      </c>
      <c r="B620" s="18" t="s">
        <v>109</v>
      </c>
      <c r="C620" s="15" t="s">
        <v>110</v>
      </c>
      <c r="D620" s="16" t="s">
        <v>222</v>
      </c>
      <c r="E620" s="17" t="s">
        <v>222</v>
      </c>
      <c r="F620" s="15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223</v>
      </c>
      <c r="C621" s="9" t="s">
        <v>223</v>
      </c>
      <c r="D621" s="151" t="s">
        <v>229</v>
      </c>
      <c r="E621" s="152" t="s">
        <v>230</v>
      </c>
      <c r="F621" s="15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277</v>
      </c>
      <c r="E622" s="11" t="s">
        <v>310</v>
      </c>
      <c r="F622" s="15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/>
      <c r="C623" s="9"/>
      <c r="D623" s="26" t="s">
        <v>312</v>
      </c>
      <c r="E623" s="26" t="s">
        <v>313</v>
      </c>
      <c r="F623" s="15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8">
        <v>1</v>
      </c>
      <c r="C624" s="14">
        <v>1</v>
      </c>
      <c r="D624" s="226">
        <v>15.054688567634567</v>
      </c>
      <c r="E624" s="226">
        <v>14.9</v>
      </c>
      <c r="F624" s="223"/>
      <c r="G624" s="224"/>
      <c r="H624" s="224"/>
      <c r="I624" s="224"/>
      <c r="J624" s="224"/>
      <c r="K624" s="224"/>
      <c r="L624" s="224"/>
      <c r="M624" s="224"/>
      <c r="N624" s="224"/>
      <c r="O624" s="224"/>
      <c r="P624" s="224"/>
      <c r="Q624" s="224"/>
      <c r="R624" s="224"/>
      <c r="S624" s="224"/>
      <c r="T624" s="224"/>
      <c r="U624" s="224"/>
      <c r="V624" s="224"/>
      <c r="W624" s="224"/>
      <c r="X624" s="224"/>
      <c r="Y624" s="224"/>
      <c r="Z624" s="224"/>
      <c r="AA624" s="224"/>
      <c r="AB624" s="224"/>
      <c r="AC624" s="224"/>
      <c r="AD624" s="224"/>
      <c r="AE624" s="224"/>
      <c r="AF624" s="224"/>
      <c r="AG624" s="224"/>
      <c r="AH624" s="224"/>
      <c r="AI624" s="224"/>
      <c r="AJ624" s="224"/>
      <c r="AK624" s="224"/>
      <c r="AL624" s="224"/>
      <c r="AM624" s="224"/>
      <c r="AN624" s="224"/>
      <c r="AO624" s="224"/>
      <c r="AP624" s="224"/>
      <c r="AQ624" s="224"/>
      <c r="AR624" s="224"/>
      <c r="AS624" s="224"/>
      <c r="AT624" s="224"/>
      <c r="AU624" s="224"/>
      <c r="AV624" s="224"/>
      <c r="AW624" s="224"/>
      <c r="AX624" s="224"/>
      <c r="AY624" s="224"/>
      <c r="AZ624" s="224"/>
      <c r="BA624" s="224"/>
      <c r="BB624" s="224"/>
      <c r="BC624" s="224"/>
      <c r="BD624" s="224"/>
      <c r="BE624" s="224"/>
      <c r="BF624" s="224"/>
      <c r="BG624" s="224"/>
      <c r="BH624" s="224"/>
      <c r="BI624" s="224"/>
      <c r="BJ624" s="224"/>
      <c r="BK624" s="224"/>
      <c r="BL624" s="224"/>
      <c r="BM624" s="228">
        <v>1</v>
      </c>
    </row>
    <row r="625" spans="1:65">
      <c r="A625" s="30"/>
      <c r="B625" s="19">
        <v>1</v>
      </c>
      <c r="C625" s="9">
        <v>2</v>
      </c>
      <c r="D625" s="222">
        <v>15.108714907390969</v>
      </c>
      <c r="E625" s="222">
        <v>17.399999999999999</v>
      </c>
      <c r="F625" s="223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  <c r="AY625" s="224"/>
      <c r="AZ625" s="224"/>
      <c r="BA625" s="224"/>
      <c r="BB625" s="224"/>
      <c r="BC625" s="224"/>
      <c r="BD625" s="224"/>
      <c r="BE625" s="224"/>
      <c r="BF625" s="224"/>
      <c r="BG625" s="224"/>
      <c r="BH625" s="224"/>
      <c r="BI625" s="224"/>
      <c r="BJ625" s="224"/>
      <c r="BK625" s="224"/>
      <c r="BL625" s="224"/>
      <c r="BM625" s="228">
        <v>7</v>
      </c>
    </row>
    <row r="626" spans="1:65">
      <c r="A626" s="30"/>
      <c r="B626" s="19">
        <v>1</v>
      </c>
      <c r="C626" s="9">
        <v>3</v>
      </c>
      <c r="D626" s="222">
        <v>14.835304781027165</v>
      </c>
      <c r="E626" s="222">
        <v>16.100000000000001</v>
      </c>
      <c r="F626" s="223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  <c r="AY626" s="224"/>
      <c r="AZ626" s="224"/>
      <c r="BA626" s="224"/>
      <c r="BB626" s="224"/>
      <c r="BC626" s="224"/>
      <c r="BD626" s="224"/>
      <c r="BE626" s="224"/>
      <c r="BF626" s="224"/>
      <c r="BG626" s="224"/>
      <c r="BH626" s="224"/>
      <c r="BI626" s="224"/>
      <c r="BJ626" s="224"/>
      <c r="BK626" s="224"/>
      <c r="BL626" s="224"/>
      <c r="BM626" s="228">
        <v>16</v>
      </c>
    </row>
    <row r="627" spans="1:65">
      <c r="A627" s="30"/>
      <c r="B627" s="19">
        <v>1</v>
      </c>
      <c r="C627" s="9">
        <v>4</v>
      </c>
      <c r="D627" s="222">
        <v>14.792375617009544</v>
      </c>
      <c r="E627" s="222">
        <v>16.5</v>
      </c>
      <c r="F627" s="223"/>
      <c r="G627" s="224"/>
      <c r="H627" s="224"/>
      <c r="I627" s="224"/>
      <c r="J627" s="224"/>
      <c r="K627" s="224"/>
      <c r="L627" s="224"/>
      <c r="M627" s="224"/>
      <c r="N627" s="224"/>
      <c r="O627" s="224"/>
      <c r="P627" s="224"/>
      <c r="Q627" s="224"/>
      <c r="R627" s="224"/>
      <c r="S627" s="224"/>
      <c r="T627" s="224"/>
      <c r="U627" s="224"/>
      <c r="V627" s="224"/>
      <c r="W627" s="224"/>
      <c r="X627" s="224"/>
      <c r="Y627" s="224"/>
      <c r="Z627" s="224"/>
      <c r="AA627" s="224"/>
      <c r="AB627" s="224"/>
      <c r="AC627" s="224"/>
      <c r="AD627" s="224"/>
      <c r="AE627" s="224"/>
      <c r="AF627" s="224"/>
      <c r="AG627" s="224"/>
      <c r="AH627" s="224"/>
      <c r="AI627" s="224"/>
      <c r="AJ627" s="224"/>
      <c r="AK627" s="224"/>
      <c r="AL627" s="224"/>
      <c r="AM627" s="224"/>
      <c r="AN627" s="224"/>
      <c r="AO627" s="224"/>
      <c r="AP627" s="224"/>
      <c r="AQ627" s="224"/>
      <c r="AR627" s="224"/>
      <c r="AS627" s="224"/>
      <c r="AT627" s="224"/>
      <c r="AU627" s="224"/>
      <c r="AV627" s="224"/>
      <c r="AW627" s="224"/>
      <c r="AX627" s="224"/>
      <c r="AY627" s="224"/>
      <c r="AZ627" s="224"/>
      <c r="BA627" s="224"/>
      <c r="BB627" s="224"/>
      <c r="BC627" s="224"/>
      <c r="BD627" s="224"/>
      <c r="BE627" s="224"/>
      <c r="BF627" s="224"/>
      <c r="BG627" s="224"/>
      <c r="BH627" s="224"/>
      <c r="BI627" s="224"/>
      <c r="BJ627" s="224"/>
      <c r="BK627" s="224"/>
      <c r="BL627" s="224"/>
      <c r="BM627" s="228">
        <v>15.510441164312899</v>
      </c>
    </row>
    <row r="628" spans="1:65">
      <c r="A628" s="30"/>
      <c r="B628" s="19">
        <v>1</v>
      </c>
      <c r="C628" s="9">
        <v>5</v>
      </c>
      <c r="D628" s="222">
        <v>14.737911260309025</v>
      </c>
      <c r="E628" s="222">
        <v>16.3</v>
      </c>
      <c r="F628" s="223"/>
      <c r="G628" s="224"/>
      <c r="H628" s="224"/>
      <c r="I628" s="224"/>
      <c r="J628" s="224"/>
      <c r="K628" s="224"/>
      <c r="L628" s="224"/>
      <c r="M628" s="224"/>
      <c r="N628" s="224"/>
      <c r="O628" s="224"/>
      <c r="P628" s="224"/>
      <c r="Q628" s="224"/>
      <c r="R628" s="224"/>
      <c r="S628" s="224"/>
      <c r="T628" s="224"/>
      <c r="U628" s="224"/>
      <c r="V628" s="224"/>
      <c r="W628" s="224"/>
      <c r="X628" s="224"/>
      <c r="Y628" s="224"/>
      <c r="Z628" s="224"/>
      <c r="AA628" s="224"/>
      <c r="AB628" s="224"/>
      <c r="AC628" s="224"/>
      <c r="AD628" s="224"/>
      <c r="AE628" s="224"/>
      <c r="AF628" s="224"/>
      <c r="AG628" s="224"/>
      <c r="AH628" s="224"/>
      <c r="AI628" s="224"/>
      <c r="AJ628" s="224"/>
      <c r="AK628" s="224"/>
      <c r="AL628" s="224"/>
      <c r="AM628" s="224"/>
      <c r="AN628" s="224"/>
      <c r="AO628" s="224"/>
      <c r="AP628" s="224"/>
      <c r="AQ628" s="224"/>
      <c r="AR628" s="224"/>
      <c r="AS628" s="224"/>
      <c r="AT628" s="224"/>
      <c r="AU628" s="224"/>
      <c r="AV628" s="224"/>
      <c r="AW628" s="224"/>
      <c r="AX628" s="224"/>
      <c r="AY628" s="224"/>
      <c r="AZ628" s="224"/>
      <c r="BA628" s="224"/>
      <c r="BB628" s="224"/>
      <c r="BC628" s="224"/>
      <c r="BD628" s="224"/>
      <c r="BE628" s="224"/>
      <c r="BF628" s="224"/>
      <c r="BG628" s="224"/>
      <c r="BH628" s="224"/>
      <c r="BI628" s="224"/>
      <c r="BJ628" s="224"/>
      <c r="BK628" s="224"/>
      <c r="BL628" s="224"/>
      <c r="BM628" s="228">
        <v>13</v>
      </c>
    </row>
    <row r="629" spans="1:65">
      <c r="A629" s="30"/>
      <c r="B629" s="19">
        <v>1</v>
      </c>
      <c r="C629" s="9">
        <v>6</v>
      </c>
      <c r="D629" s="222">
        <v>14.996298838383872</v>
      </c>
      <c r="E629" s="222">
        <v>15.400000000000002</v>
      </c>
      <c r="F629" s="223"/>
      <c r="G629" s="224"/>
      <c r="H629" s="224"/>
      <c r="I629" s="224"/>
      <c r="J629" s="224"/>
      <c r="K629" s="224"/>
      <c r="L629" s="224"/>
      <c r="M629" s="224"/>
      <c r="N629" s="224"/>
      <c r="O629" s="224"/>
      <c r="P629" s="224"/>
      <c r="Q629" s="224"/>
      <c r="R629" s="224"/>
      <c r="S629" s="224"/>
      <c r="T629" s="224"/>
      <c r="U629" s="224"/>
      <c r="V629" s="224"/>
      <c r="W629" s="224"/>
      <c r="X629" s="224"/>
      <c r="Y629" s="224"/>
      <c r="Z629" s="224"/>
      <c r="AA629" s="224"/>
      <c r="AB629" s="224"/>
      <c r="AC629" s="224"/>
      <c r="AD629" s="224"/>
      <c r="AE629" s="224"/>
      <c r="AF629" s="224"/>
      <c r="AG629" s="224"/>
      <c r="AH629" s="224"/>
      <c r="AI629" s="224"/>
      <c r="AJ629" s="224"/>
      <c r="AK629" s="224"/>
      <c r="AL629" s="224"/>
      <c r="AM629" s="224"/>
      <c r="AN629" s="224"/>
      <c r="AO629" s="224"/>
      <c r="AP629" s="224"/>
      <c r="AQ629" s="224"/>
      <c r="AR629" s="224"/>
      <c r="AS629" s="224"/>
      <c r="AT629" s="224"/>
      <c r="AU629" s="224"/>
      <c r="AV629" s="224"/>
      <c r="AW629" s="224"/>
      <c r="AX629" s="224"/>
      <c r="AY629" s="224"/>
      <c r="AZ629" s="224"/>
      <c r="BA629" s="224"/>
      <c r="BB629" s="224"/>
      <c r="BC629" s="224"/>
      <c r="BD629" s="224"/>
      <c r="BE629" s="224"/>
      <c r="BF629" s="224"/>
      <c r="BG629" s="224"/>
      <c r="BH629" s="224"/>
      <c r="BI629" s="224"/>
      <c r="BJ629" s="224"/>
      <c r="BK629" s="224"/>
      <c r="BL629" s="224"/>
      <c r="BM629" s="225"/>
    </row>
    <row r="630" spans="1:65">
      <c r="A630" s="30"/>
      <c r="B630" s="20" t="s">
        <v>257</v>
      </c>
      <c r="C630" s="12"/>
      <c r="D630" s="231">
        <v>14.920882328625856</v>
      </c>
      <c r="E630" s="231">
        <v>16.100000000000001</v>
      </c>
      <c r="F630" s="223"/>
      <c r="G630" s="224"/>
      <c r="H630" s="224"/>
      <c r="I630" s="224"/>
      <c r="J630" s="224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  <c r="AY630" s="224"/>
      <c r="AZ630" s="224"/>
      <c r="BA630" s="224"/>
      <c r="BB630" s="224"/>
      <c r="BC630" s="224"/>
      <c r="BD630" s="224"/>
      <c r="BE630" s="224"/>
      <c r="BF630" s="224"/>
      <c r="BG630" s="224"/>
      <c r="BH630" s="224"/>
      <c r="BI630" s="224"/>
      <c r="BJ630" s="224"/>
      <c r="BK630" s="224"/>
      <c r="BL630" s="224"/>
      <c r="BM630" s="225"/>
    </row>
    <row r="631" spans="1:65">
      <c r="A631" s="30"/>
      <c r="B631" s="3" t="s">
        <v>258</v>
      </c>
      <c r="C631" s="29"/>
      <c r="D631" s="222">
        <v>14.915801809705519</v>
      </c>
      <c r="E631" s="222">
        <v>16.200000000000003</v>
      </c>
      <c r="F631" s="223"/>
      <c r="G631" s="224"/>
      <c r="H631" s="224"/>
      <c r="I631" s="224"/>
      <c r="J631" s="224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  <c r="AY631" s="224"/>
      <c r="AZ631" s="224"/>
      <c r="BA631" s="224"/>
      <c r="BB631" s="224"/>
      <c r="BC631" s="224"/>
      <c r="BD631" s="224"/>
      <c r="BE631" s="224"/>
      <c r="BF631" s="224"/>
      <c r="BG631" s="224"/>
      <c r="BH631" s="224"/>
      <c r="BI631" s="224"/>
      <c r="BJ631" s="224"/>
      <c r="BK631" s="224"/>
      <c r="BL631" s="224"/>
      <c r="BM631" s="225"/>
    </row>
    <row r="632" spans="1:65">
      <c r="A632" s="30"/>
      <c r="B632" s="3" t="s">
        <v>259</v>
      </c>
      <c r="C632" s="29"/>
      <c r="D632" s="222">
        <v>0.15243932603612254</v>
      </c>
      <c r="E632" s="222">
        <v>0.8740709353364855</v>
      </c>
      <c r="F632" s="223"/>
      <c r="G632" s="224"/>
      <c r="H632" s="224"/>
      <c r="I632" s="224"/>
      <c r="J632" s="224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  <c r="AB632" s="224"/>
      <c r="AC632" s="224"/>
      <c r="AD632" s="224"/>
      <c r="AE632" s="224"/>
      <c r="AF632" s="224"/>
      <c r="AG632" s="224"/>
      <c r="AH632" s="224"/>
      <c r="AI632" s="224"/>
      <c r="AJ632" s="224"/>
      <c r="AK632" s="224"/>
      <c r="AL632" s="224"/>
      <c r="AM632" s="224"/>
      <c r="AN632" s="224"/>
      <c r="AO632" s="224"/>
      <c r="AP632" s="224"/>
      <c r="AQ632" s="224"/>
      <c r="AR632" s="224"/>
      <c r="AS632" s="224"/>
      <c r="AT632" s="224"/>
      <c r="AU632" s="224"/>
      <c r="AV632" s="224"/>
      <c r="AW632" s="224"/>
      <c r="AX632" s="224"/>
      <c r="AY632" s="224"/>
      <c r="AZ632" s="224"/>
      <c r="BA632" s="224"/>
      <c r="BB632" s="224"/>
      <c r="BC632" s="224"/>
      <c r="BD632" s="224"/>
      <c r="BE632" s="224"/>
      <c r="BF632" s="224"/>
      <c r="BG632" s="224"/>
      <c r="BH632" s="224"/>
      <c r="BI632" s="224"/>
      <c r="BJ632" s="224"/>
      <c r="BK632" s="224"/>
      <c r="BL632" s="224"/>
      <c r="BM632" s="225"/>
    </row>
    <row r="633" spans="1:65">
      <c r="A633" s="30"/>
      <c r="B633" s="3" t="s">
        <v>85</v>
      </c>
      <c r="C633" s="29"/>
      <c r="D633" s="13">
        <v>1.0216508828279292E-2</v>
      </c>
      <c r="E633" s="13">
        <v>5.4290120207235122E-2</v>
      </c>
      <c r="F633" s="15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260</v>
      </c>
      <c r="C634" s="29"/>
      <c r="D634" s="13">
        <v>-3.8010449183323414E-2</v>
      </c>
      <c r="E634" s="13">
        <v>3.8010449183327299E-2</v>
      </c>
      <c r="F634" s="15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261</v>
      </c>
      <c r="C635" s="47"/>
      <c r="D635" s="45">
        <v>0.67</v>
      </c>
      <c r="E635" s="45">
        <v>0.67</v>
      </c>
      <c r="F635" s="15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BM636" s="55"/>
    </row>
    <row r="637" spans="1:65" ht="15">
      <c r="B637" s="8" t="s">
        <v>554</v>
      </c>
      <c r="BM637" s="28" t="s">
        <v>66</v>
      </c>
    </row>
    <row r="638" spans="1:65" ht="15">
      <c r="A638" s="25" t="s">
        <v>34</v>
      </c>
      <c r="B638" s="18" t="s">
        <v>109</v>
      </c>
      <c r="C638" s="15" t="s">
        <v>110</v>
      </c>
      <c r="D638" s="16" t="s">
        <v>222</v>
      </c>
      <c r="E638" s="17" t="s">
        <v>222</v>
      </c>
      <c r="F638" s="17" t="s">
        <v>222</v>
      </c>
      <c r="G638" s="17" t="s">
        <v>222</v>
      </c>
      <c r="H638" s="17" t="s">
        <v>222</v>
      </c>
      <c r="I638" s="17" t="s">
        <v>222</v>
      </c>
      <c r="J638" s="17" t="s">
        <v>222</v>
      </c>
      <c r="K638" s="17" t="s">
        <v>222</v>
      </c>
      <c r="L638" s="17" t="s">
        <v>222</v>
      </c>
      <c r="M638" s="17" t="s">
        <v>222</v>
      </c>
      <c r="N638" s="17" t="s">
        <v>222</v>
      </c>
      <c r="O638" s="17" t="s">
        <v>222</v>
      </c>
      <c r="P638" s="17" t="s">
        <v>222</v>
      </c>
      <c r="Q638" s="17" t="s">
        <v>222</v>
      </c>
      <c r="R638" s="15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223</v>
      </c>
      <c r="C639" s="9" t="s">
        <v>223</v>
      </c>
      <c r="D639" s="151" t="s">
        <v>228</v>
      </c>
      <c r="E639" s="152" t="s">
        <v>229</v>
      </c>
      <c r="F639" s="152" t="s">
        <v>230</v>
      </c>
      <c r="G639" s="152" t="s">
        <v>233</v>
      </c>
      <c r="H639" s="152" t="s">
        <v>234</v>
      </c>
      <c r="I639" s="152" t="s">
        <v>235</v>
      </c>
      <c r="J639" s="152" t="s">
        <v>236</v>
      </c>
      <c r="K639" s="152" t="s">
        <v>276</v>
      </c>
      <c r="L639" s="152" t="s">
        <v>239</v>
      </c>
      <c r="M639" s="152" t="s">
        <v>240</v>
      </c>
      <c r="N639" s="152" t="s">
        <v>241</v>
      </c>
      <c r="O639" s="152" t="s">
        <v>244</v>
      </c>
      <c r="P639" s="152" t="s">
        <v>246</v>
      </c>
      <c r="Q639" s="152" t="s">
        <v>247</v>
      </c>
      <c r="R639" s="15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3</v>
      </c>
    </row>
    <row r="640" spans="1:65">
      <c r="A640" s="30"/>
      <c r="B640" s="19"/>
      <c r="C640" s="9"/>
      <c r="D640" s="10" t="s">
        <v>310</v>
      </c>
      <c r="E640" s="11" t="s">
        <v>277</v>
      </c>
      <c r="F640" s="11" t="s">
        <v>310</v>
      </c>
      <c r="G640" s="11" t="s">
        <v>277</v>
      </c>
      <c r="H640" s="11" t="s">
        <v>277</v>
      </c>
      <c r="I640" s="11" t="s">
        <v>277</v>
      </c>
      <c r="J640" s="11" t="s">
        <v>277</v>
      </c>
      <c r="K640" s="11" t="s">
        <v>277</v>
      </c>
      <c r="L640" s="11" t="s">
        <v>277</v>
      </c>
      <c r="M640" s="11" t="s">
        <v>310</v>
      </c>
      <c r="N640" s="11" t="s">
        <v>310</v>
      </c>
      <c r="O640" s="11" t="s">
        <v>277</v>
      </c>
      <c r="P640" s="11" t="s">
        <v>310</v>
      </c>
      <c r="Q640" s="11" t="s">
        <v>310</v>
      </c>
      <c r="R640" s="15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/>
      <c r="C641" s="9"/>
      <c r="D641" s="26" t="s">
        <v>311</v>
      </c>
      <c r="E641" s="26" t="s">
        <v>312</v>
      </c>
      <c r="F641" s="26" t="s">
        <v>313</v>
      </c>
      <c r="G641" s="26" t="s">
        <v>313</v>
      </c>
      <c r="H641" s="26" t="s">
        <v>313</v>
      </c>
      <c r="I641" s="26" t="s">
        <v>313</v>
      </c>
      <c r="J641" s="26" t="s">
        <v>313</v>
      </c>
      <c r="K641" s="26" t="s">
        <v>313</v>
      </c>
      <c r="L641" s="26" t="s">
        <v>314</v>
      </c>
      <c r="M641" s="26" t="s">
        <v>314</v>
      </c>
      <c r="N641" s="26" t="s">
        <v>293</v>
      </c>
      <c r="O641" s="26" t="s">
        <v>314</v>
      </c>
      <c r="P641" s="26" t="s">
        <v>293</v>
      </c>
      <c r="Q641" s="26" t="s">
        <v>313</v>
      </c>
      <c r="R641" s="15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2</v>
      </c>
    </row>
    <row r="642" spans="1:65">
      <c r="A642" s="30"/>
      <c r="B642" s="18">
        <v>1</v>
      </c>
      <c r="C642" s="14">
        <v>1</v>
      </c>
      <c r="D642" s="226">
        <v>36.088999999999999</v>
      </c>
      <c r="E642" s="226">
        <v>37.562585383464622</v>
      </c>
      <c r="F642" s="226">
        <v>42</v>
      </c>
      <c r="G642" s="226">
        <v>39.4</v>
      </c>
      <c r="H642" s="226">
        <v>40.1</v>
      </c>
      <c r="I642" s="226">
        <v>39.200000000000003</v>
      </c>
      <c r="J642" s="226">
        <v>37.299999999999997</v>
      </c>
      <c r="K642" s="226">
        <v>42.2</v>
      </c>
      <c r="L642" s="226">
        <v>42.166632403451302</v>
      </c>
      <c r="M642" s="226">
        <v>40</v>
      </c>
      <c r="N642" s="226">
        <v>41.5</v>
      </c>
      <c r="O642" s="227">
        <v>21.1</v>
      </c>
      <c r="P642" s="227">
        <v>31.6</v>
      </c>
      <c r="Q642" s="226">
        <v>36.700000000000003</v>
      </c>
      <c r="R642" s="223"/>
      <c r="S642" s="224"/>
      <c r="T642" s="224"/>
      <c r="U642" s="224"/>
      <c r="V642" s="224"/>
      <c r="W642" s="224"/>
      <c r="X642" s="224"/>
      <c r="Y642" s="224"/>
      <c r="Z642" s="224"/>
      <c r="AA642" s="224"/>
      <c r="AB642" s="224"/>
      <c r="AC642" s="224"/>
      <c r="AD642" s="224"/>
      <c r="AE642" s="224"/>
      <c r="AF642" s="224"/>
      <c r="AG642" s="224"/>
      <c r="AH642" s="224"/>
      <c r="AI642" s="224"/>
      <c r="AJ642" s="224"/>
      <c r="AK642" s="224"/>
      <c r="AL642" s="224"/>
      <c r="AM642" s="224"/>
      <c r="AN642" s="224"/>
      <c r="AO642" s="224"/>
      <c r="AP642" s="224"/>
      <c r="AQ642" s="224"/>
      <c r="AR642" s="224"/>
      <c r="AS642" s="224"/>
      <c r="AT642" s="224"/>
      <c r="AU642" s="224"/>
      <c r="AV642" s="224"/>
      <c r="AW642" s="224"/>
      <c r="AX642" s="224"/>
      <c r="AY642" s="224"/>
      <c r="AZ642" s="224"/>
      <c r="BA642" s="224"/>
      <c r="BB642" s="224"/>
      <c r="BC642" s="224"/>
      <c r="BD642" s="224"/>
      <c r="BE642" s="224"/>
      <c r="BF642" s="224"/>
      <c r="BG642" s="224"/>
      <c r="BH642" s="224"/>
      <c r="BI642" s="224"/>
      <c r="BJ642" s="224"/>
      <c r="BK642" s="224"/>
      <c r="BL642" s="224"/>
      <c r="BM642" s="228">
        <v>1</v>
      </c>
    </row>
    <row r="643" spans="1:65">
      <c r="A643" s="30"/>
      <c r="B643" s="19">
        <v>1</v>
      </c>
      <c r="C643" s="9">
        <v>2</v>
      </c>
      <c r="D643" s="222">
        <v>36.646000000000001</v>
      </c>
      <c r="E643" s="222">
        <v>37.225384964183036</v>
      </c>
      <c r="F643" s="222">
        <v>45.9</v>
      </c>
      <c r="G643" s="222">
        <v>40.299999999999997</v>
      </c>
      <c r="H643" s="222">
        <v>41.2</v>
      </c>
      <c r="I643" s="222">
        <v>39.4</v>
      </c>
      <c r="J643" s="222">
        <v>40.200000000000003</v>
      </c>
      <c r="K643" s="222">
        <v>41.1</v>
      </c>
      <c r="L643" s="222">
        <v>38.6889813851109</v>
      </c>
      <c r="M643" s="222">
        <v>40</v>
      </c>
      <c r="N643" s="222">
        <v>39.5</v>
      </c>
      <c r="O643" s="230">
        <v>22.9</v>
      </c>
      <c r="P643" s="229">
        <v>31.7</v>
      </c>
      <c r="Q643" s="222">
        <v>37.200000000000003</v>
      </c>
      <c r="R643" s="223"/>
      <c r="S643" s="224"/>
      <c r="T643" s="224"/>
      <c r="U643" s="224"/>
      <c r="V643" s="224"/>
      <c r="W643" s="224"/>
      <c r="X643" s="224"/>
      <c r="Y643" s="224"/>
      <c r="Z643" s="224"/>
      <c r="AA643" s="224"/>
      <c r="AB643" s="224"/>
      <c r="AC643" s="224"/>
      <c r="AD643" s="224"/>
      <c r="AE643" s="224"/>
      <c r="AF643" s="224"/>
      <c r="AG643" s="224"/>
      <c r="AH643" s="224"/>
      <c r="AI643" s="224"/>
      <c r="AJ643" s="224"/>
      <c r="AK643" s="224"/>
      <c r="AL643" s="224"/>
      <c r="AM643" s="224"/>
      <c r="AN643" s="224"/>
      <c r="AO643" s="224"/>
      <c r="AP643" s="224"/>
      <c r="AQ643" s="224"/>
      <c r="AR643" s="224"/>
      <c r="AS643" s="224"/>
      <c r="AT643" s="224"/>
      <c r="AU643" s="224"/>
      <c r="AV643" s="224"/>
      <c r="AW643" s="224"/>
      <c r="AX643" s="224"/>
      <c r="AY643" s="224"/>
      <c r="AZ643" s="224"/>
      <c r="BA643" s="224"/>
      <c r="BB643" s="224"/>
      <c r="BC643" s="224"/>
      <c r="BD643" s="224"/>
      <c r="BE643" s="224"/>
      <c r="BF643" s="224"/>
      <c r="BG643" s="224"/>
      <c r="BH643" s="224"/>
      <c r="BI643" s="224"/>
      <c r="BJ643" s="224"/>
      <c r="BK643" s="224"/>
      <c r="BL643" s="224"/>
      <c r="BM643" s="228">
        <v>29</v>
      </c>
    </row>
    <row r="644" spans="1:65">
      <c r="A644" s="30"/>
      <c r="B644" s="19">
        <v>1</v>
      </c>
      <c r="C644" s="9">
        <v>3</v>
      </c>
      <c r="D644" s="222">
        <v>37.673000000000002</v>
      </c>
      <c r="E644" s="222">
        <v>37.344914437299011</v>
      </c>
      <c r="F644" s="222">
        <v>45.5</v>
      </c>
      <c r="G644" s="222">
        <v>38.1</v>
      </c>
      <c r="H644" s="222">
        <v>39.6</v>
      </c>
      <c r="I644" s="222">
        <v>42.3</v>
      </c>
      <c r="J644" s="222">
        <v>37.4</v>
      </c>
      <c r="K644" s="222">
        <v>41.1</v>
      </c>
      <c r="L644" s="222">
        <v>33.063401511175599</v>
      </c>
      <c r="M644" s="222">
        <v>41</v>
      </c>
      <c r="N644" s="222">
        <v>39.4</v>
      </c>
      <c r="O644" s="229">
        <v>21.7</v>
      </c>
      <c r="P644" s="229">
        <v>31.4</v>
      </c>
      <c r="Q644" s="222">
        <v>36.299999999999997</v>
      </c>
      <c r="R644" s="223"/>
      <c r="S644" s="224"/>
      <c r="T644" s="224"/>
      <c r="U644" s="224"/>
      <c r="V644" s="224"/>
      <c r="W644" s="224"/>
      <c r="X644" s="224"/>
      <c r="Y644" s="224"/>
      <c r="Z644" s="224"/>
      <c r="AA644" s="224"/>
      <c r="AB644" s="224"/>
      <c r="AC644" s="224"/>
      <c r="AD644" s="224"/>
      <c r="AE644" s="224"/>
      <c r="AF644" s="224"/>
      <c r="AG644" s="224"/>
      <c r="AH644" s="224"/>
      <c r="AI644" s="224"/>
      <c r="AJ644" s="224"/>
      <c r="AK644" s="224"/>
      <c r="AL644" s="224"/>
      <c r="AM644" s="224"/>
      <c r="AN644" s="224"/>
      <c r="AO644" s="224"/>
      <c r="AP644" s="224"/>
      <c r="AQ644" s="224"/>
      <c r="AR644" s="224"/>
      <c r="AS644" s="224"/>
      <c r="AT644" s="224"/>
      <c r="AU644" s="224"/>
      <c r="AV644" s="224"/>
      <c r="AW644" s="224"/>
      <c r="AX644" s="224"/>
      <c r="AY644" s="224"/>
      <c r="AZ644" s="224"/>
      <c r="BA644" s="224"/>
      <c r="BB644" s="224"/>
      <c r="BC644" s="224"/>
      <c r="BD644" s="224"/>
      <c r="BE644" s="224"/>
      <c r="BF644" s="224"/>
      <c r="BG644" s="224"/>
      <c r="BH644" s="224"/>
      <c r="BI644" s="224"/>
      <c r="BJ644" s="224"/>
      <c r="BK644" s="224"/>
      <c r="BL644" s="224"/>
      <c r="BM644" s="228">
        <v>16</v>
      </c>
    </row>
    <row r="645" spans="1:65">
      <c r="A645" s="30"/>
      <c r="B645" s="19">
        <v>1</v>
      </c>
      <c r="C645" s="9">
        <v>4</v>
      </c>
      <c r="D645" s="222">
        <v>37.173999999999999</v>
      </c>
      <c r="E645" s="222">
        <v>37.998090821798286</v>
      </c>
      <c r="F645" s="222">
        <v>45</v>
      </c>
      <c r="G645" s="222">
        <v>39.4</v>
      </c>
      <c r="H645" s="222">
        <v>39.9</v>
      </c>
      <c r="I645" s="222">
        <v>38.799999999999997</v>
      </c>
      <c r="J645" s="222">
        <v>39</v>
      </c>
      <c r="K645" s="222">
        <v>42.1</v>
      </c>
      <c r="L645" s="222">
        <v>39.7184254499318</v>
      </c>
      <c r="M645" s="222">
        <v>40</v>
      </c>
      <c r="N645" s="222">
        <v>39</v>
      </c>
      <c r="O645" s="229">
        <v>21.1</v>
      </c>
      <c r="P645" s="229">
        <v>31.7</v>
      </c>
      <c r="Q645" s="222">
        <v>36.6</v>
      </c>
      <c r="R645" s="223"/>
      <c r="S645" s="224"/>
      <c r="T645" s="224"/>
      <c r="U645" s="224"/>
      <c r="V645" s="224"/>
      <c r="W645" s="224"/>
      <c r="X645" s="224"/>
      <c r="Y645" s="224"/>
      <c r="Z645" s="224"/>
      <c r="AA645" s="224"/>
      <c r="AB645" s="224"/>
      <c r="AC645" s="224"/>
      <c r="AD645" s="224"/>
      <c r="AE645" s="224"/>
      <c r="AF645" s="224"/>
      <c r="AG645" s="224"/>
      <c r="AH645" s="224"/>
      <c r="AI645" s="224"/>
      <c r="AJ645" s="224"/>
      <c r="AK645" s="224"/>
      <c r="AL645" s="224"/>
      <c r="AM645" s="224"/>
      <c r="AN645" s="224"/>
      <c r="AO645" s="224"/>
      <c r="AP645" s="224"/>
      <c r="AQ645" s="224"/>
      <c r="AR645" s="224"/>
      <c r="AS645" s="224"/>
      <c r="AT645" s="224"/>
      <c r="AU645" s="224"/>
      <c r="AV645" s="224"/>
      <c r="AW645" s="224"/>
      <c r="AX645" s="224"/>
      <c r="AY645" s="224"/>
      <c r="AZ645" s="224"/>
      <c r="BA645" s="224"/>
      <c r="BB645" s="224"/>
      <c r="BC645" s="224"/>
      <c r="BD645" s="224"/>
      <c r="BE645" s="224"/>
      <c r="BF645" s="224"/>
      <c r="BG645" s="224"/>
      <c r="BH645" s="224"/>
      <c r="BI645" s="224"/>
      <c r="BJ645" s="224"/>
      <c r="BK645" s="224"/>
      <c r="BL645" s="224"/>
      <c r="BM645" s="228">
        <v>39.643609816780348</v>
      </c>
    </row>
    <row r="646" spans="1:65">
      <c r="A646" s="30"/>
      <c r="B646" s="19">
        <v>1</v>
      </c>
      <c r="C646" s="9">
        <v>5</v>
      </c>
      <c r="D646" s="222">
        <v>37.951000000000001</v>
      </c>
      <c r="E646" s="222">
        <v>37.779109164639912</v>
      </c>
      <c r="F646" s="222">
        <v>43.7</v>
      </c>
      <c r="G646" s="222">
        <v>39.5</v>
      </c>
      <c r="H646" s="222">
        <v>41.8</v>
      </c>
      <c r="I646" s="222">
        <v>39.9</v>
      </c>
      <c r="J646" s="222">
        <v>43.7</v>
      </c>
      <c r="K646" s="222">
        <v>42.8</v>
      </c>
      <c r="L646" s="222">
        <v>43.289281121875902</v>
      </c>
      <c r="M646" s="222">
        <v>41</v>
      </c>
      <c r="N646" s="222">
        <v>41.2</v>
      </c>
      <c r="O646" s="229">
        <v>21.2</v>
      </c>
      <c r="P646" s="229">
        <v>31.7</v>
      </c>
      <c r="Q646" s="222">
        <v>36.1</v>
      </c>
      <c r="R646" s="223"/>
      <c r="S646" s="224"/>
      <c r="T646" s="224"/>
      <c r="U646" s="224"/>
      <c r="V646" s="224"/>
      <c r="W646" s="224"/>
      <c r="X646" s="224"/>
      <c r="Y646" s="224"/>
      <c r="Z646" s="224"/>
      <c r="AA646" s="224"/>
      <c r="AB646" s="224"/>
      <c r="AC646" s="224"/>
      <c r="AD646" s="224"/>
      <c r="AE646" s="224"/>
      <c r="AF646" s="224"/>
      <c r="AG646" s="224"/>
      <c r="AH646" s="224"/>
      <c r="AI646" s="224"/>
      <c r="AJ646" s="224"/>
      <c r="AK646" s="224"/>
      <c r="AL646" s="224"/>
      <c r="AM646" s="224"/>
      <c r="AN646" s="224"/>
      <c r="AO646" s="224"/>
      <c r="AP646" s="224"/>
      <c r="AQ646" s="224"/>
      <c r="AR646" s="224"/>
      <c r="AS646" s="224"/>
      <c r="AT646" s="224"/>
      <c r="AU646" s="224"/>
      <c r="AV646" s="224"/>
      <c r="AW646" s="224"/>
      <c r="AX646" s="224"/>
      <c r="AY646" s="224"/>
      <c r="AZ646" s="224"/>
      <c r="BA646" s="224"/>
      <c r="BB646" s="224"/>
      <c r="BC646" s="224"/>
      <c r="BD646" s="224"/>
      <c r="BE646" s="224"/>
      <c r="BF646" s="224"/>
      <c r="BG646" s="224"/>
      <c r="BH646" s="224"/>
      <c r="BI646" s="224"/>
      <c r="BJ646" s="224"/>
      <c r="BK646" s="224"/>
      <c r="BL646" s="224"/>
      <c r="BM646" s="228">
        <v>97</v>
      </c>
    </row>
    <row r="647" spans="1:65">
      <c r="A647" s="30"/>
      <c r="B647" s="19">
        <v>1</v>
      </c>
      <c r="C647" s="9">
        <v>6</v>
      </c>
      <c r="D647" s="222">
        <v>36.631999999999998</v>
      </c>
      <c r="E647" s="222">
        <v>37.601764677498949</v>
      </c>
      <c r="F647" s="222">
        <v>43.5</v>
      </c>
      <c r="G647" s="222">
        <v>39.6</v>
      </c>
      <c r="H647" s="222">
        <v>40.9</v>
      </c>
      <c r="I647" s="222">
        <v>39.200000000000003</v>
      </c>
      <c r="J647" s="222">
        <v>37.799999999999997</v>
      </c>
      <c r="K647" s="222">
        <v>43.8</v>
      </c>
      <c r="L647" s="222">
        <v>33.936335487755997</v>
      </c>
      <c r="M647" s="222">
        <v>41</v>
      </c>
      <c r="N647" s="222">
        <v>40.799999999999997</v>
      </c>
      <c r="O647" s="229">
        <v>21.6</v>
      </c>
      <c r="P647" s="229">
        <v>31.7</v>
      </c>
      <c r="Q647" s="222">
        <v>35.799999999999997</v>
      </c>
      <c r="R647" s="223"/>
      <c r="S647" s="224"/>
      <c r="T647" s="224"/>
      <c r="U647" s="224"/>
      <c r="V647" s="224"/>
      <c r="W647" s="224"/>
      <c r="X647" s="224"/>
      <c r="Y647" s="224"/>
      <c r="Z647" s="224"/>
      <c r="AA647" s="224"/>
      <c r="AB647" s="224"/>
      <c r="AC647" s="224"/>
      <c r="AD647" s="224"/>
      <c r="AE647" s="224"/>
      <c r="AF647" s="224"/>
      <c r="AG647" s="224"/>
      <c r="AH647" s="224"/>
      <c r="AI647" s="224"/>
      <c r="AJ647" s="224"/>
      <c r="AK647" s="224"/>
      <c r="AL647" s="224"/>
      <c r="AM647" s="224"/>
      <c r="AN647" s="224"/>
      <c r="AO647" s="224"/>
      <c r="AP647" s="224"/>
      <c r="AQ647" s="224"/>
      <c r="AR647" s="224"/>
      <c r="AS647" s="224"/>
      <c r="AT647" s="224"/>
      <c r="AU647" s="224"/>
      <c r="AV647" s="224"/>
      <c r="AW647" s="224"/>
      <c r="AX647" s="224"/>
      <c r="AY647" s="224"/>
      <c r="AZ647" s="224"/>
      <c r="BA647" s="224"/>
      <c r="BB647" s="224"/>
      <c r="BC647" s="224"/>
      <c r="BD647" s="224"/>
      <c r="BE647" s="224"/>
      <c r="BF647" s="224"/>
      <c r="BG647" s="224"/>
      <c r="BH647" s="224"/>
      <c r="BI647" s="224"/>
      <c r="BJ647" s="224"/>
      <c r="BK647" s="224"/>
      <c r="BL647" s="224"/>
      <c r="BM647" s="225"/>
    </row>
    <row r="648" spans="1:65">
      <c r="A648" s="30"/>
      <c r="B648" s="20" t="s">
        <v>257</v>
      </c>
      <c r="C648" s="12"/>
      <c r="D648" s="231">
        <v>37.027499999999996</v>
      </c>
      <c r="E648" s="231">
        <v>37.585308241480639</v>
      </c>
      <c r="F648" s="231">
        <v>44.266666666666673</v>
      </c>
      <c r="G648" s="231">
        <v>39.383333333333333</v>
      </c>
      <c r="H648" s="231">
        <v>40.583333333333336</v>
      </c>
      <c r="I648" s="231">
        <v>39.800000000000004</v>
      </c>
      <c r="J648" s="231">
        <v>39.233333333333341</v>
      </c>
      <c r="K648" s="231">
        <v>42.183333333333337</v>
      </c>
      <c r="L648" s="231">
        <v>38.477176226550249</v>
      </c>
      <c r="M648" s="231">
        <v>40.5</v>
      </c>
      <c r="N648" s="231">
        <v>40.233333333333341</v>
      </c>
      <c r="O648" s="231">
        <v>21.600000000000005</v>
      </c>
      <c r="P648" s="231">
        <v>31.633333333333329</v>
      </c>
      <c r="Q648" s="231">
        <v>36.449999999999996</v>
      </c>
      <c r="R648" s="223"/>
      <c r="S648" s="224"/>
      <c r="T648" s="224"/>
      <c r="U648" s="224"/>
      <c r="V648" s="224"/>
      <c r="W648" s="224"/>
      <c r="X648" s="224"/>
      <c r="Y648" s="224"/>
      <c r="Z648" s="224"/>
      <c r="AA648" s="224"/>
      <c r="AB648" s="224"/>
      <c r="AC648" s="224"/>
      <c r="AD648" s="224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  <c r="AY648" s="224"/>
      <c r="AZ648" s="224"/>
      <c r="BA648" s="224"/>
      <c r="BB648" s="224"/>
      <c r="BC648" s="224"/>
      <c r="BD648" s="224"/>
      <c r="BE648" s="224"/>
      <c r="BF648" s="224"/>
      <c r="BG648" s="224"/>
      <c r="BH648" s="224"/>
      <c r="BI648" s="224"/>
      <c r="BJ648" s="224"/>
      <c r="BK648" s="224"/>
      <c r="BL648" s="224"/>
      <c r="BM648" s="225"/>
    </row>
    <row r="649" spans="1:65">
      <c r="A649" s="30"/>
      <c r="B649" s="3" t="s">
        <v>258</v>
      </c>
      <c r="C649" s="29"/>
      <c r="D649" s="222">
        <v>36.909999999999997</v>
      </c>
      <c r="E649" s="222">
        <v>37.582175030481785</v>
      </c>
      <c r="F649" s="222">
        <v>44.35</v>
      </c>
      <c r="G649" s="222">
        <v>39.450000000000003</v>
      </c>
      <c r="H649" s="222">
        <v>40.5</v>
      </c>
      <c r="I649" s="222">
        <v>39.299999999999997</v>
      </c>
      <c r="J649" s="222">
        <v>38.4</v>
      </c>
      <c r="K649" s="222">
        <v>42.150000000000006</v>
      </c>
      <c r="L649" s="222">
        <v>39.203703417521353</v>
      </c>
      <c r="M649" s="222">
        <v>40.5</v>
      </c>
      <c r="N649" s="222">
        <v>40.15</v>
      </c>
      <c r="O649" s="222">
        <v>21.4</v>
      </c>
      <c r="P649" s="222">
        <v>31.7</v>
      </c>
      <c r="Q649" s="222">
        <v>36.450000000000003</v>
      </c>
      <c r="R649" s="223"/>
      <c r="S649" s="224"/>
      <c r="T649" s="224"/>
      <c r="U649" s="224"/>
      <c r="V649" s="224"/>
      <c r="W649" s="224"/>
      <c r="X649" s="224"/>
      <c r="Y649" s="224"/>
      <c r="Z649" s="224"/>
      <c r="AA649" s="224"/>
      <c r="AB649" s="224"/>
      <c r="AC649" s="224"/>
      <c r="AD649" s="224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5"/>
    </row>
    <row r="650" spans="1:65">
      <c r="A650" s="30"/>
      <c r="B650" s="3" t="s">
        <v>259</v>
      </c>
      <c r="C650" s="29"/>
      <c r="D650" s="24">
        <v>0.70338175978624962</v>
      </c>
      <c r="E650" s="24">
        <v>0.28144958540508974</v>
      </c>
      <c r="F650" s="24">
        <v>1.4678782874157741</v>
      </c>
      <c r="G650" s="24">
        <v>0.71390942469382268</v>
      </c>
      <c r="H650" s="24">
        <v>0.85186070848857987</v>
      </c>
      <c r="I650" s="24">
        <v>1.2759310326189255</v>
      </c>
      <c r="J650" s="24">
        <v>2.4532971011817293</v>
      </c>
      <c r="K650" s="24">
        <v>1.0342469079802283</v>
      </c>
      <c r="L650" s="24">
        <v>4.2019565144954099</v>
      </c>
      <c r="M650" s="24">
        <v>0.54772255750516607</v>
      </c>
      <c r="N650" s="24">
        <v>1.0595596569644712</v>
      </c>
      <c r="O650" s="24">
        <v>0.68702256149270591</v>
      </c>
      <c r="P650" s="24">
        <v>0.12110601416389984</v>
      </c>
      <c r="Q650" s="24">
        <v>0.49295030175465149</v>
      </c>
      <c r="R650" s="15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3" t="s">
        <v>85</v>
      </c>
      <c r="C651" s="29"/>
      <c r="D651" s="13">
        <v>1.8996199035480377E-2</v>
      </c>
      <c r="E651" s="13">
        <v>7.4882872742938105E-3</v>
      </c>
      <c r="F651" s="13">
        <v>3.3159901071139468E-2</v>
      </c>
      <c r="G651" s="13">
        <v>1.8127196564379756E-2</v>
      </c>
      <c r="H651" s="13">
        <v>2.0990407601361311E-2</v>
      </c>
      <c r="I651" s="13">
        <v>3.2058568658766967E-2</v>
      </c>
      <c r="J651" s="13">
        <v>6.2530937158412792E-2</v>
      </c>
      <c r="K651" s="13">
        <v>2.4517903784596482E-2</v>
      </c>
      <c r="L651" s="13">
        <v>0.10920646800468561</v>
      </c>
      <c r="M651" s="13">
        <v>1.3524013765559657E-2</v>
      </c>
      <c r="N651" s="13">
        <v>2.6335368441536146E-2</v>
      </c>
      <c r="O651" s="13">
        <v>3.1806600069106745E-2</v>
      </c>
      <c r="P651" s="13">
        <v>3.8284303739905116E-3</v>
      </c>
      <c r="Q651" s="13">
        <v>1.3524013765559713E-2</v>
      </c>
      <c r="R651" s="15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260</v>
      </c>
      <c r="C652" s="29"/>
      <c r="D652" s="13">
        <v>-6.5990706418288969E-2</v>
      </c>
      <c r="E652" s="13">
        <v>-5.1920135043516447E-2</v>
      </c>
      <c r="F652" s="13">
        <v>0.11661543616367331</v>
      </c>
      <c r="G652" s="13">
        <v>-6.56540826251506E-3</v>
      </c>
      <c r="H652" s="13">
        <v>2.3704287296138826E-2</v>
      </c>
      <c r="I652" s="13">
        <v>3.9449026953508604E-3</v>
      </c>
      <c r="J652" s="13">
        <v>-1.0349120207346574E-2</v>
      </c>
      <c r="K652" s="13">
        <v>6.4063881374343934E-2</v>
      </c>
      <c r="L652" s="13">
        <v>-2.9422991388043829E-2</v>
      </c>
      <c r="M652" s="13">
        <v>2.1602225104565553E-2</v>
      </c>
      <c r="N652" s="13">
        <v>1.487562609153148E-2</v>
      </c>
      <c r="O652" s="13">
        <v>-0.4551454799442316</v>
      </c>
      <c r="P652" s="13">
        <v>-0.202057192078821</v>
      </c>
      <c r="Q652" s="13">
        <v>-8.0557997405891202E-2</v>
      </c>
      <c r="R652" s="15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261</v>
      </c>
      <c r="C653" s="47"/>
      <c r="D653" s="45">
        <v>1.03</v>
      </c>
      <c r="E653" s="45">
        <v>0.78</v>
      </c>
      <c r="F653" s="45">
        <v>2.23</v>
      </c>
      <c r="G653" s="45">
        <v>0.03</v>
      </c>
      <c r="H653" s="45">
        <v>0.56999999999999995</v>
      </c>
      <c r="I653" s="45">
        <v>0.22</v>
      </c>
      <c r="J653" s="45">
        <v>0.03</v>
      </c>
      <c r="K653" s="45">
        <v>1.29</v>
      </c>
      <c r="L653" s="45">
        <v>0.37</v>
      </c>
      <c r="M653" s="45">
        <v>0.54</v>
      </c>
      <c r="N653" s="45">
        <v>0.42</v>
      </c>
      <c r="O653" s="45">
        <v>7.97</v>
      </c>
      <c r="P653" s="45">
        <v>3.45</v>
      </c>
      <c r="Q653" s="45">
        <v>1.29</v>
      </c>
      <c r="R653" s="15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BM654" s="55"/>
    </row>
    <row r="655" spans="1:65" ht="15">
      <c r="B655" s="8" t="s">
        <v>555</v>
      </c>
      <c r="BM655" s="28" t="s">
        <v>66</v>
      </c>
    </row>
    <row r="656" spans="1:65" ht="15">
      <c r="A656" s="25" t="s">
        <v>58</v>
      </c>
      <c r="B656" s="18" t="s">
        <v>109</v>
      </c>
      <c r="C656" s="15" t="s">
        <v>110</v>
      </c>
      <c r="D656" s="16" t="s">
        <v>222</v>
      </c>
      <c r="E656" s="17" t="s">
        <v>222</v>
      </c>
      <c r="F656" s="17" t="s">
        <v>222</v>
      </c>
      <c r="G656" s="17" t="s">
        <v>222</v>
      </c>
      <c r="H656" s="17" t="s">
        <v>222</v>
      </c>
      <c r="I656" s="17" t="s">
        <v>222</v>
      </c>
      <c r="J656" s="17" t="s">
        <v>222</v>
      </c>
      <c r="K656" s="17" t="s">
        <v>222</v>
      </c>
      <c r="L656" s="17" t="s">
        <v>222</v>
      </c>
      <c r="M656" s="17" t="s">
        <v>222</v>
      </c>
      <c r="N656" s="17" t="s">
        <v>222</v>
      </c>
      <c r="O656" s="17" t="s">
        <v>222</v>
      </c>
      <c r="P656" s="17" t="s">
        <v>222</v>
      </c>
      <c r="Q656" s="15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223</v>
      </c>
      <c r="C657" s="9" t="s">
        <v>223</v>
      </c>
      <c r="D657" s="151" t="s">
        <v>228</v>
      </c>
      <c r="E657" s="152" t="s">
        <v>229</v>
      </c>
      <c r="F657" s="152" t="s">
        <v>230</v>
      </c>
      <c r="G657" s="152" t="s">
        <v>233</v>
      </c>
      <c r="H657" s="152" t="s">
        <v>234</v>
      </c>
      <c r="I657" s="152" t="s">
        <v>235</v>
      </c>
      <c r="J657" s="152" t="s">
        <v>236</v>
      </c>
      <c r="K657" s="152" t="s">
        <v>276</v>
      </c>
      <c r="L657" s="152" t="s">
        <v>240</v>
      </c>
      <c r="M657" s="152" t="s">
        <v>241</v>
      </c>
      <c r="N657" s="152" t="s">
        <v>244</v>
      </c>
      <c r="O657" s="152" t="s">
        <v>246</v>
      </c>
      <c r="P657" s="152" t="s">
        <v>247</v>
      </c>
      <c r="Q657" s="15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1</v>
      </c>
    </row>
    <row r="658" spans="1:65">
      <c r="A658" s="30"/>
      <c r="B658" s="19"/>
      <c r="C658" s="9"/>
      <c r="D658" s="10" t="s">
        <v>310</v>
      </c>
      <c r="E658" s="11" t="s">
        <v>277</v>
      </c>
      <c r="F658" s="11" t="s">
        <v>310</v>
      </c>
      <c r="G658" s="11" t="s">
        <v>277</v>
      </c>
      <c r="H658" s="11" t="s">
        <v>277</v>
      </c>
      <c r="I658" s="11" t="s">
        <v>277</v>
      </c>
      <c r="J658" s="11" t="s">
        <v>277</v>
      </c>
      <c r="K658" s="11" t="s">
        <v>277</v>
      </c>
      <c r="L658" s="11" t="s">
        <v>310</v>
      </c>
      <c r="M658" s="11" t="s">
        <v>310</v>
      </c>
      <c r="N658" s="11" t="s">
        <v>277</v>
      </c>
      <c r="O658" s="11" t="s">
        <v>310</v>
      </c>
      <c r="P658" s="11" t="s">
        <v>310</v>
      </c>
      <c r="Q658" s="15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3</v>
      </c>
    </row>
    <row r="659" spans="1:65">
      <c r="A659" s="30"/>
      <c r="B659" s="19"/>
      <c r="C659" s="9"/>
      <c r="D659" s="26" t="s">
        <v>311</v>
      </c>
      <c r="E659" s="26" t="s">
        <v>312</v>
      </c>
      <c r="F659" s="26" t="s">
        <v>313</v>
      </c>
      <c r="G659" s="26" t="s">
        <v>313</v>
      </c>
      <c r="H659" s="26" t="s">
        <v>313</v>
      </c>
      <c r="I659" s="26" t="s">
        <v>313</v>
      </c>
      <c r="J659" s="26" t="s">
        <v>313</v>
      </c>
      <c r="K659" s="26" t="s">
        <v>313</v>
      </c>
      <c r="L659" s="26" t="s">
        <v>314</v>
      </c>
      <c r="M659" s="26" t="s">
        <v>293</v>
      </c>
      <c r="N659" s="26" t="s">
        <v>314</v>
      </c>
      <c r="O659" s="26" t="s">
        <v>293</v>
      </c>
      <c r="P659" s="26" t="s">
        <v>313</v>
      </c>
      <c r="Q659" s="15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3</v>
      </c>
    </row>
    <row r="660" spans="1:65">
      <c r="A660" s="30"/>
      <c r="B660" s="18">
        <v>1</v>
      </c>
      <c r="C660" s="14">
        <v>1</v>
      </c>
      <c r="D660" s="215">
        <v>3.1777600000000003E-2</v>
      </c>
      <c r="E660" s="215">
        <v>3.155818602213846E-2</v>
      </c>
      <c r="F660" s="215">
        <v>3.4000000000000002E-2</v>
      </c>
      <c r="G660" s="215">
        <v>3.2000000000000001E-2</v>
      </c>
      <c r="H660" s="215">
        <v>0.03</v>
      </c>
      <c r="I660" s="215">
        <v>3.2000000000000001E-2</v>
      </c>
      <c r="J660" s="215">
        <v>3.3000000000000002E-2</v>
      </c>
      <c r="K660" s="215">
        <v>3.3000000000000002E-2</v>
      </c>
      <c r="L660" s="215">
        <v>3.0300000000000001E-2</v>
      </c>
      <c r="M660" s="215">
        <v>3.2099999999999997E-2</v>
      </c>
      <c r="N660" s="215">
        <v>3.2000000000000001E-2</v>
      </c>
      <c r="O660" s="216">
        <v>2.8000000000000004E-2</v>
      </c>
      <c r="P660" s="215">
        <v>2.9799999999999997E-2</v>
      </c>
      <c r="Q660" s="204"/>
      <c r="R660" s="205"/>
      <c r="S660" s="205"/>
      <c r="T660" s="205"/>
      <c r="U660" s="205"/>
      <c r="V660" s="205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205"/>
      <c r="AT660" s="205"/>
      <c r="AU660" s="205"/>
      <c r="AV660" s="205"/>
      <c r="AW660" s="205"/>
      <c r="AX660" s="205"/>
      <c r="AY660" s="205"/>
      <c r="AZ660" s="205"/>
      <c r="BA660" s="205"/>
      <c r="BB660" s="205"/>
      <c r="BC660" s="205"/>
      <c r="BD660" s="205"/>
      <c r="BE660" s="205"/>
      <c r="BF660" s="205"/>
      <c r="BG660" s="205"/>
      <c r="BH660" s="205"/>
      <c r="BI660" s="205"/>
      <c r="BJ660" s="205"/>
      <c r="BK660" s="205"/>
      <c r="BL660" s="205"/>
      <c r="BM660" s="217">
        <v>1</v>
      </c>
    </row>
    <row r="661" spans="1:65">
      <c r="A661" s="30"/>
      <c r="B661" s="19">
        <v>1</v>
      </c>
      <c r="C661" s="9">
        <v>2</v>
      </c>
      <c r="D661" s="24">
        <v>3.08534E-2</v>
      </c>
      <c r="E661" s="24">
        <v>3.1196243125384614E-2</v>
      </c>
      <c r="F661" s="24">
        <v>3.5000000000000003E-2</v>
      </c>
      <c r="G661" s="24">
        <v>3.2000000000000001E-2</v>
      </c>
      <c r="H661" s="24">
        <v>3.1E-2</v>
      </c>
      <c r="I661" s="24">
        <v>3.2000000000000001E-2</v>
      </c>
      <c r="J661" s="24">
        <v>3.3000000000000002E-2</v>
      </c>
      <c r="K661" s="24">
        <v>3.3000000000000002E-2</v>
      </c>
      <c r="L661" s="24">
        <v>3.0800000000000001E-2</v>
      </c>
      <c r="M661" s="24">
        <v>3.1399999999999997E-2</v>
      </c>
      <c r="N661" s="24">
        <v>3.1E-2</v>
      </c>
      <c r="O661" s="218">
        <v>2.7E-2</v>
      </c>
      <c r="P661" s="24">
        <v>3.0600000000000002E-2</v>
      </c>
      <c r="Q661" s="204"/>
      <c r="R661" s="205"/>
      <c r="S661" s="205"/>
      <c r="T661" s="205"/>
      <c r="U661" s="205"/>
      <c r="V661" s="205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205"/>
      <c r="AT661" s="205"/>
      <c r="AU661" s="205"/>
      <c r="AV661" s="205"/>
      <c r="AW661" s="205"/>
      <c r="AX661" s="205"/>
      <c r="AY661" s="205"/>
      <c r="AZ661" s="205"/>
      <c r="BA661" s="205"/>
      <c r="BB661" s="205"/>
      <c r="BC661" s="205"/>
      <c r="BD661" s="205"/>
      <c r="BE661" s="205"/>
      <c r="BF661" s="205"/>
      <c r="BG661" s="205"/>
      <c r="BH661" s="205"/>
      <c r="BI661" s="205"/>
      <c r="BJ661" s="205"/>
      <c r="BK661" s="205"/>
      <c r="BL661" s="205"/>
      <c r="BM661" s="217" t="e">
        <v>#N/A</v>
      </c>
    </row>
    <row r="662" spans="1:65">
      <c r="A662" s="30"/>
      <c r="B662" s="19">
        <v>1</v>
      </c>
      <c r="C662" s="9">
        <v>3</v>
      </c>
      <c r="D662" s="24">
        <v>3.1622499999999998E-2</v>
      </c>
      <c r="E662" s="24">
        <v>3.1568208675719231E-2</v>
      </c>
      <c r="F662" s="24">
        <v>3.5000000000000003E-2</v>
      </c>
      <c r="G662" s="24">
        <v>0.03</v>
      </c>
      <c r="H662" s="24">
        <v>3.1E-2</v>
      </c>
      <c r="I662" s="24">
        <v>3.2000000000000001E-2</v>
      </c>
      <c r="J662" s="24">
        <v>3.2000000000000001E-2</v>
      </c>
      <c r="K662" s="24">
        <v>3.2000000000000001E-2</v>
      </c>
      <c r="L662" s="24">
        <v>3.0800000000000001E-2</v>
      </c>
      <c r="M662" s="24">
        <v>3.1899999999999998E-2</v>
      </c>
      <c r="N662" s="24">
        <v>3.1E-2</v>
      </c>
      <c r="O662" s="218">
        <v>2.7E-2</v>
      </c>
      <c r="P662" s="24">
        <v>3.0899999999999997E-2</v>
      </c>
      <c r="Q662" s="204"/>
      <c r="R662" s="205"/>
      <c r="S662" s="205"/>
      <c r="T662" s="205"/>
      <c r="U662" s="205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17">
        <v>16</v>
      </c>
    </row>
    <row r="663" spans="1:65">
      <c r="A663" s="30"/>
      <c r="B663" s="19">
        <v>1</v>
      </c>
      <c r="C663" s="9">
        <v>4</v>
      </c>
      <c r="D663" s="24">
        <v>3.2899999999999999E-2</v>
      </c>
      <c r="E663" s="24">
        <v>3.1675812663380772E-2</v>
      </c>
      <c r="F663" s="24">
        <v>3.4000000000000002E-2</v>
      </c>
      <c r="G663" s="24">
        <v>3.1E-2</v>
      </c>
      <c r="H663" s="24">
        <v>3.1E-2</v>
      </c>
      <c r="I663" s="24">
        <v>3.2000000000000001E-2</v>
      </c>
      <c r="J663" s="24">
        <v>3.3000000000000002E-2</v>
      </c>
      <c r="K663" s="24">
        <v>3.4000000000000002E-2</v>
      </c>
      <c r="L663" s="24">
        <v>3.0200000000000001E-2</v>
      </c>
      <c r="M663" s="24">
        <v>3.1699999999999999E-2</v>
      </c>
      <c r="N663" s="24">
        <v>3.3000000000000002E-2</v>
      </c>
      <c r="O663" s="218">
        <v>2.7E-2</v>
      </c>
      <c r="P663" s="24">
        <v>2.9899999999999999E-2</v>
      </c>
      <c r="Q663" s="204"/>
      <c r="R663" s="205"/>
      <c r="S663" s="205"/>
      <c r="T663" s="205"/>
      <c r="U663" s="205"/>
      <c r="V663" s="205"/>
      <c r="W663" s="205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  <c r="AH663" s="205"/>
      <c r="AI663" s="205"/>
      <c r="AJ663" s="205"/>
      <c r="AK663" s="205"/>
      <c r="AL663" s="205"/>
      <c r="AM663" s="205"/>
      <c r="AN663" s="205"/>
      <c r="AO663" s="205"/>
      <c r="AP663" s="205"/>
      <c r="AQ663" s="205"/>
      <c r="AR663" s="205"/>
      <c r="AS663" s="205"/>
      <c r="AT663" s="205"/>
      <c r="AU663" s="205"/>
      <c r="AV663" s="205"/>
      <c r="AW663" s="205"/>
      <c r="AX663" s="205"/>
      <c r="AY663" s="205"/>
      <c r="AZ663" s="205"/>
      <c r="BA663" s="205"/>
      <c r="BB663" s="205"/>
      <c r="BC663" s="205"/>
      <c r="BD663" s="205"/>
      <c r="BE663" s="205"/>
      <c r="BF663" s="205"/>
      <c r="BG663" s="205"/>
      <c r="BH663" s="205"/>
      <c r="BI663" s="205"/>
      <c r="BJ663" s="205"/>
      <c r="BK663" s="205"/>
      <c r="BL663" s="205"/>
      <c r="BM663" s="217">
        <v>3.1841774345904433E-2</v>
      </c>
    </row>
    <row r="664" spans="1:65">
      <c r="A664" s="30"/>
      <c r="B664" s="19">
        <v>1</v>
      </c>
      <c r="C664" s="9">
        <v>5</v>
      </c>
      <c r="D664" s="24">
        <v>3.1432999999999996E-2</v>
      </c>
      <c r="E664" s="24">
        <v>3.2015474713073075E-2</v>
      </c>
      <c r="F664" s="24">
        <v>3.4000000000000002E-2</v>
      </c>
      <c r="G664" s="24">
        <v>3.1E-2</v>
      </c>
      <c r="H664" s="24">
        <v>3.1E-2</v>
      </c>
      <c r="I664" s="24">
        <v>3.2000000000000001E-2</v>
      </c>
      <c r="J664" s="24">
        <v>3.3000000000000002E-2</v>
      </c>
      <c r="K664" s="24">
        <v>3.3000000000000002E-2</v>
      </c>
      <c r="L664" s="24">
        <v>3.1100000000000003E-2</v>
      </c>
      <c r="M664" s="24">
        <v>3.1799999999999995E-2</v>
      </c>
      <c r="N664" s="24">
        <v>3.2000000000000001E-2</v>
      </c>
      <c r="O664" s="218">
        <v>2.7E-2</v>
      </c>
      <c r="P664" s="24">
        <v>2.9899999999999999E-2</v>
      </c>
      <c r="Q664" s="204"/>
      <c r="R664" s="205"/>
      <c r="S664" s="205"/>
      <c r="T664" s="205"/>
      <c r="U664" s="205"/>
      <c r="V664" s="205"/>
      <c r="W664" s="205"/>
      <c r="X664" s="205"/>
      <c r="Y664" s="205"/>
      <c r="Z664" s="205"/>
      <c r="AA664" s="205"/>
      <c r="AB664" s="205"/>
      <c r="AC664" s="205"/>
      <c r="AD664" s="205"/>
      <c r="AE664" s="205"/>
      <c r="AF664" s="205"/>
      <c r="AG664" s="205"/>
      <c r="AH664" s="205"/>
      <c r="AI664" s="205"/>
      <c r="AJ664" s="205"/>
      <c r="AK664" s="205"/>
      <c r="AL664" s="205"/>
      <c r="AM664" s="205"/>
      <c r="AN664" s="205"/>
      <c r="AO664" s="205"/>
      <c r="AP664" s="205"/>
      <c r="AQ664" s="205"/>
      <c r="AR664" s="205"/>
      <c r="AS664" s="205"/>
      <c r="AT664" s="205"/>
      <c r="AU664" s="205"/>
      <c r="AV664" s="205"/>
      <c r="AW664" s="205"/>
      <c r="AX664" s="205"/>
      <c r="AY664" s="205"/>
      <c r="AZ664" s="205"/>
      <c r="BA664" s="205"/>
      <c r="BB664" s="205"/>
      <c r="BC664" s="205"/>
      <c r="BD664" s="205"/>
      <c r="BE664" s="205"/>
      <c r="BF664" s="205"/>
      <c r="BG664" s="205"/>
      <c r="BH664" s="205"/>
      <c r="BI664" s="205"/>
      <c r="BJ664" s="205"/>
      <c r="BK664" s="205"/>
      <c r="BL664" s="205"/>
      <c r="BM664" s="217">
        <v>98</v>
      </c>
    </row>
    <row r="665" spans="1:65">
      <c r="A665" s="30"/>
      <c r="B665" s="19">
        <v>1</v>
      </c>
      <c r="C665" s="9">
        <v>6</v>
      </c>
      <c r="D665" s="24">
        <v>3.0801700000000001E-2</v>
      </c>
      <c r="E665" s="24">
        <v>3.1105627705423071E-2</v>
      </c>
      <c r="F665" s="24">
        <v>3.4000000000000002E-2</v>
      </c>
      <c r="G665" s="24">
        <v>3.2000000000000001E-2</v>
      </c>
      <c r="H665" s="24">
        <v>0.03</v>
      </c>
      <c r="I665" s="24">
        <v>3.2000000000000001E-2</v>
      </c>
      <c r="J665" s="24">
        <v>3.3000000000000002E-2</v>
      </c>
      <c r="K665" s="24">
        <v>3.4000000000000002E-2</v>
      </c>
      <c r="L665" s="24">
        <v>3.0600000000000002E-2</v>
      </c>
      <c r="M665" s="24">
        <v>3.2300000000000002E-2</v>
      </c>
      <c r="N665" s="24">
        <v>3.3000000000000002E-2</v>
      </c>
      <c r="O665" s="218">
        <v>2.7E-2</v>
      </c>
      <c r="P665" s="24">
        <v>0.03</v>
      </c>
      <c r="Q665" s="204"/>
      <c r="R665" s="205"/>
      <c r="S665" s="205"/>
      <c r="T665" s="205"/>
      <c r="U665" s="205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56"/>
    </row>
    <row r="666" spans="1:65">
      <c r="A666" s="30"/>
      <c r="B666" s="20" t="s">
        <v>257</v>
      </c>
      <c r="C666" s="12"/>
      <c r="D666" s="220">
        <v>3.1564700000000001E-2</v>
      </c>
      <c r="E666" s="220">
        <v>3.1519925484186535E-2</v>
      </c>
      <c r="F666" s="220">
        <v>3.4333333333333334E-2</v>
      </c>
      <c r="G666" s="220">
        <v>3.1333333333333331E-2</v>
      </c>
      <c r="H666" s="220">
        <v>3.0666666666666665E-2</v>
      </c>
      <c r="I666" s="220">
        <v>3.2000000000000001E-2</v>
      </c>
      <c r="J666" s="220">
        <v>3.2833333333333332E-2</v>
      </c>
      <c r="K666" s="220">
        <v>3.3166666666666671E-2</v>
      </c>
      <c r="L666" s="220">
        <v>3.0633333333333335E-2</v>
      </c>
      <c r="M666" s="220">
        <v>3.1866666666666661E-2</v>
      </c>
      <c r="N666" s="220">
        <v>3.2000000000000001E-2</v>
      </c>
      <c r="O666" s="220">
        <v>2.7166666666666669E-2</v>
      </c>
      <c r="P666" s="220">
        <v>3.0183333333333329E-2</v>
      </c>
      <c r="Q666" s="204"/>
      <c r="R666" s="205"/>
      <c r="S666" s="205"/>
      <c r="T666" s="205"/>
      <c r="U666" s="205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56"/>
    </row>
    <row r="667" spans="1:65">
      <c r="A667" s="30"/>
      <c r="B667" s="3" t="s">
        <v>258</v>
      </c>
      <c r="C667" s="29"/>
      <c r="D667" s="24">
        <v>3.1527749999999993E-2</v>
      </c>
      <c r="E667" s="24">
        <v>3.1563197348928845E-2</v>
      </c>
      <c r="F667" s="24">
        <v>3.4000000000000002E-2</v>
      </c>
      <c r="G667" s="24">
        <v>3.15E-2</v>
      </c>
      <c r="H667" s="24">
        <v>3.1E-2</v>
      </c>
      <c r="I667" s="24">
        <v>3.2000000000000001E-2</v>
      </c>
      <c r="J667" s="24">
        <v>3.3000000000000002E-2</v>
      </c>
      <c r="K667" s="24">
        <v>3.3000000000000002E-2</v>
      </c>
      <c r="L667" s="24">
        <v>3.0700000000000002E-2</v>
      </c>
      <c r="M667" s="24">
        <v>3.1849999999999996E-2</v>
      </c>
      <c r="N667" s="24">
        <v>3.2000000000000001E-2</v>
      </c>
      <c r="O667" s="24">
        <v>2.7E-2</v>
      </c>
      <c r="P667" s="24">
        <v>2.9949999999999997E-2</v>
      </c>
      <c r="Q667" s="204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56"/>
    </row>
    <row r="668" spans="1:65">
      <c r="A668" s="30"/>
      <c r="B668" s="3" t="s">
        <v>259</v>
      </c>
      <c r="C668" s="29"/>
      <c r="D668" s="24">
        <v>7.6644046344122481E-4</v>
      </c>
      <c r="E668" s="24">
        <v>3.3168596748251182E-4</v>
      </c>
      <c r="F668" s="24">
        <v>5.1639777949432275E-4</v>
      </c>
      <c r="G668" s="24">
        <v>8.1649658092772682E-4</v>
      </c>
      <c r="H668" s="24">
        <v>5.1639777949432264E-4</v>
      </c>
      <c r="I668" s="24">
        <v>0</v>
      </c>
      <c r="J668" s="24">
        <v>4.0824829046386341E-4</v>
      </c>
      <c r="K668" s="24">
        <v>7.5277265270908163E-4</v>
      </c>
      <c r="L668" s="24">
        <v>3.3862466931200831E-4</v>
      </c>
      <c r="M668" s="24">
        <v>3.1411250638372777E-4</v>
      </c>
      <c r="N668" s="24">
        <v>8.9442719099991667E-4</v>
      </c>
      <c r="O668" s="24">
        <v>4.0824829046386482E-4</v>
      </c>
      <c r="P668" s="24">
        <v>4.5350486950711662E-4</v>
      </c>
      <c r="Q668" s="204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56"/>
    </row>
    <row r="669" spans="1:65">
      <c r="A669" s="30"/>
      <c r="B669" s="3" t="s">
        <v>85</v>
      </c>
      <c r="C669" s="29"/>
      <c r="D669" s="13">
        <v>2.4281569710506507E-2</v>
      </c>
      <c r="E669" s="13">
        <v>1.0523056840629836E-2</v>
      </c>
      <c r="F669" s="13">
        <v>1.5040712024106487E-2</v>
      </c>
      <c r="G669" s="13">
        <v>2.6058401518970008E-2</v>
      </c>
      <c r="H669" s="13">
        <v>1.6839058026988783E-2</v>
      </c>
      <c r="I669" s="13">
        <v>0</v>
      </c>
      <c r="J669" s="13">
        <v>1.2433958085193811E-2</v>
      </c>
      <c r="K669" s="13">
        <v>2.2696662895751202E-2</v>
      </c>
      <c r="L669" s="13">
        <v>1.1054124134233132E-2</v>
      </c>
      <c r="M669" s="13">
        <v>9.8570870204098687E-3</v>
      </c>
      <c r="N669" s="13">
        <v>2.7950849718747395E-2</v>
      </c>
      <c r="O669" s="13">
        <v>1.5027544434252691E-2</v>
      </c>
      <c r="P669" s="13">
        <v>1.5025009481185533E-2</v>
      </c>
      <c r="Q669" s="15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260</v>
      </c>
      <c r="C670" s="29"/>
      <c r="D670" s="13">
        <v>-8.7015988146423862E-3</v>
      </c>
      <c r="E670" s="13">
        <v>-1.0107755246977823E-2</v>
      </c>
      <c r="F670" s="13">
        <v>7.8248120232325302E-2</v>
      </c>
      <c r="G670" s="13">
        <v>-1.5967734933606148E-2</v>
      </c>
      <c r="H670" s="13">
        <v>-3.6904591637146433E-2</v>
      </c>
      <c r="I670" s="13">
        <v>4.9691217699341372E-3</v>
      </c>
      <c r="J670" s="13">
        <v>3.1140192649359522E-2</v>
      </c>
      <c r="K670" s="13">
        <v>4.1608621001129942E-2</v>
      </c>
      <c r="L670" s="13">
        <v>-3.7951434472323298E-2</v>
      </c>
      <c r="M670" s="13">
        <v>7.8175042922601357E-4</v>
      </c>
      <c r="N670" s="13">
        <v>4.9691217699341372E-3</v>
      </c>
      <c r="O670" s="13">
        <v>-0.14682308933073285</v>
      </c>
      <c r="P670" s="13">
        <v>-5.2083812747213187E-2</v>
      </c>
      <c r="Q670" s="15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261</v>
      </c>
      <c r="C671" s="47"/>
      <c r="D671" s="45">
        <v>0</v>
      </c>
      <c r="E671" s="45">
        <v>0.03</v>
      </c>
      <c r="F671" s="45">
        <v>2.08</v>
      </c>
      <c r="G671" s="45">
        <v>0.17</v>
      </c>
      <c r="H671" s="45">
        <v>0.67</v>
      </c>
      <c r="I671" s="45">
        <v>0.33</v>
      </c>
      <c r="J671" s="45">
        <v>0.95</v>
      </c>
      <c r="K671" s="45">
        <v>1.2</v>
      </c>
      <c r="L671" s="45">
        <v>0.7</v>
      </c>
      <c r="M671" s="45">
        <v>0.23</v>
      </c>
      <c r="N671" s="45">
        <v>0.33</v>
      </c>
      <c r="O671" s="45">
        <v>3.3</v>
      </c>
      <c r="P671" s="45">
        <v>1.04</v>
      </c>
      <c r="Q671" s="15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BM672" s="55"/>
    </row>
    <row r="673" spans="1:65" ht="15">
      <c r="B673" s="8" t="s">
        <v>556</v>
      </c>
      <c r="BM673" s="28" t="s">
        <v>66</v>
      </c>
    </row>
    <row r="674" spans="1:65" ht="15">
      <c r="A674" s="25" t="s">
        <v>37</v>
      </c>
      <c r="B674" s="18" t="s">
        <v>109</v>
      </c>
      <c r="C674" s="15" t="s">
        <v>110</v>
      </c>
      <c r="D674" s="16" t="s">
        <v>222</v>
      </c>
      <c r="E674" s="17" t="s">
        <v>222</v>
      </c>
      <c r="F674" s="17" t="s">
        <v>222</v>
      </c>
      <c r="G674" s="17" t="s">
        <v>222</v>
      </c>
      <c r="H674" s="17" t="s">
        <v>222</v>
      </c>
      <c r="I674" s="17" t="s">
        <v>222</v>
      </c>
      <c r="J674" s="17" t="s">
        <v>222</v>
      </c>
      <c r="K674" s="17" t="s">
        <v>222</v>
      </c>
      <c r="L674" s="17" t="s">
        <v>222</v>
      </c>
      <c r="M674" s="17" t="s">
        <v>222</v>
      </c>
      <c r="N674" s="17" t="s">
        <v>222</v>
      </c>
      <c r="O674" s="17" t="s">
        <v>222</v>
      </c>
      <c r="P674" s="17" t="s">
        <v>222</v>
      </c>
      <c r="Q674" s="17" t="s">
        <v>222</v>
      </c>
      <c r="R674" s="17" t="s">
        <v>222</v>
      </c>
      <c r="S674" s="15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223</v>
      </c>
      <c r="C675" s="9" t="s">
        <v>223</v>
      </c>
      <c r="D675" s="151" t="s">
        <v>228</v>
      </c>
      <c r="E675" s="152" t="s">
        <v>229</v>
      </c>
      <c r="F675" s="152" t="s">
        <v>230</v>
      </c>
      <c r="G675" s="152" t="s">
        <v>233</v>
      </c>
      <c r="H675" s="152" t="s">
        <v>234</v>
      </c>
      <c r="I675" s="152" t="s">
        <v>235</v>
      </c>
      <c r="J675" s="152" t="s">
        <v>236</v>
      </c>
      <c r="K675" s="152" t="s">
        <v>276</v>
      </c>
      <c r="L675" s="152" t="s">
        <v>239</v>
      </c>
      <c r="M675" s="152" t="s">
        <v>240</v>
      </c>
      <c r="N675" s="152" t="s">
        <v>241</v>
      </c>
      <c r="O675" s="152" t="s">
        <v>243</v>
      </c>
      <c r="P675" s="152" t="s">
        <v>244</v>
      </c>
      <c r="Q675" s="152" t="s">
        <v>246</v>
      </c>
      <c r="R675" s="152" t="s">
        <v>247</v>
      </c>
      <c r="S675" s="15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310</v>
      </c>
      <c r="E676" s="11" t="s">
        <v>277</v>
      </c>
      <c r="F676" s="11" t="s">
        <v>310</v>
      </c>
      <c r="G676" s="11" t="s">
        <v>277</v>
      </c>
      <c r="H676" s="11" t="s">
        <v>277</v>
      </c>
      <c r="I676" s="11" t="s">
        <v>277</v>
      </c>
      <c r="J676" s="11" t="s">
        <v>277</v>
      </c>
      <c r="K676" s="11" t="s">
        <v>277</v>
      </c>
      <c r="L676" s="11" t="s">
        <v>277</v>
      </c>
      <c r="M676" s="11" t="s">
        <v>310</v>
      </c>
      <c r="N676" s="11" t="s">
        <v>310</v>
      </c>
      <c r="O676" s="11" t="s">
        <v>310</v>
      </c>
      <c r="P676" s="11" t="s">
        <v>277</v>
      </c>
      <c r="Q676" s="11" t="s">
        <v>310</v>
      </c>
      <c r="R676" s="11" t="s">
        <v>310</v>
      </c>
      <c r="S676" s="15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 t="s">
        <v>311</v>
      </c>
      <c r="E677" s="26" t="s">
        <v>312</v>
      </c>
      <c r="F677" s="26" t="s">
        <v>313</v>
      </c>
      <c r="G677" s="26" t="s">
        <v>313</v>
      </c>
      <c r="H677" s="26" t="s">
        <v>313</v>
      </c>
      <c r="I677" s="26" t="s">
        <v>313</v>
      </c>
      <c r="J677" s="26" t="s">
        <v>313</v>
      </c>
      <c r="K677" s="26" t="s">
        <v>313</v>
      </c>
      <c r="L677" s="26" t="s">
        <v>314</v>
      </c>
      <c r="M677" s="26" t="s">
        <v>314</v>
      </c>
      <c r="N677" s="26" t="s">
        <v>293</v>
      </c>
      <c r="O677" s="26" t="s">
        <v>313</v>
      </c>
      <c r="P677" s="26" t="s">
        <v>314</v>
      </c>
      <c r="Q677" s="26" t="s">
        <v>293</v>
      </c>
      <c r="R677" s="26" t="s">
        <v>313</v>
      </c>
      <c r="S677" s="15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8.0619999999999994</v>
      </c>
      <c r="E678" s="22">
        <v>9.1490880605411782</v>
      </c>
      <c r="F678" s="22">
        <v>10.199999999999999</v>
      </c>
      <c r="G678" s="22">
        <v>8.1999999999999993</v>
      </c>
      <c r="H678" s="22">
        <v>7.7000000000000011</v>
      </c>
      <c r="I678" s="22">
        <v>8.5</v>
      </c>
      <c r="J678" s="22">
        <v>9.1999999999999993</v>
      </c>
      <c r="K678" s="22">
        <v>9</v>
      </c>
      <c r="L678" s="147">
        <v>5.6353319789152003</v>
      </c>
      <c r="M678" s="22">
        <v>9.3000000000000007</v>
      </c>
      <c r="N678" s="22">
        <v>7.3</v>
      </c>
      <c r="O678" s="147">
        <v>9</v>
      </c>
      <c r="P678" s="154">
        <v>16.8</v>
      </c>
      <c r="Q678" s="22">
        <v>8.1</v>
      </c>
      <c r="R678" s="22">
        <v>7.5</v>
      </c>
      <c r="S678" s="15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7.6159999999999997</v>
      </c>
      <c r="E679" s="11">
        <v>8.6036303329306101</v>
      </c>
      <c r="F679" s="11">
        <v>11.1</v>
      </c>
      <c r="G679" s="11">
        <v>8.1999999999999993</v>
      </c>
      <c r="H679" s="11">
        <v>7.8</v>
      </c>
      <c r="I679" s="11">
        <v>8.6</v>
      </c>
      <c r="J679" s="11">
        <v>9.3000000000000007</v>
      </c>
      <c r="K679" s="11">
        <v>9</v>
      </c>
      <c r="L679" s="149">
        <v>5.0305520630545111</v>
      </c>
      <c r="M679" s="11">
        <v>9.5</v>
      </c>
      <c r="N679" s="11">
        <v>7.5</v>
      </c>
      <c r="O679" s="149">
        <v>9</v>
      </c>
      <c r="P679" s="149">
        <v>13.8</v>
      </c>
      <c r="Q679" s="11">
        <v>8.1</v>
      </c>
      <c r="R679" s="11">
        <v>7.8</v>
      </c>
      <c r="S679" s="15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30</v>
      </c>
    </row>
    <row r="680" spans="1:65">
      <c r="A680" s="30"/>
      <c r="B680" s="19">
        <v>1</v>
      </c>
      <c r="C680" s="9">
        <v>3</v>
      </c>
      <c r="D680" s="11">
        <v>8.7769999999999992</v>
      </c>
      <c r="E680" s="11">
        <v>8.8161171411005608</v>
      </c>
      <c r="F680" s="11">
        <v>10.8</v>
      </c>
      <c r="G680" s="11">
        <v>8</v>
      </c>
      <c r="H680" s="11">
        <v>7.7000000000000011</v>
      </c>
      <c r="I680" s="11">
        <v>9.1999999999999993</v>
      </c>
      <c r="J680" s="11">
        <v>9.1</v>
      </c>
      <c r="K680" s="11">
        <v>8.8000000000000007</v>
      </c>
      <c r="L680" s="149">
        <v>3.7524285867710674</v>
      </c>
      <c r="M680" s="11">
        <v>9.5</v>
      </c>
      <c r="N680" s="11">
        <v>7.2</v>
      </c>
      <c r="O680" s="149">
        <v>8</v>
      </c>
      <c r="P680" s="149">
        <v>13.1</v>
      </c>
      <c r="Q680" s="11">
        <v>8.4</v>
      </c>
      <c r="R680" s="11">
        <v>7.6</v>
      </c>
      <c r="S680" s="15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19">
        <v>1</v>
      </c>
      <c r="C681" s="9">
        <v>4</v>
      </c>
      <c r="D681" s="11">
        <v>8.4309999999999992</v>
      </c>
      <c r="E681" s="11">
        <v>9.3809997318608271</v>
      </c>
      <c r="F681" s="11">
        <v>10.8</v>
      </c>
      <c r="G681" s="11">
        <v>8.3000000000000007</v>
      </c>
      <c r="H681" s="11">
        <v>7.6</v>
      </c>
      <c r="I681" s="11">
        <v>9.6</v>
      </c>
      <c r="J681" s="11">
        <v>9.5</v>
      </c>
      <c r="K681" s="11">
        <v>9</v>
      </c>
      <c r="L681" s="149">
        <v>5.6612894637015572</v>
      </c>
      <c r="M681" s="11">
        <v>9.4</v>
      </c>
      <c r="N681" s="11">
        <v>7.4</v>
      </c>
      <c r="O681" s="149">
        <v>9</v>
      </c>
      <c r="P681" s="149">
        <v>14.2</v>
      </c>
      <c r="Q681" s="11">
        <v>8.1</v>
      </c>
      <c r="R681" s="11">
        <v>7.7000000000000011</v>
      </c>
      <c r="S681" s="15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8.6040869299731337</v>
      </c>
    </row>
    <row r="682" spans="1:65">
      <c r="A682" s="30"/>
      <c r="B682" s="19">
        <v>1</v>
      </c>
      <c r="C682" s="9">
        <v>5</v>
      </c>
      <c r="D682" s="11">
        <v>7.593</v>
      </c>
      <c r="E682" s="11">
        <v>9.1344611911649629</v>
      </c>
      <c r="F682" s="11">
        <v>10.3</v>
      </c>
      <c r="G682" s="11">
        <v>8.1999999999999993</v>
      </c>
      <c r="H682" s="11">
        <v>7.8</v>
      </c>
      <c r="I682" s="11">
        <v>8.8000000000000007</v>
      </c>
      <c r="J682" s="11">
        <v>9</v>
      </c>
      <c r="K682" s="11">
        <v>9.1999999999999993</v>
      </c>
      <c r="L682" s="149">
        <v>5.1019987046546706</v>
      </c>
      <c r="M682" s="11">
        <v>9.4</v>
      </c>
      <c r="N682" s="11">
        <v>7.7000000000000011</v>
      </c>
      <c r="O682" s="149">
        <v>9</v>
      </c>
      <c r="P682" s="149">
        <v>14.5</v>
      </c>
      <c r="Q682" s="11">
        <v>8.1</v>
      </c>
      <c r="R682" s="11">
        <v>7.6</v>
      </c>
      <c r="S682" s="15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99</v>
      </c>
    </row>
    <row r="683" spans="1:65">
      <c r="A683" s="30"/>
      <c r="B683" s="19">
        <v>1</v>
      </c>
      <c r="C683" s="9">
        <v>6</v>
      </c>
      <c r="D683" s="11">
        <v>7.706999999999999</v>
      </c>
      <c r="E683" s="11">
        <v>9.0239625004674888</v>
      </c>
      <c r="F683" s="11">
        <v>10.4</v>
      </c>
      <c r="G683" s="11">
        <v>8.1</v>
      </c>
      <c r="H683" s="11">
        <v>7.6</v>
      </c>
      <c r="I683" s="11">
        <v>8.6</v>
      </c>
      <c r="J683" s="11">
        <v>9.3000000000000007</v>
      </c>
      <c r="K683" s="11">
        <v>9.1999999999999993</v>
      </c>
      <c r="L683" s="149">
        <v>3.8106911559101491</v>
      </c>
      <c r="M683" s="11">
        <v>9.1999999999999993</v>
      </c>
      <c r="N683" s="11">
        <v>7.2</v>
      </c>
      <c r="O683" s="149">
        <v>9</v>
      </c>
      <c r="P683" s="149">
        <v>13.3</v>
      </c>
      <c r="Q683" s="11">
        <v>8.1999999999999993</v>
      </c>
      <c r="R683" s="11">
        <v>7.7000000000000011</v>
      </c>
      <c r="S683" s="15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20" t="s">
        <v>257</v>
      </c>
      <c r="C684" s="12"/>
      <c r="D684" s="23">
        <v>8.0310000000000006</v>
      </c>
      <c r="E684" s="23">
        <v>9.0180431596776049</v>
      </c>
      <c r="F684" s="23">
        <v>10.599999999999998</v>
      </c>
      <c r="G684" s="23">
        <v>8.1666666666666679</v>
      </c>
      <c r="H684" s="23">
        <v>7.7</v>
      </c>
      <c r="I684" s="23">
        <v>8.8833333333333346</v>
      </c>
      <c r="J684" s="23">
        <v>9.2333333333333343</v>
      </c>
      <c r="K684" s="23">
        <v>9.0333333333333332</v>
      </c>
      <c r="L684" s="23">
        <v>4.8320486588345259</v>
      </c>
      <c r="M684" s="23">
        <v>9.3833333333333329</v>
      </c>
      <c r="N684" s="23">
        <v>7.3833333333333337</v>
      </c>
      <c r="O684" s="23">
        <v>8.8333333333333339</v>
      </c>
      <c r="P684" s="23">
        <v>14.283333333333333</v>
      </c>
      <c r="Q684" s="23">
        <v>8.1666666666666661</v>
      </c>
      <c r="R684" s="23">
        <v>7.6500000000000012</v>
      </c>
      <c r="S684" s="15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3" t="s">
        <v>258</v>
      </c>
      <c r="C685" s="29"/>
      <c r="D685" s="11">
        <v>7.8844999999999992</v>
      </c>
      <c r="E685" s="11">
        <v>9.079211845816225</v>
      </c>
      <c r="F685" s="11">
        <v>10.600000000000001</v>
      </c>
      <c r="G685" s="11">
        <v>8.1999999999999993</v>
      </c>
      <c r="H685" s="11">
        <v>7.7000000000000011</v>
      </c>
      <c r="I685" s="11">
        <v>8.6999999999999993</v>
      </c>
      <c r="J685" s="11">
        <v>9.25</v>
      </c>
      <c r="K685" s="11">
        <v>9</v>
      </c>
      <c r="L685" s="11">
        <v>5.0662753838545909</v>
      </c>
      <c r="M685" s="11">
        <v>9.4</v>
      </c>
      <c r="N685" s="11">
        <v>7.35</v>
      </c>
      <c r="O685" s="11">
        <v>9</v>
      </c>
      <c r="P685" s="11">
        <v>14</v>
      </c>
      <c r="Q685" s="11">
        <v>8.1</v>
      </c>
      <c r="R685" s="11">
        <v>7.65</v>
      </c>
      <c r="S685" s="15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259</v>
      </c>
      <c r="C686" s="29"/>
      <c r="D686" s="24">
        <v>0.48713899453851961</v>
      </c>
      <c r="E686" s="24">
        <v>0.27386512882618996</v>
      </c>
      <c r="F686" s="24">
        <v>0.35213633723318022</v>
      </c>
      <c r="G686" s="24">
        <v>0.10327955589886455</v>
      </c>
      <c r="H686" s="24">
        <v>8.9442719099991672E-2</v>
      </c>
      <c r="I686" s="24">
        <v>0.43089055068156984</v>
      </c>
      <c r="J686" s="24">
        <v>0.17511900715418283</v>
      </c>
      <c r="K686" s="24">
        <v>0.15055453054181567</v>
      </c>
      <c r="L686" s="24">
        <v>0.85486041928303425</v>
      </c>
      <c r="M686" s="24">
        <v>0.11690451944500135</v>
      </c>
      <c r="N686" s="24">
        <v>0.19407902170679545</v>
      </c>
      <c r="O686" s="24">
        <v>0.40824829046386302</v>
      </c>
      <c r="P686" s="24">
        <v>1.3407709225168434</v>
      </c>
      <c r="Q686" s="24">
        <v>0.12110601416389993</v>
      </c>
      <c r="R686" s="24">
        <v>0.10488088481701538</v>
      </c>
      <c r="S686" s="15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85</v>
      </c>
      <c r="C687" s="29"/>
      <c r="D687" s="13">
        <v>6.0657327174513706E-2</v>
      </c>
      <c r="E687" s="13">
        <v>3.0368575973413355E-2</v>
      </c>
      <c r="F687" s="13">
        <v>3.3220409172941535E-2</v>
      </c>
      <c r="G687" s="13">
        <v>1.2646476232514024E-2</v>
      </c>
      <c r="H687" s="13">
        <v>1.1615937545453463E-2</v>
      </c>
      <c r="I687" s="13">
        <v>4.8505502890983467E-2</v>
      </c>
      <c r="J687" s="13">
        <v>1.8965957453521604E-2</v>
      </c>
      <c r="K687" s="13">
        <v>1.6666553196510961E-2</v>
      </c>
      <c r="L687" s="13">
        <v>0.17691469594787229</v>
      </c>
      <c r="M687" s="13">
        <v>1.2458740971048102E-2</v>
      </c>
      <c r="N687" s="13">
        <v>2.6286097748098706E-2</v>
      </c>
      <c r="O687" s="13">
        <v>4.6216787599682604E-2</v>
      </c>
      <c r="P687" s="13">
        <v>9.386960951109756E-2</v>
      </c>
      <c r="Q687" s="13">
        <v>1.4829307856804074E-2</v>
      </c>
      <c r="R687" s="13">
        <v>1.3709919583923577E-2</v>
      </c>
      <c r="S687" s="15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260</v>
      </c>
      <c r="C688" s="29"/>
      <c r="D688" s="13">
        <v>-6.660636214363802E-2</v>
      </c>
      <c r="E688" s="13">
        <v>4.8111581516269375E-2</v>
      </c>
      <c r="F688" s="13">
        <v>0.23197267604002425</v>
      </c>
      <c r="G688" s="13">
        <v>-5.0838661541490415E-2</v>
      </c>
      <c r="H688" s="13">
        <v>-0.1050764523105483</v>
      </c>
      <c r="I688" s="13">
        <v>3.2455088568133839E-2</v>
      </c>
      <c r="J688" s="13">
        <v>7.3133431644927027E-2</v>
      </c>
      <c r="K688" s="13">
        <v>4.9888664172473618E-2</v>
      </c>
      <c r="L688" s="13">
        <v>-0.43840076254905824</v>
      </c>
      <c r="M688" s="13">
        <v>9.0567007249266807E-2</v>
      </c>
      <c r="N688" s="13">
        <v>-0.14188066747526595</v>
      </c>
      <c r="O688" s="13">
        <v>2.6643896700020431E-2</v>
      </c>
      <c r="P688" s="13">
        <v>0.66006381032437256</v>
      </c>
      <c r="Q688" s="13">
        <v>-5.0838661541490637E-2</v>
      </c>
      <c r="R688" s="13">
        <v>-0.11088764417866148</v>
      </c>
      <c r="S688" s="15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46" t="s">
        <v>261</v>
      </c>
      <c r="C689" s="47"/>
      <c r="D689" s="45">
        <v>0.43</v>
      </c>
      <c r="E689" s="45">
        <v>0.43</v>
      </c>
      <c r="F689" s="45">
        <v>1.83</v>
      </c>
      <c r="G689" s="45">
        <v>0.32</v>
      </c>
      <c r="H689" s="45">
        <v>0.73</v>
      </c>
      <c r="I689" s="45">
        <v>0.32</v>
      </c>
      <c r="J689" s="45">
        <v>0.62</v>
      </c>
      <c r="K689" s="45">
        <v>0.45</v>
      </c>
      <c r="L689" s="45">
        <v>3.25</v>
      </c>
      <c r="M689" s="45">
        <v>0.75</v>
      </c>
      <c r="N689" s="45">
        <v>1</v>
      </c>
      <c r="O689" s="45" t="s">
        <v>262</v>
      </c>
      <c r="P689" s="45">
        <v>5.0599999999999996</v>
      </c>
      <c r="Q689" s="45">
        <v>0.32</v>
      </c>
      <c r="R689" s="45">
        <v>0.77</v>
      </c>
      <c r="S689" s="15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1" t="s">
        <v>321</v>
      </c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BM690" s="55"/>
    </row>
    <row r="691" spans="1:65">
      <c r="BM691" s="55"/>
    </row>
    <row r="692" spans="1:65" ht="15">
      <c r="B692" s="8" t="s">
        <v>557</v>
      </c>
      <c r="BM692" s="28" t="s">
        <v>309</v>
      </c>
    </row>
    <row r="693" spans="1:65" ht="15">
      <c r="A693" s="25" t="s">
        <v>40</v>
      </c>
      <c r="B693" s="18" t="s">
        <v>109</v>
      </c>
      <c r="C693" s="15" t="s">
        <v>110</v>
      </c>
      <c r="D693" s="16" t="s">
        <v>222</v>
      </c>
      <c r="E693" s="17" t="s">
        <v>222</v>
      </c>
      <c r="F693" s="15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9" t="s">
        <v>223</v>
      </c>
      <c r="C694" s="9" t="s">
        <v>223</v>
      </c>
      <c r="D694" s="151" t="s">
        <v>229</v>
      </c>
      <c r="E694" s="152" t="s">
        <v>230</v>
      </c>
      <c r="F694" s="15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 t="s">
        <v>3</v>
      </c>
    </row>
    <row r="695" spans="1:65">
      <c r="A695" s="30"/>
      <c r="B695" s="19"/>
      <c r="C695" s="9"/>
      <c r="D695" s="10" t="s">
        <v>277</v>
      </c>
      <c r="E695" s="11" t="s">
        <v>310</v>
      </c>
      <c r="F695" s="15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2</v>
      </c>
    </row>
    <row r="696" spans="1:65">
      <c r="A696" s="30"/>
      <c r="B696" s="19"/>
      <c r="C696" s="9"/>
      <c r="D696" s="26" t="s">
        <v>312</v>
      </c>
      <c r="E696" s="26" t="s">
        <v>313</v>
      </c>
      <c r="F696" s="15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2</v>
      </c>
    </row>
    <row r="697" spans="1:65">
      <c r="A697" s="30"/>
      <c r="B697" s="18">
        <v>1</v>
      </c>
      <c r="C697" s="14">
        <v>1</v>
      </c>
      <c r="D697" s="22">
        <v>4.0073587184137924</v>
      </c>
      <c r="E697" s="22">
        <v>4.3</v>
      </c>
      <c r="F697" s="15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>
        <v>1</v>
      </c>
      <c r="C698" s="9">
        <v>2</v>
      </c>
      <c r="D698" s="11">
        <v>3.9297914317529199</v>
      </c>
      <c r="E698" s="11">
        <v>4.5999999999999996</v>
      </c>
      <c r="F698" s="15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8</v>
      </c>
    </row>
    <row r="699" spans="1:65">
      <c r="A699" s="30"/>
      <c r="B699" s="19">
        <v>1</v>
      </c>
      <c r="C699" s="9">
        <v>3</v>
      </c>
      <c r="D699" s="11">
        <v>3.9018966658098719</v>
      </c>
      <c r="E699" s="11">
        <v>4.5</v>
      </c>
      <c r="F699" s="15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16</v>
      </c>
    </row>
    <row r="700" spans="1:65">
      <c r="A700" s="30"/>
      <c r="B700" s="19">
        <v>1</v>
      </c>
      <c r="C700" s="9">
        <v>4</v>
      </c>
      <c r="D700" s="11">
        <v>3.9998401462675548</v>
      </c>
      <c r="E700" s="11">
        <v>4.5</v>
      </c>
      <c r="F700" s="15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4.2042219286597904</v>
      </c>
    </row>
    <row r="701" spans="1:65">
      <c r="A701" s="30"/>
      <c r="B701" s="19">
        <v>1</v>
      </c>
      <c r="C701" s="9">
        <v>5</v>
      </c>
      <c r="D701" s="11">
        <v>3.9705143232681763</v>
      </c>
      <c r="E701" s="11">
        <v>4.5</v>
      </c>
      <c r="F701" s="15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14</v>
      </c>
    </row>
    <row r="702" spans="1:65">
      <c r="A702" s="30"/>
      <c r="B702" s="19">
        <v>1</v>
      </c>
      <c r="C702" s="9">
        <v>6</v>
      </c>
      <c r="D702" s="11">
        <v>4.0412618584051891</v>
      </c>
      <c r="E702" s="11">
        <v>4.2</v>
      </c>
      <c r="F702" s="15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20" t="s">
        <v>257</v>
      </c>
      <c r="C703" s="12"/>
      <c r="D703" s="23">
        <v>3.9751105239862508</v>
      </c>
      <c r="E703" s="23">
        <v>4.4333333333333327</v>
      </c>
      <c r="F703" s="15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258</v>
      </c>
      <c r="C704" s="29"/>
      <c r="D704" s="11">
        <v>3.9851772347678658</v>
      </c>
      <c r="E704" s="11">
        <v>4.5</v>
      </c>
      <c r="F704" s="15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259</v>
      </c>
      <c r="C705" s="29"/>
      <c r="D705" s="24">
        <v>5.1889716743076582E-2</v>
      </c>
      <c r="E705" s="24">
        <v>0.15055453054181608</v>
      </c>
      <c r="F705" s="15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85</v>
      </c>
      <c r="C706" s="29"/>
      <c r="D706" s="13">
        <v>1.3053653836784756E-2</v>
      </c>
      <c r="E706" s="13">
        <v>3.3959668543266791E-2</v>
      </c>
      <c r="F706" s="15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260</v>
      </c>
      <c r="C707" s="29"/>
      <c r="D707" s="13">
        <v>-5.4495554364461185E-2</v>
      </c>
      <c r="E707" s="13">
        <v>5.4495554364461851E-2</v>
      </c>
      <c r="F707" s="15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46" t="s">
        <v>261</v>
      </c>
      <c r="C708" s="47"/>
      <c r="D708" s="45">
        <v>0.67</v>
      </c>
      <c r="E708" s="45">
        <v>0.67</v>
      </c>
      <c r="F708" s="15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1"/>
      <c r="C709" s="20"/>
      <c r="D709" s="20"/>
      <c r="E709" s="20"/>
      <c r="BM709" s="55"/>
    </row>
    <row r="710" spans="1:65" ht="15">
      <c r="B710" s="8" t="s">
        <v>558</v>
      </c>
      <c r="BM710" s="28" t="s">
        <v>66</v>
      </c>
    </row>
    <row r="711" spans="1:65" ht="15">
      <c r="A711" s="25" t="s">
        <v>43</v>
      </c>
      <c r="B711" s="18" t="s">
        <v>109</v>
      </c>
      <c r="C711" s="15" t="s">
        <v>110</v>
      </c>
      <c r="D711" s="16" t="s">
        <v>222</v>
      </c>
      <c r="E711" s="17" t="s">
        <v>222</v>
      </c>
      <c r="F711" s="17" t="s">
        <v>222</v>
      </c>
      <c r="G711" s="17" t="s">
        <v>222</v>
      </c>
      <c r="H711" s="17" t="s">
        <v>222</v>
      </c>
      <c r="I711" s="17" t="s">
        <v>222</v>
      </c>
      <c r="J711" s="17" t="s">
        <v>222</v>
      </c>
      <c r="K711" s="17" t="s">
        <v>222</v>
      </c>
      <c r="L711" s="17" t="s">
        <v>222</v>
      </c>
      <c r="M711" s="17" t="s">
        <v>222</v>
      </c>
      <c r="N711" s="17" t="s">
        <v>222</v>
      </c>
      <c r="O711" s="17" t="s">
        <v>222</v>
      </c>
      <c r="P711" s="17" t="s">
        <v>222</v>
      </c>
      <c r="Q711" s="15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 t="s">
        <v>223</v>
      </c>
      <c r="C712" s="9" t="s">
        <v>223</v>
      </c>
      <c r="D712" s="151" t="s">
        <v>228</v>
      </c>
      <c r="E712" s="152" t="s">
        <v>229</v>
      </c>
      <c r="F712" s="152" t="s">
        <v>230</v>
      </c>
      <c r="G712" s="152" t="s">
        <v>233</v>
      </c>
      <c r="H712" s="152" t="s">
        <v>234</v>
      </c>
      <c r="I712" s="152" t="s">
        <v>235</v>
      </c>
      <c r="J712" s="152" t="s">
        <v>236</v>
      </c>
      <c r="K712" s="152" t="s">
        <v>276</v>
      </c>
      <c r="L712" s="152" t="s">
        <v>240</v>
      </c>
      <c r="M712" s="152" t="s">
        <v>241</v>
      </c>
      <c r="N712" s="152" t="s">
        <v>244</v>
      </c>
      <c r="O712" s="152" t="s">
        <v>246</v>
      </c>
      <c r="P712" s="152" t="s">
        <v>247</v>
      </c>
      <c r="Q712" s="15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 t="s">
        <v>3</v>
      </c>
    </row>
    <row r="713" spans="1:65">
      <c r="A713" s="30"/>
      <c r="B713" s="19"/>
      <c r="C713" s="9"/>
      <c r="D713" s="10" t="s">
        <v>310</v>
      </c>
      <c r="E713" s="11" t="s">
        <v>277</v>
      </c>
      <c r="F713" s="11" t="s">
        <v>310</v>
      </c>
      <c r="G713" s="11" t="s">
        <v>277</v>
      </c>
      <c r="H713" s="11" t="s">
        <v>277</v>
      </c>
      <c r="I713" s="11" t="s">
        <v>277</v>
      </c>
      <c r="J713" s="11" t="s">
        <v>277</v>
      </c>
      <c r="K713" s="11" t="s">
        <v>277</v>
      </c>
      <c r="L713" s="11" t="s">
        <v>310</v>
      </c>
      <c r="M713" s="11" t="s">
        <v>310</v>
      </c>
      <c r="N713" s="11" t="s">
        <v>277</v>
      </c>
      <c r="O713" s="11" t="s">
        <v>310</v>
      </c>
      <c r="P713" s="11" t="s">
        <v>310</v>
      </c>
      <c r="Q713" s="15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/>
      <c r="C714" s="9"/>
      <c r="D714" s="26" t="s">
        <v>311</v>
      </c>
      <c r="E714" s="26" t="s">
        <v>312</v>
      </c>
      <c r="F714" s="26" t="s">
        <v>313</v>
      </c>
      <c r="G714" s="26" t="s">
        <v>313</v>
      </c>
      <c r="H714" s="26" t="s">
        <v>313</v>
      </c>
      <c r="I714" s="26" t="s">
        <v>313</v>
      </c>
      <c r="J714" s="26" t="s">
        <v>313</v>
      </c>
      <c r="K714" s="26" t="s">
        <v>313</v>
      </c>
      <c r="L714" s="26" t="s">
        <v>314</v>
      </c>
      <c r="M714" s="26" t="s">
        <v>293</v>
      </c>
      <c r="N714" s="26" t="s">
        <v>314</v>
      </c>
      <c r="O714" s="26" t="s">
        <v>293</v>
      </c>
      <c r="P714" s="26" t="s">
        <v>313</v>
      </c>
      <c r="Q714" s="15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2</v>
      </c>
    </row>
    <row r="715" spans="1:65">
      <c r="A715" s="30"/>
      <c r="B715" s="18">
        <v>1</v>
      </c>
      <c r="C715" s="14">
        <v>1</v>
      </c>
      <c r="D715" s="226">
        <v>9.9589999999999996</v>
      </c>
      <c r="E715" s="226">
        <v>11.838692990992174</v>
      </c>
      <c r="F715" s="226">
        <v>12</v>
      </c>
      <c r="G715" s="226">
        <v>11.5</v>
      </c>
      <c r="H715" s="226">
        <v>10.199999999999999</v>
      </c>
      <c r="I715" s="226">
        <v>11</v>
      </c>
      <c r="J715" s="226">
        <v>12.1</v>
      </c>
      <c r="K715" s="226">
        <v>11.7</v>
      </c>
      <c r="L715" s="227">
        <v>14.9</v>
      </c>
      <c r="M715" s="226">
        <v>10.5</v>
      </c>
      <c r="N715" s="227">
        <v>68.5</v>
      </c>
      <c r="O715" s="226">
        <v>11.3</v>
      </c>
      <c r="P715" s="226">
        <v>9.6</v>
      </c>
      <c r="Q715" s="223"/>
      <c r="R715" s="224"/>
      <c r="S715" s="224"/>
      <c r="T715" s="224"/>
      <c r="U715" s="224"/>
      <c r="V715" s="224"/>
      <c r="W715" s="224"/>
      <c r="X715" s="224"/>
      <c r="Y715" s="224"/>
      <c r="Z715" s="224"/>
      <c r="AA715" s="224"/>
      <c r="AB715" s="224"/>
      <c r="AC715" s="224"/>
      <c r="AD715" s="224"/>
      <c r="AE715" s="224"/>
      <c r="AF715" s="224"/>
      <c r="AG715" s="224"/>
      <c r="AH715" s="224"/>
      <c r="AI715" s="224"/>
      <c r="AJ715" s="224"/>
      <c r="AK715" s="224"/>
      <c r="AL715" s="224"/>
      <c r="AM715" s="224"/>
      <c r="AN715" s="224"/>
      <c r="AO715" s="224"/>
      <c r="AP715" s="224"/>
      <c r="AQ715" s="224"/>
      <c r="AR715" s="224"/>
      <c r="AS715" s="224"/>
      <c r="AT715" s="224"/>
      <c r="AU715" s="224"/>
      <c r="AV715" s="224"/>
      <c r="AW715" s="224"/>
      <c r="AX715" s="224"/>
      <c r="AY715" s="224"/>
      <c r="AZ715" s="224"/>
      <c r="BA715" s="224"/>
      <c r="BB715" s="224"/>
      <c r="BC715" s="224"/>
      <c r="BD715" s="224"/>
      <c r="BE715" s="224"/>
      <c r="BF715" s="224"/>
      <c r="BG715" s="224"/>
      <c r="BH715" s="224"/>
      <c r="BI715" s="224"/>
      <c r="BJ715" s="224"/>
      <c r="BK715" s="224"/>
      <c r="BL715" s="224"/>
      <c r="BM715" s="228">
        <v>1</v>
      </c>
    </row>
    <row r="716" spans="1:65">
      <c r="A716" s="30"/>
      <c r="B716" s="19">
        <v>1</v>
      </c>
      <c r="C716" s="9">
        <v>2</v>
      </c>
      <c r="D716" s="222">
        <v>10.750999999999999</v>
      </c>
      <c r="E716" s="222">
        <v>11.746993501100295</v>
      </c>
      <c r="F716" s="222">
        <v>13.1</v>
      </c>
      <c r="G716" s="222">
        <v>11.8</v>
      </c>
      <c r="H716" s="222">
        <v>10.9</v>
      </c>
      <c r="I716" s="222">
        <v>11.2</v>
      </c>
      <c r="J716" s="222">
        <v>12.6</v>
      </c>
      <c r="K716" s="222">
        <v>11.6</v>
      </c>
      <c r="L716" s="229">
        <v>15.2</v>
      </c>
      <c r="M716" s="222">
        <v>10.4</v>
      </c>
      <c r="N716" s="229">
        <v>71.400000000000006</v>
      </c>
      <c r="O716" s="222">
        <v>11.6</v>
      </c>
      <c r="P716" s="222">
        <v>9.6</v>
      </c>
      <c r="Q716" s="223"/>
      <c r="R716" s="224"/>
      <c r="S716" s="224"/>
      <c r="T716" s="224"/>
      <c r="U716" s="224"/>
      <c r="V716" s="224"/>
      <c r="W716" s="224"/>
      <c r="X716" s="224"/>
      <c r="Y716" s="224"/>
      <c r="Z716" s="224"/>
      <c r="AA716" s="224"/>
      <c r="AB716" s="224"/>
      <c r="AC716" s="224"/>
      <c r="AD716" s="224"/>
      <c r="AE716" s="224"/>
      <c r="AF716" s="224"/>
      <c r="AG716" s="224"/>
      <c r="AH716" s="224"/>
      <c r="AI716" s="224"/>
      <c r="AJ716" s="224"/>
      <c r="AK716" s="224"/>
      <c r="AL716" s="224"/>
      <c r="AM716" s="224"/>
      <c r="AN716" s="224"/>
      <c r="AO716" s="224"/>
      <c r="AP716" s="224"/>
      <c r="AQ716" s="224"/>
      <c r="AR716" s="224"/>
      <c r="AS716" s="224"/>
      <c r="AT716" s="224"/>
      <c r="AU716" s="224"/>
      <c r="AV716" s="224"/>
      <c r="AW716" s="224"/>
      <c r="AX716" s="224"/>
      <c r="AY716" s="224"/>
      <c r="AZ716" s="224"/>
      <c r="BA716" s="224"/>
      <c r="BB716" s="224"/>
      <c r="BC716" s="224"/>
      <c r="BD716" s="224"/>
      <c r="BE716" s="224"/>
      <c r="BF716" s="224"/>
      <c r="BG716" s="224"/>
      <c r="BH716" s="224"/>
      <c r="BI716" s="224"/>
      <c r="BJ716" s="224"/>
      <c r="BK716" s="224"/>
      <c r="BL716" s="224"/>
      <c r="BM716" s="228">
        <v>32</v>
      </c>
    </row>
    <row r="717" spans="1:65">
      <c r="A717" s="30"/>
      <c r="B717" s="19">
        <v>1</v>
      </c>
      <c r="C717" s="9">
        <v>3</v>
      </c>
      <c r="D717" s="222">
        <v>10.029999999999999</v>
      </c>
      <c r="E717" s="222">
        <v>12.074623271559982</v>
      </c>
      <c r="F717" s="222">
        <v>12.2</v>
      </c>
      <c r="G717" s="222">
        <v>11.1</v>
      </c>
      <c r="H717" s="222">
        <v>10.5</v>
      </c>
      <c r="I717" s="230">
        <v>13</v>
      </c>
      <c r="J717" s="222">
        <v>11.8</v>
      </c>
      <c r="K717" s="222">
        <v>12</v>
      </c>
      <c r="L717" s="229">
        <v>15.1</v>
      </c>
      <c r="M717" s="222">
        <v>10.3</v>
      </c>
      <c r="N717" s="229">
        <v>71</v>
      </c>
      <c r="O717" s="222">
        <v>11.4</v>
      </c>
      <c r="P717" s="222">
        <v>9.6999999999999993</v>
      </c>
      <c r="Q717" s="223"/>
      <c r="R717" s="224"/>
      <c r="S717" s="224"/>
      <c r="T717" s="224"/>
      <c r="U717" s="224"/>
      <c r="V717" s="224"/>
      <c r="W717" s="224"/>
      <c r="X717" s="224"/>
      <c r="Y717" s="224"/>
      <c r="Z717" s="224"/>
      <c r="AA717" s="224"/>
      <c r="AB717" s="224"/>
      <c r="AC717" s="224"/>
      <c r="AD717" s="224"/>
      <c r="AE717" s="224"/>
      <c r="AF717" s="224"/>
      <c r="AG717" s="224"/>
      <c r="AH717" s="224"/>
      <c r="AI717" s="224"/>
      <c r="AJ717" s="224"/>
      <c r="AK717" s="224"/>
      <c r="AL717" s="224"/>
      <c r="AM717" s="224"/>
      <c r="AN717" s="224"/>
      <c r="AO717" s="224"/>
      <c r="AP717" s="224"/>
      <c r="AQ717" s="224"/>
      <c r="AR717" s="224"/>
      <c r="AS717" s="224"/>
      <c r="AT717" s="224"/>
      <c r="AU717" s="224"/>
      <c r="AV717" s="224"/>
      <c r="AW717" s="224"/>
      <c r="AX717" s="224"/>
      <c r="AY717" s="224"/>
      <c r="AZ717" s="224"/>
      <c r="BA717" s="224"/>
      <c r="BB717" s="224"/>
      <c r="BC717" s="224"/>
      <c r="BD717" s="224"/>
      <c r="BE717" s="224"/>
      <c r="BF717" s="224"/>
      <c r="BG717" s="224"/>
      <c r="BH717" s="224"/>
      <c r="BI717" s="224"/>
      <c r="BJ717" s="224"/>
      <c r="BK717" s="224"/>
      <c r="BL717" s="224"/>
      <c r="BM717" s="228">
        <v>16</v>
      </c>
    </row>
    <row r="718" spans="1:65">
      <c r="A718" s="30"/>
      <c r="B718" s="19">
        <v>1</v>
      </c>
      <c r="C718" s="9">
        <v>4</v>
      </c>
      <c r="D718" s="222">
        <v>10.465</v>
      </c>
      <c r="E718" s="222">
        <v>12.293275782560309</v>
      </c>
      <c r="F718" s="222">
        <v>12.6</v>
      </c>
      <c r="G718" s="222">
        <v>11.7</v>
      </c>
      <c r="H718" s="222">
        <v>10.6</v>
      </c>
      <c r="I718" s="222">
        <v>11.9</v>
      </c>
      <c r="J718" s="222">
        <v>11.5</v>
      </c>
      <c r="K718" s="222">
        <v>12</v>
      </c>
      <c r="L718" s="229">
        <v>15</v>
      </c>
      <c r="M718" s="222">
        <v>10.3</v>
      </c>
      <c r="N718" s="229">
        <v>71.5</v>
      </c>
      <c r="O718" s="222">
        <v>11.4</v>
      </c>
      <c r="P718" s="222">
        <v>9.4</v>
      </c>
      <c r="Q718" s="223"/>
      <c r="R718" s="224"/>
      <c r="S718" s="224"/>
      <c r="T718" s="224"/>
      <c r="U718" s="224"/>
      <c r="V718" s="224"/>
      <c r="W718" s="224"/>
      <c r="X718" s="224"/>
      <c r="Y718" s="224"/>
      <c r="Z718" s="224"/>
      <c r="AA718" s="224"/>
      <c r="AB718" s="224"/>
      <c r="AC718" s="224"/>
      <c r="AD718" s="224"/>
      <c r="AE718" s="224"/>
      <c r="AF718" s="224"/>
      <c r="AG718" s="224"/>
      <c r="AH718" s="224"/>
      <c r="AI718" s="224"/>
      <c r="AJ718" s="224"/>
      <c r="AK718" s="224"/>
      <c r="AL718" s="224"/>
      <c r="AM718" s="224"/>
      <c r="AN718" s="224"/>
      <c r="AO718" s="224"/>
      <c r="AP718" s="224"/>
      <c r="AQ718" s="224"/>
      <c r="AR718" s="224"/>
      <c r="AS718" s="224"/>
      <c r="AT718" s="224"/>
      <c r="AU718" s="224"/>
      <c r="AV718" s="224"/>
      <c r="AW718" s="224"/>
      <c r="AX718" s="224"/>
      <c r="AY718" s="224"/>
      <c r="AZ718" s="224"/>
      <c r="BA718" s="224"/>
      <c r="BB718" s="224"/>
      <c r="BC718" s="224"/>
      <c r="BD718" s="224"/>
      <c r="BE718" s="224"/>
      <c r="BF718" s="224"/>
      <c r="BG718" s="224"/>
      <c r="BH718" s="224"/>
      <c r="BI718" s="224"/>
      <c r="BJ718" s="224"/>
      <c r="BK718" s="224"/>
      <c r="BL718" s="224"/>
      <c r="BM718" s="228">
        <v>11.24770223780461</v>
      </c>
    </row>
    <row r="719" spans="1:65">
      <c r="A719" s="30"/>
      <c r="B719" s="19">
        <v>1</v>
      </c>
      <c r="C719" s="9">
        <v>5</v>
      </c>
      <c r="D719" s="222">
        <v>10.885</v>
      </c>
      <c r="E719" s="222">
        <v>11.876064274648311</v>
      </c>
      <c r="F719" s="222">
        <v>12.4</v>
      </c>
      <c r="G719" s="222">
        <v>11.8</v>
      </c>
      <c r="H719" s="222">
        <v>10.7</v>
      </c>
      <c r="I719" s="222">
        <v>11.4</v>
      </c>
      <c r="J719" s="222">
        <v>12.6</v>
      </c>
      <c r="K719" s="222">
        <v>12.3</v>
      </c>
      <c r="L719" s="229">
        <v>15.2</v>
      </c>
      <c r="M719" s="222">
        <v>10.8</v>
      </c>
      <c r="N719" s="229">
        <v>69.8</v>
      </c>
      <c r="O719" s="222">
        <v>11.5</v>
      </c>
      <c r="P719" s="222">
        <v>9.6</v>
      </c>
      <c r="Q719" s="223"/>
      <c r="R719" s="224"/>
      <c r="S719" s="224"/>
      <c r="T719" s="224"/>
      <c r="U719" s="224"/>
      <c r="V719" s="224"/>
      <c r="W719" s="224"/>
      <c r="X719" s="224"/>
      <c r="Y719" s="224"/>
      <c r="Z719" s="224"/>
      <c r="AA719" s="224"/>
      <c r="AB719" s="224"/>
      <c r="AC719" s="224"/>
      <c r="AD719" s="224"/>
      <c r="AE719" s="224"/>
      <c r="AF719" s="224"/>
      <c r="AG719" s="224"/>
      <c r="AH719" s="224"/>
      <c r="AI719" s="224"/>
      <c r="AJ719" s="224"/>
      <c r="AK719" s="224"/>
      <c r="AL719" s="224"/>
      <c r="AM719" s="224"/>
      <c r="AN719" s="224"/>
      <c r="AO719" s="224"/>
      <c r="AP719" s="224"/>
      <c r="AQ719" s="224"/>
      <c r="AR719" s="224"/>
      <c r="AS719" s="224"/>
      <c r="AT719" s="224"/>
      <c r="AU719" s="224"/>
      <c r="AV719" s="224"/>
      <c r="AW719" s="224"/>
      <c r="AX719" s="224"/>
      <c r="AY719" s="224"/>
      <c r="AZ719" s="224"/>
      <c r="BA719" s="224"/>
      <c r="BB719" s="224"/>
      <c r="BC719" s="224"/>
      <c r="BD719" s="224"/>
      <c r="BE719" s="224"/>
      <c r="BF719" s="224"/>
      <c r="BG719" s="224"/>
      <c r="BH719" s="224"/>
      <c r="BI719" s="224"/>
      <c r="BJ719" s="224"/>
      <c r="BK719" s="224"/>
      <c r="BL719" s="224"/>
      <c r="BM719" s="228">
        <v>100</v>
      </c>
    </row>
    <row r="720" spans="1:65">
      <c r="A720" s="30"/>
      <c r="B720" s="19">
        <v>1</v>
      </c>
      <c r="C720" s="9">
        <v>6</v>
      </c>
      <c r="D720" s="222">
        <v>9.9589999999999996</v>
      </c>
      <c r="E720" s="222">
        <v>12.229697874243136</v>
      </c>
      <c r="F720" s="222">
        <v>11.9</v>
      </c>
      <c r="G720" s="222">
        <v>11.2</v>
      </c>
      <c r="H720" s="222">
        <v>10.3</v>
      </c>
      <c r="I720" s="222">
        <v>11.2</v>
      </c>
      <c r="J720" s="222">
        <v>11.9</v>
      </c>
      <c r="K720" s="222">
        <v>12.6</v>
      </c>
      <c r="L720" s="229">
        <v>15.299999999999999</v>
      </c>
      <c r="M720" s="222">
        <v>10.1</v>
      </c>
      <c r="N720" s="229">
        <v>68.3</v>
      </c>
      <c r="O720" s="222">
        <v>11.7</v>
      </c>
      <c r="P720" s="222">
        <v>9.8000000000000007</v>
      </c>
      <c r="Q720" s="223"/>
      <c r="R720" s="224"/>
      <c r="S720" s="224"/>
      <c r="T720" s="224"/>
      <c r="U720" s="224"/>
      <c r="V720" s="224"/>
      <c r="W720" s="224"/>
      <c r="X720" s="224"/>
      <c r="Y720" s="224"/>
      <c r="Z720" s="224"/>
      <c r="AA720" s="224"/>
      <c r="AB720" s="224"/>
      <c r="AC720" s="224"/>
      <c r="AD720" s="224"/>
      <c r="AE720" s="224"/>
      <c r="AF720" s="224"/>
      <c r="AG720" s="224"/>
      <c r="AH720" s="224"/>
      <c r="AI720" s="224"/>
      <c r="AJ720" s="224"/>
      <c r="AK720" s="224"/>
      <c r="AL720" s="224"/>
      <c r="AM720" s="224"/>
      <c r="AN720" s="224"/>
      <c r="AO720" s="224"/>
      <c r="AP720" s="224"/>
      <c r="AQ720" s="224"/>
      <c r="AR720" s="224"/>
      <c r="AS720" s="224"/>
      <c r="AT720" s="224"/>
      <c r="AU720" s="224"/>
      <c r="AV720" s="224"/>
      <c r="AW720" s="224"/>
      <c r="AX720" s="224"/>
      <c r="AY720" s="224"/>
      <c r="AZ720" s="224"/>
      <c r="BA720" s="224"/>
      <c r="BB720" s="224"/>
      <c r="BC720" s="224"/>
      <c r="BD720" s="224"/>
      <c r="BE720" s="224"/>
      <c r="BF720" s="224"/>
      <c r="BG720" s="224"/>
      <c r="BH720" s="224"/>
      <c r="BI720" s="224"/>
      <c r="BJ720" s="224"/>
      <c r="BK720" s="224"/>
      <c r="BL720" s="224"/>
      <c r="BM720" s="225"/>
    </row>
    <row r="721" spans="1:65">
      <c r="A721" s="30"/>
      <c r="B721" s="20" t="s">
        <v>257</v>
      </c>
      <c r="C721" s="12"/>
      <c r="D721" s="231">
        <v>10.341499999999998</v>
      </c>
      <c r="E721" s="231">
        <v>12.009891282517367</v>
      </c>
      <c r="F721" s="231">
        <v>12.366666666666667</v>
      </c>
      <c r="G721" s="231">
        <v>11.516666666666666</v>
      </c>
      <c r="H721" s="231">
        <v>10.533333333333333</v>
      </c>
      <c r="I721" s="231">
        <v>11.616666666666667</v>
      </c>
      <c r="J721" s="231">
        <v>12.083333333333334</v>
      </c>
      <c r="K721" s="231">
        <v>12.033333333333331</v>
      </c>
      <c r="L721" s="231">
        <v>15.116666666666667</v>
      </c>
      <c r="M721" s="231">
        <v>10.4</v>
      </c>
      <c r="N721" s="231">
        <v>70.083333333333329</v>
      </c>
      <c r="O721" s="231">
        <v>11.483333333333333</v>
      </c>
      <c r="P721" s="231">
        <v>9.6166666666666671</v>
      </c>
      <c r="Q721" s="223"/>
      <c r="R721" s="224"/>
      <c r="S721" s="224"/>
      <c r="T721" s="224"/>
      <c r="U721" s="224"/>
      <c r="V721" s="224"/>
      <c r="W721" s="224"/>
      <c r="X721" s="224"/>
      <c r="Y721" s="224"/>
      <c r="Z721" s="224"/>
      <c r="AA721" s="224"/>
      <c r="AB721" s="224"/>
      <c r="AC721" s="224"/>
      <c r="AD721" s="224"/>
      <c r="AE721" s="224"/>
      <c r="AF721" s="224"/>
      <c r="AG721" s="224"/>
      <c r="AH721" s="224"/>
      <c r="AI721" s="224"/>
      <c r="AJ721" s="224"/>
      <c r="AK721" s="224"/>
      <c r="AL721" s="224"/>
      <c r="AM721" s="224"/>
      <c r="AN721" s="224"/>
      <c r="AO721" s="224"/>
      <c r="AP721" s="224"/>
      <c r="AQ721" s="224"/>
      <c r="AR721" s="224"/>
      <c r="AS721" s="224"/>
      <c r="AT721" s="224"/>
      <c r="AU721" s="224"/>
      <c r="AV721" s="224"/>
      <c r="AW721" s="224"/>
      <c r="AX721" s="224"/>
      <c r="AY721" s="224"/>
      <c r="AZ721" s="224"/>
      <c r="BA721" s="224"/>
      <c r="BB721" s="224"/>
      <c r="BC721" s="224"/>
      <c r="BD721" s="224"/>
      <c r="BE721" s="224"/>
      <c r="BF721" s="224"/>
      <c r="BG721" s="224"/>
      <c r="BH721" s="224"/>
      <c r="BI721" s="224"/>
      <c r="BJ721" s="224"/>
      <c r="BK721" s="224"/>
      <c r="BL721" s="224"/>
      <c r="BM721" s="225"/>
    </row>
    <row r="722" spans="1:65">
      <c r="A722" s="30"/>
      <c r="B722" s="3" t="s">
        <v>258</v>
      </c>
      <c r="C722" s="29"/>
      <c r="D722" s="222">
        <v>10.247499999999999</v>
      </c>
      <c r="E722" s="222">
        <v>11.975343773104147</v>
      </c>
      <c r="F722" s="222">
        <v>12.3</v>
      </c>
      <c r="G722" s="222">
        <v>11.6</v>
      </c>
      <c r="H722" s="222">
        <v>10.55</v>
      </c>
      <c r="I722" s="222">
        <v>11.3</v>
      </c>
      <c r="J722" s="222">
        <v>12</v>
      </c>
      <c r="K722" s="222">
        <v>12</v>
      </c>
      <c r="L722" s="222">
        <v>15.149999999999999</v>
      </c>
      <c r="M722" s="222">
        <v>10.350000000000001</v>
      </c>
      <c r="N722" s="222">
        <v>70.400000000000006</v>
      </c>
      <c r="O722" s="222">
        <v>11.45</v>
      </c>
      <c r="P722" s="222">
        <v>9.6</v>
      </c>
      <c r="Q722" s="223"/>
      <c r="R722" s="224"/>
      <c r="S722" s="224"/>
      <c r="T722" s="224"/>
      <c r="U722" s="224"/>
      <c r="V722" s="224"/>
      <c r="W722" s="224"/>
      <c r="X722" s="224"/>
      <c r="Y722" s="224"/>
      <c r="Z722" s="224"/>
      <c r="AA722" s="224"/>
      <c r="AB722" s="224"/>
      <c r="AC722" s="224"/>
      <c r="AD722" s="224"/>
      <c r="AE722" s="224"/>
      <c r="AF722" s="224"/>
      <c r="AG722" s="224"/>
      <c r="AH722" s="224"/>
      <c r="AI722" s="224"/>
      <c r="AJ722" s="224"/>
      <c r="AK722" s="224"/>
      <c r="AL722" s="224"/>
      <c r="AM722" s="224"/>
      <c r="AN722" s="224"/>
      <c r="AO722" s="224"/>
      <c r="AP722" s="224"/>
      <c r="AQ722" s="224"/>
      <c r="AR722" s="224"/>
      <c r="AS722" s="224"/>
      <c r="AT722" s="224"/>
      <c r="AU722" s="224"/>
      <c r="AV722" s="224"/>
      <c r="AW722" s="224"/>
      <c r="AX722" s="224"/>
      <c r="AY722" s="224"/>
      <c r="AZ722" s="224"/>
      <c r="BA722" s="224"/>
      <c r="BB722" s="224"/>
      <c r="BC722" s="224"/>
      <c r="BD722" s="224"/>
      <c r="BE722" s="224"/>
      <c r="BF722" s="224"/>
      <c r="BG722" s="224"/>
      <c r="BH722" s="224"/>
      <c r="BI722" s="224"/>
      <c r="BJ722" s="224"/>
      <c r="BK722" s="224"/>
      <c r="BL722" s="224"/>
      <c r="BM722" s="225"/>
    </row>
    <row r="723" spans="1:65">
      <c r="A723" s="30"/>
      <c r="B723" s="3" t="s">
        <v>259</v>
      </c>
      <c r="C723" s="29"/>
      <c r="D723" s="24">
        <v>0.41664841293349486</v>
      </c>
      <c r="E723" s="24">
        <v>0.22322442051283223</v>
      </c>
      <c r="F723" s="24">
        <v>0.44121045620731436</v>
      </c>
      <c r="G723" s="24">
        <v>0.30605010483034789</v>
      </c>
      <c r="H723" s="24">
        <v>0.25819888974716115</v>
      </c>
      <c r="I723" s="24">
        <v>0.74408780843840394</v>
      </c>
      <c r="J723" s="24">
        <v>0.44459719597256392</v>
      </c>
      <c r="K723" s="24">
        <v>0.37237973450050532</v>
      </c>
      <c r="L723" s="24">
        <v>0.14719601443879693</v>
      </c>
      <c r="M723" s="24">
        <v>0.23664319132398484</v>
      </c>
      <c r="N723" s="24">
        <v>1.4386336109887994</v>
      </c>
      <c r="O723" s="24">
        <v>0.14719601443879693</v>
      </c>
      <c r="P723" s="24">
        <v>0.13291601358251259</v>
      </c>
      <c r="Q723" s="15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85</v>
      </c>
      <c r="C724" s="29"/>
      <c r="D724" s="13">
        <v>4.0288972869844307E-2</v>
      </c>
      <c r="E724" s="13">
        <v>1.8586714505715547E-2</v>
      </c>
      <c r="F724" s="13">
        <v>3.5677395380645363E-2</v>
      </c>
      <c r="G724" s="13">
        <v>2.6574538769639472E-2</v>
      </c>
      <c r="H724" s="13">
        <v>2.4512552824097578E-2</v>
      </c>
      <c r="I724" s="13">
        <v>6.4053469879919986E-2</v>
      </c>
      <c r="J724" s="13">
        <v>3.67942507011777E-2</v>
      </c>
      <c r="K724" s="13">
        <v>3.0945684307521221E-2</v>
      </c>
      <c r="L724" s="13">
        <v>9.7373328184430161E-3</v>
      </c>
      <c r="M724" s="13">
        <v>2.2754153011921619E-2</v>
      </c>
      <c r="N724" s="13">
        <v>2.0527471262622585E-2</v>
      </c>
      <c r="O724" s="13">
        <v>1.2818230575221794E-2</v>
      </c>
      <c r="P724" s="13">
        <v>1.3821422556240477E-2</v>
      </c>
      <c r="Q724" s="15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260</v>
      </c>
      <c r="C725" s="29"/>
      <c r="D725" s="13">
        <v>-8.0567765632946653E-2</v>
      </c>
      <c r="E725" s="13">
        <v>6.7763977797257624E-2</v>
      </c>
      <c r="F725" s="13">
        <v>9.9483823913928848E-2</v>
      </c>
      <c r="G725" s="13">
        <v>2.391283332146199E-2</v>
      </c>
      <c r="H725" s="13">
        <v>-6.3512430305117218E-2</v>
      </c>
      <c r="I725" s="13">
        <v>3.2803538097046392E-2</v>
      </c>
      <c r="J725" s="13">
        <v>7.4293493716439896E-2</v>
      </c>
      <c r="K725" s="13">
        <v>6.9848141328647584E-2</v>
      </c>
      <c r="L725" s="13">
        <v>0.343978205242498</v>
      </c>
      <c r="M725" s="13">
        <v>-7.5366703339229679E-2</v>
      </c>
      <c r="N725" s="13">
        <v>5.2309022635553504</v>
      </c>
      <c r="O725" s="13">
        <v>2.0949265062933708E-2</v>
      </c>
      <c r="P725" s="13">
        <v>-0.1450105574146402</v>
      </c>
      <c r="Q725" s="15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46" t="s">
        <v>261</v>
      </c>
      <c r="C726" s="47"/>
      <c r="D726" s="45">
        <v>1.1499999999999999</v>
      </c>
      <c r="E726" s="45">
        <v>0.35</v>
      </c>
      <c r="F726" s="45">
        <v>0.67</v>
      </c>
      <c r="G726" s="45">
        <v>0.09</v>
      </c>
      <c r="H726" s="45">
        <v>0.97</v>
      </c>
      <c r="I726" s="45">
        <v>0</v>
      </c>
      <c r="J726" s="45">
        <v>0.42</v>
      </c>
      <c r="K726" s="45">
        <v>0.37</v>
      </c>
      <c r="L726" s="45">
        <v>3.15</v>
      </c>
      <c r="M726" s="45">
        <v>1.0900000000000001</v>
      </c>
      <c r="N726" s="45">
        <v>52.57</v>
      </c>
      <c r="O726" s="45">
        <v>0.12</v>
      </c>
      <c r="P726" s="45">
        <v>1.8</v>
      </c>
      <c r="Q726" s="15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1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BM727" s="55"/>
    </row>
    <row r="728" spans="1:65" ht="15">
      <c r="B728" s="8" t="s">
        <v>559</v>
      </c>
      <c r="BM728" s="28" t="s">
        <v>66</v>
      </c>
    </row>
    <row r="729" spans="1:65" ht="15">
      <c r="A729" s="25" t="s">
        <v>59</v>
      </c>
      <c r="B729" s="18" t="s">
        <v>109</v>
      </c>
      <c r="C729" s="15" t="s">
        <v>110</v>
      </c>
      <c r="D729" s="16" t="s">
        <v>222</v>
      </c>
      <c r="E729" s="17" t="s">
        <v>222</v>
      </c>
      <c r="F729" s="17" t="s">
        <v>222</v>
      </c>
      <c r="G729" s="17" t="s">
        <v>222</v>
      </c>
      <c r="H729" s="17" t="s">
        <v>222</v>
      </c>
      <c r="I729" s="17" t="s">
        <v>222</v>
      </c>
      <c r="J729" s="17" t="s">
        <v>222</v>
      </c>
      <c r="K729" s="17" t="s">
        <v>222</v>
      </c>
      <c r="L729" s="17" t="s">
        <v>222</v>
      </c>
      <c r="M729" s="17" t="s">
        <v>222</v>
      </c>
      <c r="N729" s="17" t="s">
        <v>222</v>
      </c>
      <c r="O729" s="17" t="s">
        <v>222</v>
      </c>
      <c r="P729" s="15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</v>
      </c>
    </row>
    <row r="730" spans="1:65">
      <c r="A730" s="30"/>
      <c r="B730" s="19" t="s">
        <v>223</v>
      </c>
      <c r="C730" s="9" t="s">
        <v>223</v>
      </c>
      <c r="D730" s="151" t="s">
        <v>229</v>
      </c>
      <c r="E730" s="152" t="s">
        <v>230</v>
      </c>
      <c r="F730" s="152" t="s">
        <v>233</v>
      </c>
      <c r="G730" s="152" t="s">
        <v>234</v>
      </c>
      <c r="H730" s="152" t="s">
        <v>235</v>
      </c>
      <c r="I730" s="152" t="s">
        <v>236</v>
      </c>
      <c r="J730" s="152" t="s">
        <v>276</v>
      </c>
      <c r="K730" s="152" t="s">
        <v>240</v>
      </c>
      <c r="L730" s="152" t="s">
        <v>241</v>
      </c>
      <c r="M730" s="152" t="s">
        <v>244</v>
      </c>
      <c r="N730" s="152" t="s">
        <v>246</v>
      </c>
      <c r="O730" s="152" t="s">
        <v>247</v>
      </c>
      <c r="P730" s="15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 t="s">
        <v>3</v>
      </c>
    </row>
    <row r="731" spans="1:65">
      <c r="A731" s="30"/>
      <c r="B731" s="19"/>
      <c r="C731" s="9"/>
      <c r="D731" s="10" t="s">
        <v>277</v>
      </c>
      <c r="E731" s="11" t="s">
        <v>310</v>
      </c>
      <c r="F731" s="11" t="s">
        <v>277</v>
      </c>
      <c r="G731" s="11" t="s">
        <v>277</v>
      </c>
      <c r="H731" s="11" t="s">
        <v>277</v>
      </c>
      <c r="I731" s="11" t="s">
        <v>277</v>
      </c>
      <c r="J731" s="11" t="s">
        <v>277</v>
      </c>
      <c r="K731" s="11" t="s">
        <v>310</v>
      </c>
      <c r="L731" s="11" t="s">
        <v>310</v>
      </c>
      <c r="M731" s="11" t="s">
        <v>277</v>
      </c>
      <c r="N731" s="11" t="s">
        <v>310</v>
      </c>
      <c r="O731" s="11" t="s">
        <v>310</v>
      </c>
      <c r="P731" s="15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3</v>
      </c>
    </row>
    <row r="732" spans="1:65">
      <c r="A732" s="30"/>
      <c r="B732" s="19"/>
      <c r="C732" s="9"/>
      <c r="D732" s="26" t="s">
        <v>312</v>
      </c>
      <c r="E732" s="26" t="s">
        <v>313</v>
      </c>
      <c r="F732" s="26" t="s">
        <v>313</v>
      </c>
      <c r="G732" s="26" t="s">
        <v>313</v>
      </c>
      <c r="H732" s="26" t="s">
        <v>313</v>
      </c>
      <c r="I732" s="26" t="s">
        <v>313</v>
      </c>
      <c r="J732" s="26" t="s">
        <v>115</v>
      </c>
      <c r="K732" s="26" t="s">
        <v>314</v>
      </c>
      <c r="L732" s="26" t="s">
        <v>293</v>
      </c>
      <c r="M732" s="26" t="s">
        <v>314</v>
      </c>
      <c r="N732" s="26" t="s">
        <v>293</v>
      </c>
      <c r="O732" s="26" t="s">
        <v>313</v>
      </c>
      <c r="P732" s="15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3</v>
      </c>
    </row>
    <row r="733" spans="1:65">
      <c r="A733" s="30"/>
      <c r="B733" s="18">
        <v>1</v>
      </c>
      <c r="C733" s="14">
        <v>1</v>
      </c>
      <c r="D733" s="216" t="s">
        <v>105</v>
      </c>
      <c r="E733" s="215" t="s">
        <v>209</v>
      </c>
      <c r="F733" s="215" t="s">
        <v>209</v>
      </c>
      <c r="G733" s="215" t="s">
        <v>209</v>
      </c>
      <c r="H733" s="215" t="s">
        <v>209</v>
      </c>
      <c r="I733" s="215" t="s">
        <v>209</v>
      </c>
      <c r="J733" s="215" t="s">
        <v>209</v>
      </c>
      <c r="K733" s="216" t="s">
        <v>296</v>
      </c>
      <c r="L733" s="215" t="s">
        <v>208</v>
      </c>
      <c r="M733" s="216" t="s">
        <v>304</v>
      </c>
      <c r="N733" s="216" t="s">
        <v>302</v>
      </c>
      <c r="O733" s="232">
        <v>2E-3</v>
      </c>
      <c r="P733" s="204"/>
      <c r="Q733" s="205"/>
      <c r="R733" s="205"/>
      <c r="S733" s="205"/>
      <c r="T733" s="205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17">
        <v>1</v>
      </c>
    </row>
    <row r="734" spans="1:65">
      <c r="A734" s="30"/>
      <c r="B734" s="19">
        <v>1</v>
      </c>
      <c r="C734" s="9">
        <v>2</v>
      </c>
      <c r="D734" s="218" t="s">
        <v>105</v>
      </c>
      <c r="E734" s="24" t="s">
        <v>209</v>
      </c>
      <c r="F734" s="24" t="s">
        <v>209</v>
      </c>
      <c r="G734" s="24" t="s">
        <v>209</v>
      </c>
      <c r="H734" s="24" t="s">
        <v>209</v>
      </c>
      <c r="I734" s="24" t="s">
        <v>209</v>
      </c>
      <c r="J734" s="24">
        <v>1E-3</v>
      </c>
      <c r="K734" s="218" t="s">
        <v>296</v>
      </c>
      <c r="L734" s="24" t="s">
        <v>208</v>
      </c>
      <c r="M734" s="218" t="s">
        <v>304</v>
      </c>
      <c r="N734" s="218" t="s">
        <v>302</v>
      </c>
      <c r="O734" s="24" t="s">
        <v>209</v>
      </c>
      <c r="P734" s="204"/>
      <c r="Q734" s="205"/>
      <c r="R734" s="205"/>
      <c r="S734" s="205"/>
      <c r="T734" s="205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17">
        <v>33</v>
      </c>
    </row>
    <row r="735" spans="1:65">
      <c r="A735" s="30"/>
      <c r="B735" s="19">
        <v>1</v>
      </c>
      <c r="C735" s="9">
        <v>3</v>
      </c>
      <c r="D735" s="218" t="s">
        <v>105</v>
      </c>
      <c r="E735" s="24" t="s">
        <v>209</v>
      </c>
      <c r="F735" s="24" t="s">
        <v>209</v>
      </c>
      <c r="G735" s="24">
        <v>1E-3</v>
      </c>
      <c r="H735" s="24">
        <v>1E-3</v>
      </c>
      <c r="I735" s="24" t="s">
        <v>209</v>
      </c>
      <c r="J735" s="24" t="s">
        <v>209</v>
      </c>
      <c r="K735" s="218" t="s">
        <v>296</v>
      </c>
      <c r="L735" s="24" t="s">
        <v>208</v>
      </c>
      <c r="M735" s="218" t="s">
        <v>304</v>
      </c>
      <c r="N735" s="218" t="s">
        <v>302</v>
      </c>
      <c r="O735" s="24">
        <v>1E-3</v>
      </c>
      <c r="P735" s="204"/>
      <c r="Q735" s="205"/>
      <c r="R735" s="205"/>
      <c r="S735" s="205"/>
      <c r="T735" s="205"/>
      <c r="U735" s="205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217">
        <v>16</v>
      </c>
    </row>
    <row r="736" spans="1:65">
      <c r="A736" s="30"/>
      <c r="B736" s="19">
        <v>1</v>
      </c>
      <c r="C736" s="9">
        <v>4</v>
      </c>
      <c r="D736" s="218" t="s">
        <v>105</v>
      </c>
      <c r="E736" s="24" t="s">
        <v>209</v>
      </c>
      <c r="F736" s="24">
        <v>1E-3</v>
      </c>
      <c r="G736" s="24" t="s">
        <v>209</v>
      </c>
      <c r="H736" s="24">
        <v>1E-3</v>
      </c>
      <c r="I736" s="24" t="s">
        <v>209</v>
      </c>
      <c r="J736" s="24">
        <v>1E-3</v>
      </c>
      <c r="K736" s="218" t="s">
        <v>296</v>
      </c>
      <c r="L736" s="24" t="s">
        <v>208</v>
      </c>
      <c r="M736" s="218" t="s">
        <v>304</v>
      </c>
      <c r="N736" s="218" t="s">
        <v>302</v>
      </c>
      <c r="O736" s="219">
        <v>2E-3</v>
      </c>
      <c r="P736" s="204"/>
      <c r="Q736" s="205"/>
      <c r="R736" s="205"/>
      <c r="S736" s="205"/>
      <c r="T736" s="205"/>
      <c r="U736" s="205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217" t="s">
        <v>209</v>
      </c>
    </row>
    <row r="737" spans="1:65">
      <c r="A737" s="30"/>
      <c r="B737" s="19">
        <v>1</v>
      </c>
      <c r="C737" s="9">
        <v>5</v>
      </c>
      <c r="D737" s="218" t="s">
        <v>105</v>
      </c>
      <c r="E737" s="24" t="s">
        <v>209</v>
      </c>
      <c r="F737" s="24" t="s">
        <v>209</v>
      </c>
      <c r="G737" s="24" t="s">
        <v>209</v>
      </c>
      <c r="H737" s="24">
        <v>1E-3</v>
      </c>
      <c r="I737" s="24" t="s">
        <v>209</v>
      </c>
      <c r="J737" s="24" t="s">
        <v>209</v>
      </c>
      <c r="K737" s="218" t="s">
        <v>296</v>
      </c>
      <c r="L737" s="24" t="s">
        <v>208</v>
      </c>
      <c r="M737" s="218" t="s">
        <v>304</v>
      </c>
      <c r="N737" s="218" t="s">
        <v>302</v>
      </c>
      <c r="O737" s="219">
        <v>2E-3</v>
      </c>
      <c r="P737" s="204"/>
      <c r="Q737" s="205"/>
      <c r="R737" s="205"/>
      <c r="S737" s="205"/>
      <c r="T737" s="205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217">
        <v>101</v>
      </c>
    </row>
    <row r="738" spans="1:65">
      <c r="A738" s="30"/>
      <c r="B738" s="19">
        <v>1</v>
      </c>
      <c r="C738" s="9">
        <v>6</v>
      </c>
      <c r="D738" s="218" t="s">
        <v>105</v>
      </c>
      <c r="E738" s="24" t="s">
        <v>209</v>
      </c>
      <c r="F738" s="24">
        <v>1E-3</v>
      </c>
      <c r="G738" s="24" t="s">
        <v>209</v>
      </c>
      <c r="H738" s="24">
        <v>1E-3</v>
      </c>
      <c r="I738" s="24" t="s">
        <v>209</v>
      </c>
      <c r="J738" s="24">
        <v>1E-3</v>
      </c>
      <c r="K738" s="218" t="s">
        <v>296</v>
      </c>
      <c r="L738" s="24" t="s">
        <v>208</v>
      </c>
      <c r="M738" s="218" t="s">
        <v>304</v>
      </c>
      <c r="N738" s="218" t="s">
        <v>302</v>
      </c>
      <c r="O738" s="24">
        <v>1E-3</v>
      </c>
      <c r="P738" s="204"/>
      <c r="Q738" s="205"/>
      <c r="R738" s="205"/>
      <c r="S738" s="205"/>
      <c r="T738" s="205"/>
      <c r="U738" s="205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56"/>
    </row>
    <row r="739" spans="1:65">
      <c r="A739" s="30"/>
      <c r="B739" s="20" t="s">
        <v>257</v>
      </c>
      <c r="C739" s="12"/>
      <c r="D739" s="220" t="s">
        <v>644</v>
      </c>
      <c r="E739" s="220" t="s">
        <v>644</v>
      </c>
      <c r="F739" s="220">
        <v>1E-3</v>
      </c>
      <c r="G739" s="220">
        <v>1E-3</v>
      </c>
      <c r="H739" s="220">
        <v>1E-3</v>
      </c>
      <c r="I739" s="220" t="s">
        <v>644</v>
      </c>
      <c r="J739" s="220">
        <v>1E-3</v>
      </c>
      <c r="K739" s="220" t="s">
        <v>644</v>
      </c>
      <c r="L739" s="220" t="s">
        <v>644</v>
      </c>
      <c r="M739" s="220" t="s">
        <v>644</v>
      </c>
      <c r="N739" s="220" t="s">
        <v>644</v>
      </c>
      <c r="O739" s="220">
        <v>1.6000000000000001E-3</v>
      </c>
      <c r="P739" s="204"/>
      <c r="Q739" s="205"/>
      <c r="R739" s="205"/>
      <c r="S739" s="205"/>
      <c r="T739" s="205"/>
      <c r="U739" s="205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56"/>
    </row>
    <row r="740" spans="1:65">
      <c r="A740" s="30"/>
      <c r="B740" s="3" t="s">
        <v>258</v>
      </c>
      <c r="C740" s="29"/>
      <c r="D740" s="24" t="s">
        <v>644</v>
      </c>
      <c r="E740" s="24" t="s">
        <v>644</v>
      </c>
      <c r="F740" s="24">
        <v>1E-3</v>
      </c>
      <c r="G740" s="24">
        <v>1E-3</v>
      </c>
      <c r="H740" s="24">
        <v>1E-3</v>
      </c>
      <c r="I740" s="24" t="s">
        <v>644</v>
      </c>
      <c r="J740" s="24">
        <v>1E-3</v>
      </c>
      <c r="K740" s="24" t="s">
        <v>644</v>
      </c>
      <c r="L740" s="24" t="s">
        <v>644</v>
      </c>
      <c r="M740" s="24" t="s">
        <v>644</v>
      </c>
      <c r="N740" s="24" t="s">
        <v>644</v>
      </c>
      <c r="O740" s="24">
        <v>2E-3</v>
      </c>
      <c r="P740" s="204"/>
      <c r="Q740" s="205"/>
      <c r="R740" s="205"/>
      <c r="S740" s="205"/>
      <c r="T740" s="205"/>
      <c r="U740" s="205"/>
      <c r="V740" s="205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56"/>
    </row>
    <row r="741" spans="1:65">
      <c r="A741" s="30"/>
      <c r="B741" s="3" t="s">
        <v>259</v>
      </c>
      <c r="C741" s="29"/>
      <c r="D741" s="24" t="s">
        <v>644</v>
      </c>
      <c r="E741" s="24" t="s">
        <v>644</v>
      </c>
      <c r="F741" s="24">
        <v>0</v>
      </c>
      <c r="G741" s="24" t="s">
        <v>644</v>
      </c>
      <c r="H741" s="24">
        <v>0</v>
      </c>
      <c r="I741" s="24" t="s">
        <v>644</v>
      </c>
      <c r="J741" s="24">
        <v>0</v>
      </c>
      <c r="K741" s="24" t="s">
        <v>644</v>
      </c>
      <c r="L741" s="24" t="s">
        <v>644</v>
      </c>
      <c r="M741" s="24" t="s">
        <v>644</v>
      </c>
      <c r="N741" s="24" t="s">
        <v>644</v>
      </c>
      <c r="O741" s="24">
        <v>5.4772255750516611E-4</v>
      </c>
      <c r="P741" s="204"/>
      <c r="Q741" s="205"/>
      <c r="R741" s="205"/>
      <c r="S741" s="205"/>
      <c r="T741" s="205"/>
      <c r="U741" s="205"/>
      <c r="V741" s="205"/>
      <c r="W741" s="205"/>
      <c r="X741" s="205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56"/>
    </row>
    <row r="742" spans="1:65">
      <c r="A742" s="30"/>
      <c r="B742" s="3" t="s">
        <v>85</v>
      </c>
      <c r="C742" s="29"/>
      <c r="D742" s="13" t="s">
        <v>644</v>
      </c>
      <c r="E742" s="13" t="s">
        <v>644</v>
      </c>
      <c r="F742" s="13">
        <v>0</v>
      </c>
      <c r="G742" s="13" t="s">
        <v>644</v>
      </c>
      <c r="H742" s="13">
        <v>0</v>
      </c>
      <c r="I742" s="13" t="s">
        <v>644</v>
      </c>
      <c r="J742" s="13">
        <v>0</v>
      </c>
      <c r="K742" s="13" t="s">
        <v>644</v>
      </c>
      <c r="L742" s="13" t="s">
        <v>644</v>
      </c>
      <c r="M742" s="13" t="s">
        <v>644</v>
      </c>
      <c r="N742" s="13" t="s">
        <v>644</v>
      </c>
      <c r="O742" s="13">
        <v>0.34232659844072882</v>
      </c>
      <c r="P742" s="15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260</v>
      </c>
      <c r="C743" s="29"/>
      <c r="D743" s="13" t="s">
        <v>644</v>
      </c>
      <c r="E743" s="13" t="s">
        <v>644</v>
      </c>
      <c r="F743" s="13" t="s">
        <v>644</v>
      </c>
      <c r="G743" s="13" t="s">
        <v>644</v>
      </c>
      <c r="H743" s="13" t="s">
        <v>644</v>
      </c>
      <c r="I743" s="13" t="s">
        <v>644</v>
      </c>
      <c r="J743" s="13" t="s">
        <v>644</v>
      </c>
      <c r="K743" s="13" t="s">
        <v>644</v>
      </c>
      <c r="L743" s="13" t="s">
        <v>644</v>
      </c>
      <c r="M743" s="13" t="s">
        <v>644</v>
      </c>
      <c r="N743" s="13" t="s">
        <v>644</v>
      </c>
      <c r="O743" s="13" t="s">
        <v>644</v>
      </c>
      <c r="P743" s="15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261</v>
      </c>
      <c r="C744" s="47"/>
      <c r="D744" s="45">
        <v>6.61</v>
      </c>
      <c r="E744" s="45">
        <v>0.67</v>
      </c>
      <c r="F744" s="45">
        <v>0.4</v>
      </c>
      <c r="G744" s="45">
        <v>0.54</v>
      </c>
      <c r="H744" s="45">
        <v>0.13</v>
      </c>
      <c r="I744" s="45">
        <v>0.67</v>
      </c>
      <c r="J744" s="45">
        <v>0.27</v>
      </c>
      <c r="K744" s="45">
        <v>38.979999999999997</v>
      </c>
      <c r="L744" s="45">
        <v>0.13</v>
      </c>
      <c r="M744" s="45">
        <v>403.1</v>
      </c>
      <c r="N744" s="45">
        <v>2.56</v>
      </c>
      <c r="O744" s="45">
        <v>0.81</v>
      </c>
      <c r="P744" s="15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BM745" s="55"/>
    </row>
    <row r="746" spans="1:65" ht="15">
      <c r="B746" s="8" t="s">
        <v>560</v>
      </c>
      <c r="BM746" s="28" t="s">
        <v>66</v>
      </c>
    </row>
    <row r="747" spans="1:65" ht="15">
      <c r="A747" s="25" t="s">
        <v>60</v>
      </c>
      <c r="B747" s="18" t="s">
        <v>109</v>
      </c>
      <c r="C747" s="15" t="s">
        <v>110</v>
      </c>
      <c r="D747" s="16" t="s">
        <v>222</v>
      </c>
      <c r="E747" s="17" t="s">
        <v>222</v>
      </c>
      <c r="F747" s="17" t="s">
        <v>222</v>
      </c>
      <c r="G747" s="17" t="s">
        <v>222</v>
      </c>
      <c r="H747" s="17" t="s">
        <v>222</v>
      </c>
      <c r="I747" s="17" t="s">
        <v>222</v>
      </c>
      <c r="J747" s="17" t="s">
        <v>222</v>
      </c>
      <c r="K747" s="17" t="s">
        <v>222</v>
      </c>
      <c r="L747" s="17" t="s">
        <v>222</v>
      </c>
      <c r="M747" s="17" t="s">
        <v>222</v>
      </c>
      <c r="N747" s="17" t="s">
        <v>222</v>
      </c>
      <c r="O747" s="17" t="s">
        <v>222</v>
      </c>
      <c r="P747" s="17" t="s">
        <v>222</v>
      </c>
      <c r="Q747" s="17" t="s">
        <v>222</v>
      </c>
      <c r="R747" s="15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223</v>
      </c>
      <c r="C748" s="9" t="s">
        <v>223</v>
      </c>
      <c r="D748" s="151" t="s">
        <v>228</v>
      </c>
      <c r="E748" s="152" t="s">
        <v>229</v>
      </c>
      <c r="F748" s="152" t="s">
        <v>230</v>
      </c>
      <c r="G748" s="152" t="s">
        <v>233</v>
      </c>
      <c r="H748" s="152" t="s">
        <v>234</v>
      </c>
      <c r="I748" s="152" t="s">
        <v>235</v>
      </c>
      <c r="J748" s="152" t="s">
        <v>236</v>
      </c>
      <c r="K748" s="152" t="s">
        <v>276</v>
      </c>
      <c r="L748" s="152" t="s">
        <v>240</v>
      </c>
      <c r="M748" s="152" t="s">
        <v>241</v>
      </c>
      <c r="N748" s="152" t="s">
        <v>243</v>
      </c>
      <c r="O748" s="152" t="s">
        <v>244</v>
      </c>
      <c r="P748" s="152" t="s">
        <v>246</v>
      </c>
      <c r="Q748" s="152" t="s">
        <v>247</v>
      </c>
      <c r="R748" s="15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1</v>
      </c>
    </row>
    <row r="749" spans="1:65">
      <c r="A749" s="30"/>
      <c r="B749" s="19"/>
      <c r="C749" s="9"/>
      <c r="D749" s="10" t="s">
        <v>310</v>
      </c>
      <c r="E749" s="11" t="s">
        <v>277</v>
      </c>
      <c r="F749" s="11" t="s">
        <v>310</v>
      </c>
      <c r="G749" s="11" t="s">
        <v>277</v>
      </c>
      <c r="H749" s="11" t="s">
        <v>277</v>
      </c>
      <c r="I749" s="11" t="s">
        <v>277</v>
      </c>
      <c r="J749" s="11" t="s">
        <v>277</v>
      </c>
      <c r="K749" s="11" t="s">
        <v>277</v>
      </c>
      <c r="L749" s="11" t="s">
        <v>310</v>
      </c>
      <c r="M749" s="11" t="s">
        <v>310</v>
      </c>
      <c r="N749" s="11" t="s">
        <v>310</v>
      </c>
      <c r="O749" s="11" t="s">
        <v>277</v>
      </c>
      <c r="P749" s="11" t="s">
        <v>310</v>
      </c>
      <c r="Q749" s="11" t="s">
        <v>310</v>
      </c>
      <c r="R749" s="15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3</v>
      </c>
    </row>
    <row r="750" spans="1:65">
      <c r="A750" s="30"/>
      <c r="B750" s="19"/>
      <c r="C750" s="9"/>
      <c r="D750" s="26" t="s">
        <v>311</v>
      </c>
      <c r="E750" s="26" t="s">
        <v>312</v>
      </c>
      <c r="F750" s="26" t="s">
        <v>313</v>
      </c>
      <c r="G750" s="26" t="s">
        <v>313</v>
      </c>
      <c r="H750" s="26" t="s">
        <v>313</v>
      </c>
      <c r="I750" s="26" t="s">
        <v>313</v>
      </c>
      <c r="J750" s="26" t="s">
        <v>313</v>
      </c>
      <c r="K750" s="26" t="s">
        <v>115</v>
      </c>
      <c r="L750" s="26" t="s">
        <v>314</v>
      </c>
      <c r="M750" s="26" t="s">
        <v>293</v>
      </c>
      <c r="N750" s="26" t="s">
        <v>313</v>
      </c>
      <c r="O750" s="26" t="s">
        <v>314</v>
      </c>
      <c r="P750" s="26" t="s">
        <v>293</v>
      </c>
      <c r="Q750" s="26" t="s">
        <v>313</v>
      </c>
      <c r="R750" s="15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3</v>
      </c>
    </row>
    <row r="751" spans="1:65">
      <c r="A751" s="30"/>
      <c r="B751" s="18">
        <v>1</v>
      </c>
      <c r="C751" s="14">
        <v>1</v>
      </c>
      <c r="D751" s="216">
        <v>3.3686399999999998E-2</v>
      </c>
      <c r="E751" s="215">
        <v>2.1628503768295237E-2</v>
      </c>
      <c r="F751" s="215">
        <v>2.3E-2</v>
      </c>
      <c r="G751" s="215">
        <v>0.03</v>
      </c>
      <c r="H751" s="215">
        <v>0.02</v>
      </c>
      <c r="I751" s="215">
        <v>0.02</v>
      </c>
      <c r="J751" s="216">
        <v>0.04</v>
      </c>
      <c r="K751" s="215">
        <v>0.02</v>
      </c>
      <c r="L751" s="215">
        <v>0.02</v>
      </c>
      <c r="M751" s="215">
        <v>0.02</v>
      </c>
      <c r="N751" s="215">
        <v>2.3900000000000001E-2</v>
      </c>
      <c r="O751" s="216">
        <v>0.01</v>
      </c>
      <c r="P751" s="216" t="s">
        <v>296</v>
      </c>
      <c r="Q751" s="215">
        <v>0.02</v>
      </c>
      <c r="R751" s="204"/>
      <c r="S751" s="205"/>
      <c r="T751" s="205"/>
      <c r="U751" s="205"/>
      <c r="V751" s="205"/>
      <c r="W751" s="205"/>
      <c r="X751" s="205"/>
      <c r="Y751" s="205"/>
      <c r="Z751" s="205"/>
      <c r="AA751" s="205"/>
      <c r="AB751" s="205"/>
      <c r="AC751" s="205"/>
      <c r="AD751" s="205"/>
      <c r="AE751" s="205"/>
      <c r="AF751" s="205"/>
      <c r="AG751" s="205"/>
      <c r="AH751" s="205"/>
      <c r="AI751" s="205"/>
      <c r="AJ751" s="205"/>
      <c r="AK751" s="205"/>
      <c r="AL751" s="205"/>
      <c r="AM751" s="205"/>
      <c r="AN751" s="205"/>
      <c r="AO751" s="205"/>
      <c r="AP751" s="205"/>
      <c r="AQ751" s="205"/>
      <c r="AR751" s="205"/>
      <c r="AS751" s="205"/>
      <c r="AT751" s="205"/>
      <c r="AU751" s="205"/>
      <c r="AV751" s="205"/>
      <c r="AW751" s="205"/>
      <c r="AX751" s="205"/>
      <c r="AY751" s="205"/>
      <c r="AZ751" s="205"/>
      <c r="BA751" s="205"/>
      <c r="BB751" s="205"/>
      <c r="BC751" s="205"/>
      <c r="BD751" s="205"/>
      <c r="BE751" s="205"/>
      <c r="BF751" s="205"/>
      <c r="BG751" s="205"/>
      <c r="BH751" s="205"/>
      <c r="BI751" s="205"/>
      <c r="BJ751" s="205"/>
      <c r="BK751" s="205"/>
      <c r="BL751" s="205"/>
      <c r="BM751" s="217">
        <v>1</v>
      </c>
    </row>
    <row r="752" spans="1:65">
      <c r="A752" s="30"/>
      <c r="B752" s="19">
        <v>1</v>
      </c>
      <c r="C752" s="9">
        <v>2</v>
      </c>
      <c r="D752" s="218">
        <v>3.3560099999999995E-2</v>
      </c>
      <c r="E752" s="24">
        <v>2.1616004599607143E-2</v>
      </c>
      <c r="F752" s="24">
        <v>2.1999999999999999E-2</v>
      </c>
      <c r="G752" s="24">
        <v>0.03</v>
      </c>
      <c r="H752" s="24">
        <v>0.02</v>
      </c>
      <c r="I752" s="24">
        <v>0.02</v>
      </c>
      <c r="J752" s="218">
        <v>0.04</v>
      </c>
      <c r="K752" s="24">
        <v>0.02</v>
      </c>
      <c r="L752" s="24">
        <v>0.02</v>
      </c>
      <c r="M752" s="24">
        <v>0.02</v>
      </c>
      <c r="N752" s="24">
        <v>2.29E-2</v>
      </c>
      <c r="O752" s="218">
        <v>0.01</v>
      </c>
      <c r="P752" s="218" t="s">
        <v>296</v>
      </c>
      <c r="Q752" s="24">
        <v>0.02</v>
      </c>
      <c r="R752" s="204"/>
      <c r="S752" s="205"/>
      <c r="T752" s="205"/>
      <c r="U752" s="205"/>
      <c r="V752" s="205"/>
      <c r="W752" s="205"/>
      <c r="X752" s="205"/>
      <c r="Y752" s="205"/>
      <c r="Z752" s="205"/>
      <c r="AA752" s="205"/>
      <c r="AB752" s="205"/>
      <c r="AC752" s="205"/>
      <c r="AD752" s="205"/>
      <c r="AE752" s="205"/>
      <c r="AF752" s="205"/>
      <c r="AG752" s="205"/>
      <c r="AH752" s="205"/>
      <c r="AI752" s="205"/>
      <c r="AJ752" s="205"/>
      <c r="AK752" s="205"/>
      <c r="AL752" s="205"/>
      <c r="AM752" s="205"/>
      <c r="AN752" s="205"/>
      <c r="AO752" s="205"/>
      <c r="AP752" s="205"/>
      <c r="AQ752" s="205"/>
      <c r="AR752" s="205"/>
      <c r="AS752" s="205"/>
      <c r="AT752" s="205"/>
      <c r="AU752" s="205"/>
      <c r="AV752" s="205"/>
      <c r="AW752" s="205"/>
      <c r="AX752" s="205"/>
      <c r="AY752" s="205"/>
      <c r="AZ752" s="205"/>
      <c r="BA752" s="205"/>
      <c r="BB752" s="205"/>
      <c r="BC752" s="205"/>
      <c r="BD752" s="205"/>
      <c r="BE752" s="205"/>
      <c r="BF752" s="205"/>
      <c r="BG752" s="205"/>
      <c r="BH752" s="205"/>
      <c r="BI752" s="205"/>
      <c r="BJ752" s="205"/>
      <c r="BK752" s="205"/>
      <c r="BL752" s="205"/>
      <c r="BM752" s="217">
        <v>14</v>
      </c>
    </row>
    <row r="753" spans="1:65">
      <c r="A753" s="30"/>
      <c r="B753" s="19">
        <v>1</v>
      </c>
      <c r="C753" s="9">
        <v>3</v>
      </c>
      <c r="D753" s="218">
        <v>3.7446600000000003E-2</v>
      </c>
      <c r="E753" s="24">
        <v>2.1558701118566663E-2</v>
      </c>
      <c r="F753" s="24">
        <v>2.1999999999999999E-2</v>
      </c>
      <c r="G753" s="24">
        <v>0.03</v>
      </c>
      <c r="H753" s="24">
        <v>0.02</v>
      </c>
      <c r="I753" s="24">
        <v>0.02</v>
      </c>
      <c r="J753" s="218">
        <v>0.04</v>
      </c>
      <c r="K753" s="24">
        <v>0.02</v>
      </c>
      <c r="L753" s="24">
        <v>0.02</v>
      </c>
      <c r="M753" s="24">
        <v>0.02</v>
      </c>
      <c r="N753" s="24">
        <v>2.2599999999999999E-2</v>
      </c>
      <c r="O753" s="218">
        <v>0.01</v>
      </c>
      <c r="P753" s="218" t="s">
        <v>296</v>
      </c>
      <c r="Q753" s="24">
        <v>0.02</v>
      </c>
      <c r="R753" s="204"/>
      <c r="S753" s="205"/>
      <c r="T753" s="205"/>
      <c r="U753" s="205"/>
      <c r="V753" s="205"/>
      <c r="W753" s="205"/>
      <c r="X753" s="205"/>
      <c r="Y753" s="205"/>
      <c r="Z753" s="205"/>
      <c r="AA753" s="205"/>
      <c r="AB753" s="205"/>
      <c r="AC753" s="205"/>
      <c r="AD753" s="205"/>
      <c r="AE753" s="205"/>
      <c r="AF753" s="205"/>
      <c r="AG753" s="205"/>
      <c r="AH753" s="205"/>
      <c r="AI753" s="205"/>
      <c r="AJ753" s="205"/>
      <c r="AK753" s="205"/>
      <c r="AL753" s="205"/>
      <c r="AM753" s="205"/>
      <c r="AN753" s="205"/>
      <c r="AO753" s="205"/>
      <c r="AP753" s="205"/>
      <c r="AQ753" s="205"/>
      <c r="AR753" s="205"/>
      <c r="AS753" s="205"/>
      <c r="AT753" s="205"/>
      <c r="AU753" s="205"/>
      <c r="AV753" s="205"/>
      <c r="AW753" s="205"/>
      <c r="AX753" s="205"/>
      <c r="AY753" s="205"/>
      <c r="AZ753" s="205"/>
      <c r="BA753" s="205"/>
      <c r="BB753" s="205"/>
      <c r="BC753" s="205"/>
      <c r="BD753" s="205"/>
      <c r="BE753" s="205"/>
      <c r="BF753" s="205"/>
      <c r="BG753" s="205"/>
      <c r="BH753" s="205"/>
      <c r="BI753" s="205"/>
      <c r="BJ753" s="205"/>
      <c r="BK753" s="205"/>
      <c r="BL753" s="205"/>
      <c r="BM753" s="217">
        <v>16</v>
      </c>
    </row>
    <row r="754" spans="1:65">
      <c r="A754" s="30"/>
      <c r="B754" s="19">
        <v>1</v>
      </c>
      <c r="C754" s="9">
        <v>4</v>
      </c>
      <c r="D754" s="218">
        <v>4.27231E-2</v>
      </c>
      <c r="E754" s="24">
        <v>2.1732016730883333E-2</v>
      </c>
      <c r="F754" s="24">
        <v>2.1000000000000001E-2</v>
      </c>
      <c r="G754" s="24">
        <v>0.03</v>
      </c>
      <c r="H754" s="24">
        <v>0.02</v>
      </c>
      <c r="I754" s="24">
        <v>0.02</v>
      </c>
      <c r="J754" s="218">
        <v>0.04</v>
      </c>
      <c r="K754" s="24">
        <v>0.02</v>
      </c>
      <c r="L754" s="24">
        <v>0.02</v>
      </c>
      <c r="M754" s="24">
        <v>0.02</v>
      </c>
      <c r="N754" s="24">
        <v>2.46E-2</v>
      </c>
      <c r="O754" s="218">
        <v>0.01</v>
      </c>
      <c r="P754" s="218" t="s">
        <v>296</v>
      </c>
      <c r="Q754" s="24">
        <v>0.02</v>
      </c>
      <c r="R754" s="204"/>
      <c r="S754" s="205"/>
      <c r="T754" s="205"/>
      <c r="U754" s="205"/>
      <c r="V754" s="205"/>
      <c r="W754" s="205"/>
      <c r="X754" s="205"/>
      <c r="Y754" s="205"/>
      <c r="Z754" s="205"/>
      <c r="AA754" s="205"/>
      <c r="AB754" s="205"/>
      <c r="AC754" s="205"/>
      <c r="AD754" s="205"/>
      <c r="AE754" s="205"/>
      <c r="AF754" s="205"/>
      <c r="AG754" s="205"/>
      <c r="AH754" s="205"/>
      <c r="AI754" s="205"/>
      <c r="AJ754" s="205"/>
      <c r="AK754" s="205"/>
      <c r="AL754" s="205"/>
      <c r="AM754" s="205"/>
      <c r="AN754" s="205"/>
      <c r="AO754" s="205"/>
      <c r="AP754" s="205"/>
      <c r="AQ754" s="205"/>
      <c r="AR754" s="205"/>
      <c r="AS754" s="205"/>
      <c r="AT754" s="205"/>
      <c r="AU754" s="205"/>
      <c r="AV754" s="205"/>
      <c r="AW754" s="205"/>
      <c r="AX754" s="205"/>
      <c r="AY754" s="205"/>
      <c r="AZ754" s="205"/>
      <c r="BA754" s="205"/>
      <c r="BB754" s="205"/>
      <c r="BC754" s="205"/>
      <c r="BD754" s="205"/>
      <c r="BE754" s="205"/>
      <c r="BF754" s="205"/>
      <c r="BG754" s="205"/>
      <c r="BH754" s="205"/>
      <c r="BI754" s="205"/>
      <c r="BJ754" s="205"/>
      <c r="BK754" s="205"/>
      <c r="BL754" s="205"/>
      <c r="BM754" s="217">
        <v>2.2194850670976433E-2</v>
      </c>
    </row>
    <row r="755" spans="1:65">
      <c r="A755" s="30"/>
      <c r="B755" s="19">
        <v>1</v>
      </c>
      <c r="C755" s="9">
        <v>5</v>
      </c>
      <c r="D755" s="218">
        <v>3.6176899999999998E-2</v>
      </c>
      <c r="E755" s="24">
        <v>2.1497816598711906E-2</v>
      </c>
      <c r="F755" s="24">
        <v>2.1000000000000001E-2</v>
      </c>
      <c r="G755" s="24">
        <v>0.03</v>
      </c>
      <c r="H755" s="24">
        <v>0.02</v>
      </c>
      <c r="I755" s="24">
        <v>0.03</v>
      </c>
      <c r="J755" s="218">
        <v>0.03</v>
      </c>
      <c r="K755" s="24">
        <v>0.02</v>
      </c>
      <c r="L755" s="24">
        <v>0.02</v>
      </c>
      <c r="M755" s="24">
        <v>0.02</v>
      </c>
      <c r="N755" s="24">
        <v>2.3300000000000001E-2</v>
      </c>
      <c r="O755" s="218">
        <v>0.01</v>
      </c>
      <c r="P755" s="218" t="s">
        <v>296</v>
      </c>
      <c r="Q755" s="24">
        <v>0.02</v>
      </c>
      <c r="R755" s="204"/>
      <c r="S755" s="205"/>
      <c r="T755" s="205"/>
      <c r="U755" s="205"/>
      <c r="V755" s="205"/>
      <c r="W755" s="205"/>
      <c r="X755" s="205"/>
      <c r="Y755" s="205"/>
      <c r="Z755" s="205"/>
      <c r="AA755" s="205"/>
      <c r="AB755" s="205"/>
      <c r="AC755" s="205"/>
      <c r="AD755" s="205"/>
      <c r="AE755" s="205"/>
      <c r="AF755" s="205"/>
      <c r="AG755" s="205"/>
      <c r="AH755" s="205"/>
      <c r="AI755" s="205"/>
      <c r="AJ755" s="205"/>
      <c r="AK755" s="205"/>
      <c r="AL755" s="205"/>
      <c r="AM755" s="205"/>
      <c r="AN755" s="205"/>
      <c r="AO755" s="205"/>
      <c r="AP755" s="205"/>
      <c r="AQ755" s="205"/>
      <c r="AR755" s="205"/>
      <c r="AS755" s="205"/>
      <c r="AT755" s="205"/>
      <c r="AU755" s="205"/>
      <c r="AV755" s="205"/>
      <c r="AW755" s="205"/>
      <c r="AX755" s="205"/>
      <c r="AY755" s="205"/>
      <c r="AZ755" s="205"/>
      <c r="BA755" s="205"/>
      <c r="BB755" s="205"/>
      <c r="BC755" s="205"/>
      <c r="BD755" s="205"/>
      <c r="BE755" s="205"/>
      <c r="BF755" s="205"/>
      <c r="BG755" s="205"/>
      <c r="BH755" s="205"/>
      <c r="BI755" s="205"/>
      <c r="BJ755" s="205"/>
      <c r="BK755" s="205"/>
      <c r="BL755" s="205"/>
      <c r="BM755" s="217">
        <v>102</v>
      </c>
    </row>
    <row r="756" spans="1:65">
      <c r="A756" s="30"/>
      <c r="B756" s="19">
        <v>1</v>
      </c>
      <c r="C756" s="9">
        <v>6</v>
      </c>
      <c r="D756" s="218">
        <v>3.7472499999999999E-2</v>
      </c>
      <c r="E756" s="24">
        <v>2.1557997442521428E-2</v>
      </c>
      <c r="F756" s="24">
        <v>2.1999999999999999E-2</v>
      </c>
      <c r="G756" s="24">
        <v>0.03</v>
      </c>
      <c r="H756" s="24">
        <v>0.03</v>
      </c>
      <c r="I756" s="24">
        <v>0.02</v>
      </c>
      <c r="J756" s="218">
        <v>0.04</v>
      </c>
      <c r="K756" s="24">
        <v>0.02</v>
      </c>
      <c r="L756" s="24">
        <v>0.02</v>
      </c>
      <c r="M756" s="24">
        <v>0.03</v>
      </c>
      <c r="N756" s="24">
        <v>2.3800000000000002E-2</v>
      </c>
      <c r="O756" s="218">
        <v>0.01</v>
      </c>
      <c r="P756" s="218" t="s">
        <v>296</v>
      </c>
      <c r="Q756" s="24">
        <v>0.02</v>
      </c>
      <c r="R756" s="204"/>
      <c r="S756" s="205"/>
      <c r="T756" s="205"/>
      <c r="U756" s="205"/>
      <c r="V756" s="205"/>
      <c r="W756" s="205"/>
      <c r="X756" s="205"/>
      <c r="Y756" s="205"/>
      <c r="Z756" s="205"/>
      <c r="AA756" s="205"/>
      <c r="AB756" s="205"/>
      <c r="AC756" s="205"/>
      <c r="AD756" s="205"/>
      <c r="AE756" s="205"/>
      <c r="AF756" s="205"/>
      <c r="AG756" s="205"/>
      <c r="AH756" s="205"/>
      <c r="AI756" s="205"/>
      <c r="AJ756" s="205"/>
      <c r="AK756" s="205"/>
      <c r="AL756" s="205"/>
      <c r="AM756" s="205"/>
      <c r="AN756" s="205"/>
      <c r="AO756" s="205"/>
      <c r="AP756" s="205"/>
      <c r="AQ756" s="205"/>
      <c r="AR756" s="205"/>
      <c r="AS756" s="205"/>
      <c r="AT756" s="205"/>
      <c r="AU756" s="205"/>
      <c r="AV756" s="205"/>
      <c r="AW756" s="205"/>
      <c r="AX756" s="205"/>
      <c r="AY756" s="205"/>
      <c r="AZ756" s="205"/>
      <c r="BA756" s="205"/>
      <c r="BB756" s="205"/>
      <c r="BC756" s="205"/>
      <c r="BD756" s="205"/>
      <c r="BE756" s="205"/>
      <c r="BF756" s="205"/>
      <c r="BG756" s="205"/>
      <c r="BH756" s="205"/>
      <c r="BI756" s="205"/>
      <c r="BJ756" s="205"/>
      <c r="BK756" s="205"/>
      <c r="BL756" s="205"/>
      <c r="BM756" s="56"/>
    </row>
    <row r="757" spans="1:65">
      <c r="A757" s="30"/>
      <c r="B757" s="20" t="s">
        <v>257</v>
      </c>
      <c r="C757" s="12"/>
      <c r="D757" s="220">
        <v>3.6844266666666667E-2</v>
      </c>
      <c r="E757" s="220">
        <v>2.1598506709764282E-2</v>
      </c>
      <c r="F757" s="220">
        <v>2.1833333333333333E-2</v>
      </c>
      <c r="G757" s="220">
        <v>0.03</v>
      </c>
      <c r="H757" s="220">
        <v>2.1666666666666667E-2</v>
      </c>
      <c r="I757" s="220">
        <v>2.1666666666666667E-2</v>
      </c>
      <c r="J757" s="220">
        <v>3.8333333333333337E-2</v>
      </c>
      <c r="K757" s="220">
        <v>0.02</v>
      </c>
      <c r="L757" s="220">
        <v>0.02</v>
      </c>
      <c r="M757" s="220">
        <v>2.1666666666666667E-2</v>
      </c>
      <c r="N757" s="220">
        <v>2.3516666666666668E-2</v>
      </c>
      <c r="O757" s="220">
        <v>0.01</v>
      </c>
      <c r="P757" s="220" t="s">
        <v>644</v>
      </c>
      <c r="Q757" s="220">
        <v>0.02</v>
      </c>
      <c r="R757" s="204"/>
      <c r="S757" s="205"/>
      <c r="T757" s="205"/>
      <c r="U757" s="205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/>
      <c r="BC757" s="205"/>
      <c r="BD757" s="205"/>
      <c r="BE757" s="205"/>
      <c r="BF757" s="205"/>
      <c r="BG757" s="205"/>
      <c r="BH757" s="205"/>
      <c r="BI757" s="205"/>
      <c r="BJ757" s="205"/>
      <c r="BK757" s="205"/>
      <c r="BL757" s="205"/>
      <c r="BM757" s="56"/>
    </row>
    <row r="758" spans="1:65">
      <c r="A758" s="30"/>
      <c r="B758" s="3" t="s">
        <v>258</v>
      </c>
      <c r="C758" s="29"/>
      <c r="D758" s="24">
        <v>3.6811750000000004E-2</v>
      </c>
      <c r="E758" s="24">
        <v>2.1587352859086903E-2</v>
      </c>
      <c r="F758" s="24">
        <v>2.1999999999999999E-2</v>
      </c>
      <c r="G758" s="24">
        <v>0.03</v>
      </c>
      <c r="H758" s="24">
        <v>0.02</v>
      </c>
      <c r="I758" s="24">
        <v>0.02</v>
      </c>
      <c r="J758" s="24">
        <v>0.04</v>
      </c>
      <c r="K758" s="24">
        <v>0.02</v>
      </c>
      <c r="L758" s="24">
        <v>0.02</v>
      </c>
      <c r="M758" s="24">
        <v>0.02</v>
      </c>
      <c r="N758" s="24">
        <v>2.3550000000000001E-2</v>
      </c>
      <c r="O758" s="24">
        <v>0.01</v>
      </c>
      <c r="P758" s="24" t="s">
        <v>644</v>
      </c>
      <c r="Q758" s="24">
        <v>0.02</v>
      </c>
      <c r="R758" s="204"/>
      <c r="S758" s="205"/>
      <c r="T758" s="205"/>
      <c r="U758" s="205"/>
      <c r="V758" s="205"/>
      <c r="W758" s="205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  <c r="AH758" s="205"/>
      <c r="AI758" s="205"/>
      <c r="AJ758" s="205"/>
      <c r="AK758" s="205"/>
      <c r="AL758" s="205"/>
      <c r="AM758" s="205"/>
      <c r="AN758" s="205"/>
      <c r="AO758" s="205"/>
      <c r="AP758" s="205"/>
      <c r="AQ758" s="205"/>
      <c r="AR758" s="205"/>
      <c r="AS758" s="205"/>
      <c r="AT758" s="205"/>
      <c r="AU758" s="205"/>
      <c r="AV758" s="205"/>
      <c r="AW758" s="205"/>
      <c r="AX758" s="205"/>
      <c r="AY758" s="205"/>
      <c r="AZ758" s="205"/>
      <c r="BA758" s="205"/>
      <c r="BB758" s="205"/>
      <c r="BC758" s="205"/>
      <c r="BD758" s="205"/>
      <c r="BE758" s="205"/>
      <c r="BF758" s="205"/>
      <c r="BG758" s="205"/>
      <c r="BH758" s="205"/>
      <c r="BI758" s="205"/>
      <c r="BJ758" s="205"/>
      <c r="BK758" s="205"/>
      <c r="BL758" s="205"/>
      <c r="BM758" s="56"/>
    </row>
    <row r="759" spans="1:65">
      <c r="A759" s="30"/>
      <c r="B759" s="3" t="s">
        <v>259</v>
      </c>
      <c r="C759" s="29"/>
      <c r="D759" s="24">
        <v>3.3621842535272624E-3</v>
      </c>
      <c r="E759" s="24">
        <v>8.0492123460071025E-5</v>
      </c>
      <c r="F759" s="24">
        <v>7.5277265270908011E-4</v>
      </c>
      <c r="G759" s="24">
        <v>0</v>
      </c>
      <c r="H759" s="24">
        <v>4.0824829046386298E-3</v>
      </c>
      <c r="I759" s="24">
        <v>4.0824829046386298E-3</v>
      </c>
      <c r="J759" s="24">
        <v>4.0824829046386306E-3</v>
      </c>
      <c r="K759" s="24">
        <v>0</v>
      </c>
      <c r="L759" s="24">
        <v>0</v>
      </c>
      <c r="M759" s="24">
        <v>4.0824829046386298E-3</v>
      </c>
      <c r="N759" s="24">
        <v>7.3052492542463436E-4</v>
      </c>
      <c r="O759" s="24">
        <v>0</v>
      </c>
      <c r="P759" s="24" t="s">
        <v>644</v>
      </c>
      <c r="Q759" s="24">
        <v>0</v>
      </c>
      <c r="R759" s="204"/>
      <c r="S759" s="205"/>
      <c r="T759" s="205"/>
      <c r="U759" s="205"/>
      <c r="V759" s="205"/>
      <c r="W759" s="205"/>
      <c r="X759" s="205"/>
      <c r="Y759" s="205"/>
      <c r="Z759" s="205"/>
      <c r="AA759" s="205"/>
      <c r="AB759" s="205"/>
      <c r="AC759" s="205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/>
      <c r="BC759" s="205"/>
      <c r="BD759" s="205"/>
      <c r="BE759" s="205"/>
      <c r="BF759" s="205"/>
      <c r="BG759" s="205"/>
      <c r="BH759" s="205"/>
      <c r="BI759" s="205"/>
      <c r="BJ759" s="205"/>
      <c r="BK759" s="205"/>
      <c r="BL759" s="205"/>
      <c r="BM759" s="56"/>
    </row>
    <row r="760" spans="1:65">
      <c r="A760" s="30"/>
      <c r="B760" s="3" t="s">
        <v>85</v>
      </c>
      <c r="C760" s="29"/>
      <c r="D760" s="13">
        <v>9.1253933317366309E-2</v>
      </c>
      <c r="E760" s="13">
        <v>3.7267448412848857E-3</v>
      </c>
      <c r="F760" s="13">
        <v>3.4478136765301377E-2</v>
      </c>
      <c r="G760" s="13">
        <v>0</v>
      </c>
      <c r="H760" s="13">
        <v>0.18842228790639828</v>
      </c>
      <c r="I760" s="13">
        <v>0.18842228790639828</v>
      </c>
      <c r="J760" s="13">
        <v>0.10649955403405122</v>
      </c>
      <c r="K760" s="13">
        <v>0</v>
      </c>
      <c r="L760" s="13">
        <v>0</v>
      </c>
      <c r="M760" s="13">
        <v>0.18842228790639828</v>
      </c>
      <c r="N760" s="13">
        <v>3.106413573740472E-2</v>
      </c>
      <c r="O760" s="13">
        <v>0</v>
      </c>
      <c r="P760" s="13" t="s">
        <v>644</v>
      </c>
      <c r="Q760" s="13">
        <v>0</v>
      </c>
      <c r="R760" s="15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260</v>
      </c>
      <c r="C761" s="29"/>
      <c r="D761" s="13">
        <v>0.66003670008227866</v>
      </c>
      <c r="E761" s="13">
        <v>-2.6868572807834723E-2</v>
      </c>
      <c r="F761" s="13">
        <v>-1.6288342868458483E-2</v>
      </c>
      <c r="G761" s="13">
        <v>0.35166487239448441</v>
      </c>
      <c r="H761" s="13">
        <v>-2.3797592159538916E-2</v>
      </c>
      <c r="I761" s="13">
        <v>-2.3797592159538916E-2</v>
      </c>
      <c r="J761" s="13">
        <v>0.72712733694850828</v>
      </c>
      <c r="K761" s="13">
        <v>-9.8890085070343581E-2</v>
      </c>
      <c r="L761" s="13">
        <v>-9.8890085070343581E-2</v>
      </c>
      <c r="M761" s="13">
        <v>-2.3797592159538916E-2</v>
      </c>
      <c r="N761" s="13">
        <v>5.9555074971454403E-2</v>
      </c>
      <c r="O761" s="13">
        <v>-0.54944504253517179</v>
      </c>
      <c r="P761" s="13" t="s">
        <v>644</v>
      </c>
      <c r="Q761" s="13">
        <v>-9.8890085070343581E-2</v>
      </c>
      <c r="R761" s="15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261</v>
      </c>
      <c r="C762" s="47"/>
      <c r="D762" s="45">
        <v>6.14</v>
      </c>
      <c r="E762" s="45">
        <v>0.03</v>
      </c>
      <c r="F762" s="45">
        <v>7.0000000000000007E-2</v>
      </c>
      <c r="G762" s="45">
        <v>3.37</v>
      </c>
      <c r="H762" s="45">
        <v>0</v>
      </c>
      <c r="I762" s="45">
        <v>0</v>
      </c>
      <c r="J762" s="45">
        <v>6.74</v>
      </c>
      <c r="K762" s="45">
        <v>0.67</v>
      </c>
      <c r="L762" s="45">
        <v>0.67</v>
      </c>
      <c r="M762" s="45">
        <v>0</v>
      </c>
      <c r="N762" s="45">
        <v>0.75</v>
      </c>
      <c r="O762" s="45">
        <v>4.72</v>
      </c>
      <c r="P762" s="45">
        <v>1.35</v>
      </c>
      <c r="Q762" s="45">
        <v>0.67</v>
      </c>
      <c r="R762" s="15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BM763" s="55"/>
    </row>
    <row r="764" spans="1:65" ht="15">
      <c r="B764" s="8" t="s">
        <v>561</v>
      </c>
      <c r="BM764" s="28" t="s">
        <v>309</v>
      </c>
    </row>
    <row r="765" spans="1:65" ht="15">
      <c r="A765" s="25" t="s">
        <v>6</v>
      </c>
      <c r="B765" s="18" t="s">
        <v>109</v>
      </c>
      <c r="C765" s="15" t="s">
        <v>110</v>
      </c>
      <c r="D765" s="16" t="s">
        <v>222</v>
      </c>
      <c r="E765" s="17" t="s">
        <v>222</v>
      </c>
      <c r="F765" s="17" t="s">
        <v>222</v>
      </c>
      <c r="G765" s="17" t="s">
        <v>222</v>
      </c>
      <c r="H765" s="17" t="s">
        <v>222</v>
      </c>
      <c r="I765" s="17" t="s">
        <v>222</v>
      </c>
      <c r="J765" s="17" t="s">
        <v>222</v>
      </c>
      <c r="K765" s="17" t="s">
        <v>222</v>
      </c>
      <c r="L765" s="17" t="s">
        <v>222</v>
      </c>
      <c r="M765" s="17" t="s">
        <v>222</v>
      </c>
      <c r="N765" s="17" t="s">
        <v>222</v>
      </c>
      <c r="O765" s="17" t="s">
        <v>222</v>
      </c>
      <c r="P765" s="17" t="s">
        <v>222</v>
      </c>
      <c r="Q765" s="17" t="s">
        <v>222</v>
      </c>
      <c r="R765" s="17" t="s">
        <v>222</v>
      </c>
      <c r="S765" s="15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 t="s">
        <v>223</v>
      </c>
      <c r="C766" s="9" t="s">
        <v>223</v>
      </c>
      <c r="D766" s="151" t="s">
        <v>228</v>
      </c>
      <c r="E766" s="152" t="s">
        <v>229</v>
      </c>
      <c r="F766" s="152" t="s">
        <v>230</v>
      </c>
      <c r="G766" s="152" t="s">
        <v>233</v>
      </c>
      <c r="H766" s="152" t="s">
        <v>234</v>
      </c>
      <c r="I766" s="152" t="s">
        <v>235</v>
      </c>
      <c r="J766" s="152" t="s">
        <v>236</v>
      </c>
      <c r="K766" s="152" t="s">
        <v>276</v>
      </c>
      <c r="L766" s="152" t="s">
        <v>239</v>
      </c>
      <c r="M766" s="152" t="s">
        <v>240</v>
      </c>
      <c r="N766" s="152" t="s">
        <v>241</v>
      </c>
      <c r="O766" s="152" t="s">
        <v>243</v>
      </c>
      <c r="P766" s="152" t="s">
        <v>244</v>
      </c>
      <c r="Q766" s="152" t="s">
        <v>246</v>
      </c>
      <c r="R766" s="152" t="s">
        <v>247</v>
      </c>
      <c r="S766" s="15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 t="s">
        <v>3</v>
      </c>
    </row>
    <row r="767" spans="1:65">
      <c r="A767" s="30"/>
      <c r="B767" s="19"/>
      <c r="C767" s="9"/>
      <c r="D767" s="10" t="s">
        <v>310</v>
      </c>
      <c r="E767" s="11" t="s">
        <v>277</v>
      </c>
      <c r="F767" s="11" t="s">
        <v>310</v>
      </c>
      <c r="G767" s="11" t="s">
        <v>277</v>
      </c>
      <c r="H767" s="11" t="s">
        <v>277</v>
      </c>
      <c r="I767" s="11" t="s">
        <v>277</v>
      </c>
      <c r="J767" s="11" t="s">
        <v>277</v>
      </c>
      <c r="K767" s="11" t="s">
        <v>277</v>
      </c>
      <c r="L767" s="11" t="s">
        <v>277</v>
      </c>
      <c r="M767" s="11" t="s">
        <v>310</v>
      </c>
      <c r="N767" s="11" t="s">
        <v>310</v>
      </c>
      <c r="O767" s="11" t="s">
        <v>310</v>
      </c>
      <c r="P767" s="11" t="s">
        <v>277</v>
      </c>
      <c r="Q767" s="11" t="s">
        <v>310</v>
      </c>
      <c r="R767" s="11" t="s">
        <v>310</v>
      </c>
      <c r="S767" s="15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2</v>
      </c>
    </row>
    <row r="768" spans="1:65">
      <c r="A768" s="30"/>
      <c r="B768" s="19"/>
      <c r="C768" s="9"/>
      <c r="D768" s="26" t="s">
        <v>311</v>
      </c>
      <c r="E768" s="26" t="s">
        <v>312</v>
      </c>
      <c r="F768" s="26" t="s">
        <v>313</v>
      </c>
      <c r="G768" s="26" t="s">
        <v>313</v>
      </c>
      <c r="H768" s="26" t="s">
        <v>313</v>
      </c>
      <c r="I768" s="26" t="s">
        <v>313</v>
      </c>
      <c r="J768" s="26" t="s">
        <v>313</v>
      </c>
      <c r="K768" s="26" t="s">
        <v>313</v>
      </c>
      <c r="L768" s="26" t="s">
        <v>314</v>
      </c>
      <c r="M768" s="26" t="s">
        <v>314</v>
      </c>
      <c r="N768" s="26" t="s">
        <v>293</v>
      </c>
      <c r="O768" s="26" t="s">
        <v>313</v>
      </c>
      <c r="P768" s="26" t="s">
        <v>314</v>
      </c>
      <c r="Q768" s="26" t="s">
        <v>293</v>
      </c>
      <c r="R768" s="26" t="s">
        <v>313</v>
      </c>
      <c r="S768" s="15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2</v>
      </c>
    </row>
    <row r="769" spans="1:65">
      <c r="A769" s="30"/>
      <c r="B769" s="18">
        <v>1</v>
      </c>
      <c r="C769" s="14">
        <v>1</v>
      </c>
      <c r="D769" s="22">
        <v>1.67</v>
      </c>
      <c r="E769" s="147" t="s">
        <v>322</v>
      </c>
      <c r="F769" s="22">
        <v>1</v>
      </c>
      <c r="G769" s="22">
        <v>1.1599999999999999</v>
      </c>
      <c r="H769" s="22">
        <v>1.28</v>
      </c>
      <c r="I769" s="22">
        <v>1.36</v>
      </c>
      <c r="J769" s="22">
        <v>1.22</v>
      </c>
      <c r="K769" s="22">
        <v>2.46</v>
      </c>
      <c r="L769" s="147">
        <v>5.2997471467528099</v>
      </c>
      <c r="M769" s="22">
        <v>3.11</v>
      </c>
      <c r="N769" s="22">
        <v>1.61</v>
      </c>
      <c r="O769" s="22">
        <v>1.5</v>
      </c>
      <c r="P769" s="147">
        <v>5.5</v>
      </c>
      <c r="Q769" s="154">
        <v>4.21</v>
      </c>
      <c r="R769" s="147">
        <v>13.1</v>
      </c>
      <c r="S769" s="15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>
        <v>1</v>
      </c>
      <c r="C770" s="9">
        <v>2</v>
      </c>
      <c r="D770" s="11">
        <v>1.7989999999999999</v>
      </c>
      <c r="E770" s="149" t="s">
        <v>322</v>
      </c>
      <c r="F770" s="11">
        <v>0.78</v>
      </c>
      <c r="G770" s="11">
        <v>1.1499999999999999</v>
      </c>
      <c r="H770" s="11">
        <v>1.38</v>
      </c>
      <c r="I770" s="11">
        <v>1.37</v>
      </c>
      <c r="J770" s="11">
        <v>1.3</v>
      </c>
      <c r="K770" s="11">
        <v>3</v>
      </c>
      <c r="L770" s="149">
        <v>8.7845924299763603</v>
      </c>
      <c r="M770" s="11">
        <v>2.94</v>
      </c>
      <c r="N770" s="11">
        <v>1.54</v>
      </c>
      <c r="O770" s="11">
        <v>1.28</v>
      </c>
      <c r="P770" s="149">
        <v>6.9</v>
      </c>
      <c r="Q770" s="11">
        <v>2.63</v>
      </c>
      <c r="R770" s="149">
        <v>10.3</v>
      </c>
      <c r="S770" s="15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9</v>
      </c>
    </row>
    <row r="771" spans="1:65">
      <c r="A771" s="30"/>
      <c r="B771" s="19">
        <v>1</v>
      </c>
      <c r="C771" s="9">
        <v>3</v>
      </c>
      <c r="D771" s="11">
        <v>1.774</v>
      </c>
      <c r="E771" s="149" t="s">
        <v>322</v>
      </c>
      <c r="F771" s="11">
        <v>0.92</v>
      </c>
      <c r="G771" s="11">
        <v>1.1299999999999999</v>
      </c>
      <c r="H771" s="11">
        <v>1.36</v>
      </c>
      <c r="I771" s="11">
        <v>1.5</v>
      </c>
      <c r="J771" s="11">
        <v>1.23</v>
      </c>
      <c r="K771" s="11">
        <v>1.71</v>
      </c>
      <c r="L771" s="149">
        <v>5.0483818321166396</v>
      </c>
      <c r="M771" s="11">
        <v>2.42</v>
      </c>
      <c r="N771" s="11">
        <v>1.57</v>
      </c>
      <c r="O771" s="11">
        <v>1.1399999999999999</v>
      </c>
      <c r="P771" s="149">
        <v>8.4</v>
      </c>
      <c r="Q771" s="11">
        <v>2.77</v>
      </c>
      <c r="R771" s="149">
        <v>13.5</v>
      </c>
      <c r="S771" s="15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16</v>
      </c>
    </row>
    <row r="772" spans="1:65">
      <c r="A772" s="30"/>
      <c r="B772" s="19">
        <v>1</v>
      </c>
      <c r="C772" s="9">
        <v>4</v>
      </c>
      <c r="D772" s="148">
        <v>2.1779999999999999</v>
      </c>
      <c r="E772" s="149" t="s">
        <v>322</v>
      </c>
      <c r="F772" s="11">
        <v>0.66</v>
      </c>
      <c r="G772" s="11">
        <v>1.1399999999999999</v>
      </c>
      <c r="H772" s="11">
        <v>1.32</v>
      </c>
      <c r="I772" s="11">
        <v>1.46</v>
      </c>
      <c r="J772" s="11">
        <v>1.25</v>
      </c>
      <c r="K772" s="11">
        <v>1.78</v>
      </c>
      <c r="L772" s="149">
        <v>8.2053481444655603</v>
      </c>
      <c r="M772" s="11">
        <v>2.84</v>
      </c>
      <c r="N772" s="11">
        <v>1.58</v>
      </c>
      <c r="O772" s="11">
        <v>1.58</v>
      </c>
      <c r="P772" s="149">
        <v>6.1</v>
      </c>
      <c r="Q772" s="11">
        <v>3.05</v>
      </c>
      <c r="R772" s="149">
        <v>13.1</v>
      </c>
      <c r="S772" s="15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1.6579757575757601</v>
      </c>
    </row>
    <row r="773" spans="1:65">
      <c r="A773" s="30"/>
      <c r="B773" s="19">
        <v>1</v>
      </c>
      <c r="C773" s="9">
        <v>5</v>
      </c>
      <c r="D773" s="11">
        <v>1.7150000000000001</v>
      </c>
      <c r="E773" s="149" t="s">
        <v>322</v>
      </c>
      <c r="F773" s="11">
        <v>0.66</v>
      </c>
      <c r="G773" s="11">
        <v>1.1499999999999999</v>
      </c>
      <c r="H773" s="11">
        <v>1.62</v>
      </c>
      <c r="I773" s="11">
        <v>1.4</v>
      </c>
      <c r="J773" s="11">
        <v>1.27</v>
      </c>
      <c r="K773" s="11">
        <v>2.13</v>
      </c>
      <c r="L773" s="149">
        <v>6.7256173224775999</v>
      </c>
      <c r="M773" s="11">
        <v>2.58</v>
      </c>
      <c r="N773" s="11">
        <v>1.56</v>
      </c>
      <c r="O773" s="11">
        <v>1.26</v>
      </c>
      <c r="P773" s="149">
        <v>4.7</v>
      </c>
      <c r="Q773" s="11">
        <v>2.2799999999999998</v>
      </c>
      <c r="R773" s="149">
        <v>10.7</v>
      </c>
      <c r="S773" s="15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15</v>
      </c>
    </row>
    <row r="774" spans="1:65">
      <c r="A774" s="30"/>
      <c r="B774" s="19">
        <v>1</v>
      </c>
      <c r="C774" s="9">
        <v>6</v>
      </c>
      <c r="D774" s="11">
        <v>1.649</v>
      </c>
      <c r="E774" s="149" t="s">
        <v>322</v>
      </c>
      <c r="F774" s="11">
        <v>1.06</v>
      </c>
      <c r="G774" s="11">
        <v>1.1100000000000001</v>
      </c>
      <c r="H774" s="148">
        <v>2.23</v>
      </c>
      <c r="I774" s="11">
        <v>1.38</v>
      </c>
      <c r="J774" s="11">
        <v>1.21</v>
      </c>
      <c r="K774" s="11">
        <v>1.8</v>
      </c>
      <c r="L774" s="149">
        <v>6.7431227117575601</v>
      </c>
      <c r="M774" s="11">
        <v>2.84</v>
      </c>
      <c r="N774" s="11">
        <v>1.6</v>
      </c>
      <c r="O774" s="11">
        <v>1.53</v>
      </c>
      <c r="P774" s="149">
        <v>5.7</v>
      </c>
      <c r="Q774" s="11">
        <v>2.2000000000000002</v>
      </c>
      <c r="R774" s="149">
        <v>17.100000000000001</v>
      </c>
      <c r="S774" s="15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30"/>
      <c r="B775" s="20" t="s">
        <v>257</v>
      </c>
      <c r="C775" s="12"/>
      <c r="D775" s="23">
        <v>1.7975000000000001</v>
      </c>
      <c r="E775" s="23" t="s">
        <v>644</v>
      </c>
      <c r="F775" s="23">
        <v>0.84666666666666668</v>
      </c>
      <c r="G775" s="23">
        <v>1.1399999999999999</v>
      </c>
      <c r="H775" s="23">
        <v>1.531666666666667</v>
      </c>
      <c r="I775" s="23">
        <v>1.4116666666666664</v>
      </c>
      <c r="J775" s="23">
        <v>1.2466666666666666</v>
      </c>
      <c r="K775" s="23">
        <v>2.1466666666666665</v>
      </c>
      <c r="L775" s="23">
        <v>6.8011349312577556</v>
      </c>
      <c r="M775" s="23">
        <v>2.7883333333333327</v>
      </c>
      <c r="N775" s="23">
        <v>1.5766666666666669</v>
      </c>
      <c r="O775" s="23">
        <v>1.3816666666666666</v>
      </c>
      <c r="P775" s="23">
        <v>6.2166666666666659</v>
      </c>
      <c r="Q775" s="23">
        <v>2.8566666666666669</v>
      </c>
      <c r="R775" s="23">
        <v>12.966666666666669</v>
      </c>
      <c r="S775" s="15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258</v>
      </c>
      <c r="C776" s="29"/>
      <c r="D776" s="11">
        <v>1.7444999999999999</v>
      </c>
      <c r="E776" s="11" t="s">
        <v>644</v>
      </c>
      <c r="F776" s="11">
        <v>0.85000000000000009</v>
      </c>
      <c r="G776" s="11">
        <v>1.145</v>
      </c>
      <c r="H776" s="11">
        <v>1.37</v>
      </c>
      <c r="I776" s="11">
        <v>1.39</v>
      </c>
      <c r="J776" s="11">
        <v>1.24</v>
      </c>
      <c r="K776" s="11">
        <v>1.9649999999999999</v>
      </c>
      <c r="L776" s="11">
        <v>6.7343700171175804</v>
      </c>
      <c r="M776" s="11">
        <v>2.84</v>
      </c>
      <c r="N776" s="11">
        <v>1.5750000000000002</v>
      </c>
      <c r="O776" s="11">
        <v>1.3900000000000001</v>
      </c>
      <c r="P776" s="11">
        <v>5.9</v>
      </c>
      <c r="Q776" s="11">
        <v>2.7</v>
      </c>
      <c r="R776" s="11">
        <v>13.1</v>
      </c>
      <c r="S776" s="15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259</v>
      </c>
      <c r="C777" s="29"/>
      <c r="D777" s="24">
        <v>0.19516633931085553</v>
      </c>
      <c r="E777" s="24" t="s">
        <v>644</v>
      </c>
      <c r="F777" s="24">
        <v>0.17235622027262831</v>
      </c>
      <c r="G777" s="24">
        <v>1.788854381999826E-2</v>
      </c>
      <c r="H777" s="24">
        <v>0.36223841136282875</v>
      </c>
      <c r="I777" s="24">
        <v>5.6005952064639201E-2</v>
      </c>
      <c r="J777" s="24">
        <v>3.3862466931200812E-2</v>
      </c>
      <c r="K777" s="24">
        <v>0.50436759081712224</v>
      </c>
      <c r="L777" s="24">
        <v>1.4994195830538608</v>
      </c>
      <c r="M777" s="24">
        <v>0.24935249480738436</v>
      </c>
      <c r="N777" s="24">
        <v>2.5819888974716137E-2</v>
      </c>
      <c r="O777" s="24">
        <v>0.17826010957773683</v>
      </c>
      <c r="P777" s="24">
        <v>1.2906070922890029</v>
      </c>
      <c r="Q777" s="24">
        <v>0.73369385077610294</v>
      </c>
      <c r="R777" s="24">
        <v>2.4352960121239091</v>
      </c>
      <c r="S777" s="15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85</v>
      </c>
      <c r="C778" s="29"/>
      <c r="D778" s="13">
        <v>0.10857654481827846</v>
      </c>
      <c r="E778" s="13" t="s">
        <v>644</v>
      </c>
      <c r="F778" s="13">
        <v>0.2035703389046791</v>
      </c>
      <c r="G778" s="13">
        <v>1.5691705105261633E-2</v>
      </c>
      <c r="H778" s="13">
        <v>0.2364995068745345</v>
      </c>
      <c r="I778" s="13">
        <v>3.9673637826190704E-2</v>
      </c>
      <c r="J778" s="13">
        <v>2.7162406629305465E-2</v>
      </c>
      <c r="K778" s="13">
        <v>0.23495384665393895</v>
      </c>
      <c r="L778" s="13">
        <v>0.22046608370649814</v>
      </c>
      <c r="M778" s="13">
        <v>8.9427075244728427E-2</v>
      </c>
      <c r="N778" s="13">
        <v>1.6376250935337927E-2</v>
      </c>
      <c r="O778" s="13">
        <v>0.12901817339763824</v>
      </c>
      <c r="P778" s="13">
        <v>0.20760435800895494</v>
      </c>
      <c r="Q778" s="13">
        <v>0.25683565371392164</v>
      </c>
      <c r="R778" s="13">
        <v>0.18781203178333486</v>
      </c>
      <c r="S778" s="15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260</v>
      </c>
      <c r="C779" s="29"/>
      <c r="D779" s="13">
        <v>8.4153367011980951E-2</v>
      </c>
      <c r="E779" s="13" t="s">
        <v>644</v>
      </c>
      <c r="F779" s="13">
        <v>-0.48933712522755102</v>
      </c>
      <c r="G779" s="13">
        <v>-0.31241455444024591</v>
      </c>
      <c r="H779" s="13">
        <v>-7.6182712764014338E-2</v>
      </c>
      <c r="I779" s="13">
        <v>-0.14856012808609398</v>
      </c>
      <c r="J779" s="13">
        <v>-0.24807907415395303</v>
      </c>
      <c r="K779" s="13">
        <v>0.29475154076164234</v>
      </c>
      <c r="L779" s="13">
        <v>3.1020713965095368</v>
      </c>
      <c r="M779" s="13">
        <v>0.68176966435887199</v>
      </c>
      <c r="N779" s="13">
        <v>-4.9041182018234597E-2</v>
      </c>
      <c r="O779" s="13">
        <v>-0.16665448191661381</v>
      </c>
      <c r="P779" s="13">
        <v>2.749552210435501</v>
      </c>
      <c r="Q779" s="13">
        <v>0.72298458141727884</v>
      </c>
      <c r="R779" s="13">
        <v>6.8207818223024681</v>
      </c>
      <c r="S779" s="15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46" t="s">
        <v>261</v>
      </c>
      <c r="C780" s="47"/>
      <c r="D780" s="45">
        <v>0.34</v>
      </c>
      <c r="E780" s="45">
        <v>0.5</v>
      </c>
      <c r="F780" s="45">
        <v>1.1299999999999999</v>
      </c>
      <c r="G780" s="45">
        <v>0.67</v>
      </c>
      <c r="H780" s="45">
        <v>7.0000000000000007E-2</v>
      </c>
      <c r="I780" s="45">
        <v>0.25</v>
      </c>
      <c r="J780" s="45">
        <v>0.51</v>
      </c>
      <c r="K780" s="45">
        <v>0.88</v>
      </c>
      <c r="L780" s="45">
        <v>8.07</v>
      </c>
      <c r="M780" s="45">
        <v>1.87</v>
      </c>
      <c r="N780" s="45">
        <v>0</v>
      </c>
      <c r="O780" s="45">
        <v>0.3</v>
      </c>
      <c r="P780" s="45">
        <v>7.17</v>
      </c>
      <c r="Q780" s="45">
        <v>1.98</v>
      </c>
      <c r="R780" s="45">
        <v>17.59</v>
      </c>
      <c r="S780" s="15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BM781" s="55"/>
    </row>
    <row r="782" spans="1:65" ht="15">
      <c r="B782" s="8" t="s">
        <v>562</v>
      </c>
      <c r="BM782" s="28" t="s">
        <v>66</v>
      </c>
    </row>
    <row r="783" spans="1:65" ht="15">
      <c r="A783" s="25" t="s">
        <v>9</v>
      </c>
      <c r="B783" s="18" t="s">
        <v>109</v>
      </c>
      <c r="C783" s="15" t="s">
        <v>110</v>
      </c>
      <c r="D783" s="16" t="s">
        <v>222</v>
      </c>
      <c r="E783" s="17" t="s">
        <v>222</v>
      </c>
      <c r="F783" s="17" t="s">
        <v>222</v>
      </c>
      <c r="G783" s="17" t="s">
        <v>222</v>
      </c>
      <c r="H783" s="17" t="s">
        <v>222</v>
      </c>
      <c r="I783" s="17" t="s">
        <v>222</v>
      </c>
      <c r="J783" s="17" t="s">
        <v>222</v>
      </c>
      <c r="K783" s="17" t="s">
        <v>222</v>
      </c>
      <c r="L783" s="17" t="s">
        <v>222</v>
      </c>
      <c r="M783" s="17" t="s">
        <v>222</v>
      </c>
      <c r="N783" s="17" t="s">
        <v>222</v>
      </c>
      <c r="O783" s="17" t="s">
        <v>222</v>
      </c>
      <c r="P783" s="17" t="s">
        <v>222</v>
      </c>
      <c r="Q783" s="15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223</v>
      </c>
      <c r="C784" s="9" t="s">
        <v>223</v>
      </c>
      <c r="D784" s="151" t="s">
        <v>228</v>
      </c>
      <c r="E784" s="152" t="s">
        <v>229</v>
      </c>
      <c r="F784" s="152" t="s">
        <v>230</v>
      </c>
      <c r="G784" s="152" t="s">
        <v>233</v>
      </c>
      <c r="H784" s="152" t="s">
        <v>234</v>
      </c>
      <c r="I784" s="152" t="s">
        <v>235</v>
      </c>
      <c r="J784" s="152" t="s">
        <v>236</v>
      </c>
      <c r="K784" s="152" t="s">
        <v>276</v>
      </c>
      <c r="L784" s="152" t="s">
        <v>240</v>
      </c>
      <c r="M784" s="152" t="s">
        <v>241</v>
      </c>
      <c r="N784" s="152" t="s">
        <v>244</v>
      </c>
      <c r="O784" s="152" t="s">
        <v>246</v>
      </c>
      <c r="P784" s="152" t="s">
        <v>247</v>
      </c>
      <c r="Q784" s="15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3</v>
      </c>
    </row>
    <row r="785" spans="1:65">
      <c r="A785" s="30"/>
      <c r="B785" s="19"/>
      <c r="C785" s="9"/>
      <c r="D785" s="10" t="s">
        <v>310</v>
      </c>
      <c r="E785" s="11" t="s">
        <v>277</v>
      </c>
      <c r="F785" s="11" t="s">
        <v>310</v>
      </c>
      <c r="G785" s="11" t="s">
        <v>277</v>
      </c>
      <c r="H785" s="11" t="s">
        <v>277</v>
      </c>
      <c r="I785" s="11" t="s">
        <v>277</v>
      </c>
      <c r="J785" s="11" t="s">
        <v>277</v>
      </c>
      <c r="K785" s="11" t="s">
        <v>277</v>
      </c>
      <c r="L785" s="11" t="s">
        <v>310</v>
      </c>
      <c r="M785" s="11" t="s">
        <v>310</v>
      </c>
      <c r="N785" s="11" t="s">
        <v>277</v>
      </c>
      <c r="O785" s="11" t="s">
        <v>310</v>
      </c>
      <c r="P785" s="11" t="s">
        <v>310</v>
      </c>
      <c r="Q785" s="15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2</v>
      </c>
    </row>
    <row r="786" spans="1:65">
      <c r="A786" s="30"/>
      <c r="B786" s="19"/>
      <c r="C786" s="9"/>
      <c r="D786" s="26" t="s">
        <v>311</v>
      </c>
      <c r="E786" s="26" t="s">
        <v>312</v>
      </c>
      <c r="F786" s="26" t="s">
        <v>313</v>
      </c>
      <c r="G786" s="26" t="s">
        <v>313</v>
      </c>
      <c r="H786" s="26" t="s">
        <v>313</v>
      </c>
      <c r="I786" s="26" t="s">
        <v>313</v>
      </c>
      <c r="J786" s="26" t="s">
        <v>313</v>
      </c>
      <c r="K786" s="26" t="s">
        <v>313</v>
      </c>
      <c r="L786" s="26" t="s">
        <v>314</v>
      </c>
      <c r="M786" s="26" t="s">
        <v>293</v>
      </c>
      <c r="N786" s="26" t="s">
        <v>314</v>
      </c>
      <c r="O786" s="26" t="s">
        <v>293</v>
      </c>
      <c r="P786" s="26" t="s">
        <v>313</v>
      </c>
      <c r="Q786" s="15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3</v>
      </c>
    </row>
    <row r="787" spans="1:65">
      <c r="A787" s="30"/>
      <c r="B787" s="18">
        <v>1</v>
      </c>
      <c r="C787" s="14">
        <v>1</v>
      </c>
      <c r="D787" s="22">
        <v>1.829</v>
      </c>
      <c r="E787" s="22">
        <v>2.2318207838664428</v>
      </c>
      <c r="F787" s="147">
        <v>2.5</v>
      </c>
      <c r="G787" s="22">
        <v>2.1</v>
      </c>
      <c r="H787" s="22">
        <v>2.1</v>
      </c>
      <c r="I787" s="22">
        <v>2</v>
      </c>
      <c r="J787" s="22">
        <v>2.2999999999999998</v>
      </c>
      <c r="K787" s="22">
        <v>2.2999999999999998</v>
      </c>
      <c r="L787" s="147">
        <v>2</v>
      </c>
      <c r="M787" s="22">
        <v>2</v>
      </c>
      <c r="N787" s="22">
        <v>2.2000000000000002</v>
      </c>
      <c r="O787" s="22">
        <v>2.2999999999999998</v>
      </c>
      <c r="P787" s="147">
        <v>1.9</v>
      </c>
      <c r="Q787" s="15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>
        <v>1</v>
      </c>
      <c r="C788" s="9">
        <v>2</v>
      </c>
      <c r="D788" s="11">
        <v>2.1280000000000001</v>
      </c>
      <c r="E788" s="11">
        <v>2.2091694824973649</v>
      </c>
      <c r="F788" s="149">
        <v>2.9</v>
      </c>
      <c r="G788" s="11">
        <v>2.2000000000000002</v>
      </c>
      <c r="H788" s="11">
        <v>2.1</v>
      </c>
      <c r="I788" s="11">
        <v>2.1</v>
      </c>
      <c r="J788" s="11">
        <v>2.4</v>
      </c>
      <c r="K788" s="11">
        <v>2.2999999999999998</v>
      </c>
      <c r="L788" s="149">
        <v>2</v>
      </c>
      <c r="M788" s="11">
        <v>2.2999999999999998</v>
      </c>
      <c r="N788" s="11">
        <v>2.2000000000000002</v>
      </c>
      <c r="O788" s="11">
        <v>2.2999999999999998</v>
      </c>
      <c r="P788" s="149">
        <v>1.8</v>
      </c>
      <c r="Q788" s="15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35</v>
      </c>
    </row>
    <row r="789" spans="1:65">
      <c r="A789" s="30"/>
      <c r="B789" s="19">
        <v>1</v>
      </c>
      <c r="C789" s="9">
        <v>3</v>
      </c>
      <c r="D789" s="11">
        <v>1.9299999999999997</v>
      </c>
      <c r="E789" s="11">
        <v>2.2823120335407623</v>
      </c>
      <c r="F789" s="149">
        <v>3</v>
      </c>
      <c r="G789" s="11">
        <v>2.1</v>
      </c>
      <c r="H789" s="11">
        <v>2.1</v>
      </c>
      <c r="I789" s="11">
        <v>2.6</v>
      </c>
      <c r="J789" s="11">
        <v>2.2999999999999998</v>
      </c>
      <c r="K789" s="11">
        <v>2.2999999999999998</v>
      </c>
      <c r="L789" s="149">
        <v>2</v>
      </c>
      <c r="M789" s="11">
        <v>2.1</v>
      </c>
      <c r="N789" s="11">
        <v>2.2000000000000002</v>
      </c>
      <c r="O789" s="11">
        <v>2.2999999999999998</v>
      </c>
      <c r="P789" s="149">
        <v>1.8</v>
      </c>
      <c r="Q789" s="15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16</v>
      </c>
    </row>
    <row r="790" spans="1:65">
      <c r="A790" s="30"/>
      <c r="B790" s="19">
        <v>1</v>
      </c>
      <c r="C790" s="9">
        <v>4</v>
      </c>
      <c r="D790" s="11">
        <v>1.8220000000000001</v>
      </c>
      <c r="E790" s="11">
        <v>2.238032229781155</v>
      </c>
      <c r="F790" s="149">
        <v>2.8</v>
      </c>
      <c r="G790" s="11">
        <v>2.2000000000000002</v>
      </c>
      <c r="H790" s="11">
        <v>2.1</v>
      </c>
      <c r="I790" s="11">
        <v>2.2999999999999998</v>
      </c>
      <c r="J790" s="11">
        <v>2.2999999999999998</v>
      </c>
      <c r="K790" s="11">
        <v>2.4</v>
      </c>
      <c r="L790" s="149">
        <v>2</v>
      </c>
      <c r="M790" s="11">
        <v>2.2000000000000002</v>
      </c>
      <c r="N790" s="11">
        <v>2.8</v>
      </c>
      <c r="O790" s="11">
        <v>2.2999999999999998</v>
      </c>
      <c r="P790" s="149">
        <v>1.7</v>
      </c>
      <c r="Q790" s="15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2.2298146700417667</v>
      </c>
    </row>
    <row r="791" spans="1:65">
      <c r="A791" s="30"/>
      <c r="B791" s="19">
        <v>1</v>
      </c>
      <c r="C791" s="9">
        <v>5</v>
      </c>
      <c r="D791" s="11">
        <v>1.9790000000000001</v>
      </c>
      <c r="E791" s="11">
        <v>2.3874677412872725</v>
      </c>
      <c r="F791" s="149">
        <v>2.8</v>
      </c>
      <c r="G791" s="11">
        <v>2.2000000000000002</v>
      </c>
      <c r="H791" s="11">
        <v>2.1</v>
      </c>
      <c r="I791" s="11">
        <v>2.2000000000000002</v>
      </c>
      <c r="J791" s="11">
        <v>2.5</v>
      </c>
      <c r="K791" s="11">
        <v>2.2999999999999998</v>
      </c>
      <c r="L791" s="149">
        <v>2</v>
      </c>
      <c r="M791" s="11">
        <v>2.2000000000000002</v>
      </c>
      <c r="N791" s="11">
        <v>2.8</v>
      </c>
      <c r="O791" s="11">
        <v>2.2999999999999998</v>
      </c>
      <c r="P791" s="149">
        <v>1.8</v>
      </c>
      <c r="Q791" s="15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103</v>
      </c>
    </row>
    <row r="792" spans="1:65">
      <c r="A792" s="30"/>
      <c r="B792" s="19">
        <v>1</v>
      </c>
      <c r="C792" s="9">
        <v>6</v>
      </c>
      <c r="D792" s="11">
        <v>2.0289999999999999</v>
      </c>
      <c r="E792" s="11">
        <v>2.2230779315330071</v>
      </c>
      <c r="F792" s="149">
        <v>2.6</v>
      </c>
      <c r="G792" s="11">
        <v>2.2000000000000002</v>
      </c>
      <c r="H792" s="11">
        <v>2.1</v>
      </c>
      <c r="I792" s="11">
        <v>2.1</v>
      </c>
      <c r="J792" s="11">
        <v>2.2999999999999998</v>
      </c>
      <c r="K792" s="11">
        <v>2.4</v>
      </c>
      <c r="L792" s="149">
        <v>2</v>
      </c>
      <c r="M792" s="11">
        <v>1.9</v>
      </c>
      <c r="N792" s="11">
        <v>2.8</v>
      </c>
      <c r="O792" s="11">
        <v>2.2999999999999998</v>
      </c>
      <c r="P792" s="149">
        <v>1.7</v>
      </c>
      <c r="Q792" s="15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20" t="s">
        <v>257</v>
      </c>
      <c r="C793" s="12"/>
      <c r="D793" s="23">
        <v>1.9528333333333332</v>
      </c>
      <c r="E793" s="23">
        <v>2.261980033751001</v>
      </c>
      <c r="F793" s="23">
        <v>2.7666666666666671</v>
      </c>
      <c r="G793" s="23">
        <v>2.1666666666666665</v>
      </c>
      <c r="H793" s="23">
        <v>2.1</v>
      </c>
      <c r="I793" s="23">
        <v>2.2166666666666663</v>
      </c>
      <c r="J793" s="23">
        <v>2.3499999999999996</v>
      </c>
      <c r="K793" s="23">
        <v>2.333333333333333</v>
      </c>
      <c r="L793" s="23">
        <v>2</v>
      </c>
      <c r="M793" s="23">
        <v>2.1166666666666667</v>
      </c>
      <c r="N793" s="23">
        <v>2.5</v>
      </c>
      <c r="O793" s="23">
        <v>2.3000000000000003</v>
      </c>
      <c r="P793" s="23">
        <v>1.7833333333333332</v>
      </c>
      <c r="Q793" s="15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258</v>
      </c>
      <c r="C794" s="29"/>
      <c r="D794" s="11">
        <v>1.9544999999999999</v>
      </c>
      <c r="E794" s="11">
        <v>2.2349265068237987</v>
      </c>
      <c r="F794" s="11">
        <v>2.8</v>
      </c>
      <c r="G794" s="11">
        <v>2.2000000000000002</v>
      </c>
      <c r="H794" s="11">
        <v>2.1</v>
      </c>
      <c r="I794" s="11">
        <v>2.1500000000000004</v>
      </c>
      <c r="J794" s="11">
        <v>2.2999999999999998</v>
      </c>
      <c r="K794" s="11">
        <v>2.2999999999999998</v>
      </c>
      <c r="L794" s="11">
        <v>2</v>
      </c>
      <c r="M794" s="11">
        <v>2.1500000000000004</v>
      </c>
      <c r="N794" s="11">
        <v>2.5</v>
      </c>
      <c r="O794" s="11">
        <v>2.2999999999999998</v>
      </c>
      <c r="P794" s="11">
        <v>1.8</v>
      </c>
      <c r="Q794" s="15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259</v>
      </c>
      <c r="C795" s="29"/>
      <c r="D795" s="24">
        <v>0.1184422503444893</v>
      </c>
      <c r="E795" s="24">
        <v>6.6250978117200987E-2</v>
      </c>
      <c r="F795" s="24">
        <v>0.18618986725025249</v>
      </c>
      <c r="G795" s="24">
        <v>5.1639777949432274E-2</v>
      </c>
      <c r="H795" s="24">
        <v>0</v>
      </c>
      <c r="I795" s="24">
        <v>0.21369760566432808</v>
      </c>
      <c r="J795" s="24">
        <v>8.3666002653407637E-2</v>
      </c>
      <c r="K795" s="24">
        <v>5.1639777949432274E-2</v>
      </c>
      <c r="L795" s="24">
        <v>0</v>
      </c>
      <c r="M795" s="24">
        <v>0.14719601443879748</v>
      </c>
      <c r="N795" s="24">
        <v>0.3286335345030994</v>
      </c>
      <c r="O795" s="24">
        <v>4.8647535555904937E-16</v>
      </c>
      <c r="P795" s="24">
        <v>7.5277265270908097E-2</v>
      </c>
      <c r="Q795" s="204"/>
      <c r="R795" s="205"/>
      <c r="S795" s="205"/>
      <c r="T795" s="205"/>
      <c r="U795" s="205"/>
      <c r="V795" s="205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56"/>
    </row>
    <row r="796" spans="1:65">
      <c r="A796" s="30"/>
      <c r="B796" s="3" t="s">
        <v>85</v>
      </c>
      <c r="C796" s="29"/>
      <c r="D796" s="13">
        <v>6.0651489465472032E-2</v>
      </c>
      <c r="E796" s="13">
        <v>2.9288931435587508E-2</v>
      </c>
      <c r="F796" s="13">
        <v>6.7297542379609332E-2</v>
      </c>
      <c r="G796" s="13">
        <v>2.3833743668968742E-2</v>
      </c>
      <c r="H796" s="13">
        <v>0</v>
      </c>
      <c r="I796" s="13">
        <v>9.6404934886163057E-2</v>
      </c>
      <c r="J796" s="13">
        <v>3.5602554320599E-2</v>
      </c>
      <c r="K796" s="13">
        <v>2.2131333406899548E-2</v>
      </c>
      <c r="L796" s="13">
        <v>0</v>
      </c>
      <c r="M796" s="13">
        <v>6.9541424144313774E-2</v>
      </c>
      <c r="N796" s="13">
        <v>0.13145341380123976</v>
      </c>
      <c r="O796" s="13">
        <v>2.115110241561084E-16</v>
      </c>
      <c r="P796" s="13">
        <v>4.2211550619200802E-2</v>
      </c>
      <c r="Q796" s="15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260</v>
      </c>
      <c r="C797" s="29"/>
      <c r="D797" s="13">
        <v>-0.12421720084173871</v>
      </c>
      <c r="E797" s="13">
        <v>1.4425128752351357E-2</v>
      </c>
      <c r="F797" s="13">
        <v>0.24076081471598032</v>
      </c>
      <c r="G797" s="13">
        <v>-2.8319843897124164E-2</v>
      </c>
      <c r="H797" s="13">
        <v>-5.8217694854135638E-2</v>
      </c>
      <c r="I797" s="13">
        <v>-5.8964556793655865E-3</v>
      </c>
      <c r="J797" s="13">
        <v>5.3899246234657694E-2</v>
      </c>
      <c r="K797" s="13">
        <v>4.6424783495404798E-2</v>
      </c>
      <c r="L797" s="13">
        <v>-0.10306447128965301</v>
      </c>
      <c r="M797" s="13">
        <v>-5.0743232114882741E-2</v>
      </c>
      <c r="N797" s="13">
        <v>0.12116941088793376</v>
      </c>
      <c r="O797" s="13">
        <v>3.1475858016899227E-2</v>
      </c>
      <c r="P797" s="13">
        <v>-0.20023248689994066</v>
      </c>
      <c r="Q797" s="15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261</v>
      </c>
      <c r="C798" s="47"/>
      <c r="D798" s="45">
        <v>1.66</v>
      </c>
      <c r="E798" s="45">
        <v>0.13</v>
      </c>
      <c r="F798" s="45">
        <v>3.05</v>
      </c>
      <c r="G798" s="45">
        <v>0.42</v>
      </c>
      <c r="H798" s="45">
        <v>0.81</v>
      </c>
      <c r="I798" s="45">
        <v>0.13</v>
      </c>
      <c r="J798" s="45">
        <v>0.64</v>
      </c>
      <c r="K798" s="45">
        <v>0.54</v>
      </c>
      <c r="L798" s="45" t="s">
        <v>262</v>
      </c>
      <c r="M798" s="45">
        <v>0.71</v>
      </c>
      <c r="N798" s="45">
        <v>1.51</v>
      </c>
      <c r="O798" s="45">
        <v>0.35</v>
      </c>
      <c r="P798" s="45">
        <v>2.64</v>
      </c>
      <c r="Q798" s="15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1" t="s">
        <v>323</v>
      </c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BM799" s="55"/>
    </row>
    <row r="800" spans="1:65">
      <c r="BM800" s="55"/>
    </row>
    <row r="801" spans="1:65" ht="15">
      <c r="B801" s="8" t="s">
        <v>563</v>
      </c>
      <c r="BM801" s="28" t="s">
        <v>309</v>
      </c>
    </row>
    <row r="802" spans="1:65" ht="15">
      <c r="A802" s="25" t="s">
        <v>61</v>
      </c>
      <c r="B802" s="18" t="s">
        <v>109</v>
      </c>
      <c r="C802" s="15" t="s">
        <v>110</v>
      </c>
      <c r="D802" s="16" t="s">
        <v>222</v>
      </c>
      <c r="E802" s="17" t="s">
        <v>222</v>
      </c>
      <c r="F802" s="17" t="s">
        <v>222</v>
      </c>
      <c r="G802" s="17" t="s">
        <v>222</v>
      </c>
      <c r="H802" s="17" t="s">
        <v>222</v>
      </c>
      <c r="I802" s="17" t="s">
        <v>222</v>
      </c>
      <c r="J802" s="17" t="s">
        <v>222</v>
      </c>
      <c r="K802" s="17" t="s">
        <v>222</v>
      </c>
      <c r="L802" s="17" t="s">
        <v>222</v>
      </c>
      <c r="M802" s="17" t="s">
        <v>222</v>
      </c>
      <c r="N802" s="17" t="s">
        <v>222</v>
      </c>
      <c r="O802" s="17" t="s">
        <v>222</v>
      </c>
      <c r="P802" s="17" t="s">
        <v>222</v>
      </c>
      <c r="Q802" s="17" t="s">
        <v>222</v>
      </c>
      <c r="R802" s="15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</v>
      </c>
    </row>
    <row r="803" spans="1:65">
      <c r="A803" s="30"/>
      <c r="B803" s="19" t="s">
        <v>223</v>
      </c>
      <c r="C803" s="9" t="s">
        <v>223</v>
      </c>
      <c r="D803" s="151" t="s">
        <v>228</v>
      </c>
      <c r="E803" s="152" t="s">
        <v>229</v>
      </c>
      <c r="F803" s="152" t="s">
        <v>230</v>
      </c>
      <c r="G803" s="152" t="s">
        <v>233</v>
      </c>
      <c r="H803" s="152" t="s">
        <v>234</v>
      </c>
      <c r="I803" s="152" t="s">
        <v>235</v>
      </c>
      <c r="J803" s="152" t="s">
        <v>236</v>
      </c>
      <c r="K803" s="152" t="s">
        <v>276</v>
      </c>
      <c r="L803" s="152" t="s">
        <v>240</v>
      </c>
      <c r="M803" s="152" t="s">
        <v>241</v>
      </c>
      <c r="N803" s="152" t="s">
        <v>243</v>
      </c>
      <c r="O803" s="152" t="s">
        <v>244</v>
      </c>
      <c r="P803" s="152" t="s">
        <v>246</v>
      </c>
      <c r="Q803" s="152" t="s">
        <v>247</v>
      </c>
      <c r="R803" s="15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 t="s">
        <v>3</v>
      </c>
    </row>
    <row r="804" spans="1:65">
      <c r="A804" s="30"/>
      <c r="B804" s="19"/>
      <c r="C804" s="9"/>
      <c r="D804" s="10" t="s">
        <v>310</v>
      </c>
      <c r="E804" s="11" t="s">
        <v>277</v>
      </c>
      <c r="F804" s="11" t="s">
        <v>310</v>
      </c>
      <c r="G804" s="11" t="s">
        <v>277</v>
      </c>
      <c r="H804" s="11" t="s">
        <v>277</v>
      </c>
      <c r="I804" s="11" t="s">
        <v>277</v>
      </c>
      <c r="J804" s="11" t="s">
        <v>277</v>
      </c>
      <c r="K804" s="11" t="s">
        <v>277</v>
      </c>
      <c r="L804" s="11" t="s">
        <v>310</v>
      </c>
      <c r="M804" s="11" t="s">
        <v>310</v>
      </c>
      <c r="N804" s="11" t="s">
        <v>310</v>
      </c>
      <c r="O804" s="11" t="s">
        <v>277</v>
      </c>
      <c r="P804" s="11" t="s">
        <v>310</v>
      </c>
      <c r="Q804" s="11" t="s">
        <v>310</v>
      </c>
      <c r="R804" s="15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2</v>
      </c>
    </row>
    <row r="805" spans="1:65">
      <c r="A805" s="30"/>
      <c r="B805" s="19"/>
      <c r="C805" s="9"/>
      <c r="D805" s="26" t="s">
        <v>311</v>
      </c>
      <c r="E805" s="26" t="s">
        <v>312</v>
      </c>
      <c r="F805" s="26" t="s">
        <v>313</v>
      </c>
      <c r="G805" s="26" t="s">
        <v>313</v>
      </c>
      <c r="H805" s="26" t="s">
        <v>313</v>
      </c>
      <c r="I805" s="26" t="s">
        <v>313</v>
      </c>
      <c r="J805" s="26" t="s">
        <v>313</v>
      </c>
      <c r="K805" s="26" t="s">
        <v>115</v>
      </c>
      <c r="L805" s="26" t="s">
        <v>314</v>
      </c>
      <c r="M805" s="26" t="s">
        <v>293</v>
      </c>
      <c r="N805" s="26" t="s">
        <v>313</v>
      </c>
      <c r="O805" s="26" t="s">
        <v>314</v>
      </c>
      <c r="P805" s="26" t="s">
        <v>293</v>
      </c>
      <c r="Q805" s="26" t="s">
        <v>313</v>
      </c>
      <c r="R805" s="15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2</v>
      </c>
    </row>
    <row r="806" spans="1:65">
      <c r="A806" s="30"/>
      <c r="B806" s="18">
        <v>1</v>
      </c>
      <c r="C806" s="14">
        <v>1</v>
      </c>
      <c r="D806" s="147">
        <v>0.45700000000000002</v>
      </c>
      <c r="E806" s="147" t="s">
        <v>103</v>
      </c>
      <c r="F806" s="147">
        <v>1</v>
      </c>
      <c r="G806" s="22">
        <v>0.3</v>
      </c>
      <c r="H806" s="22">
        <v>0.2</v>
      </c>
      <c r="I806" s="22">
        <v>0.3</v>
      </c>
      <c r="J806" s="147" t="s">
        <v>95</v>
      </c>
      <c r="K806" s="22">
        <v>0.4</v>
      </c>
      <c r="L806" s="147" t="s">
        <v>101</v>
      </c>
      <c r="M806" s="147" t="s">
        <v>101</v>
      </c>
      <c r="N806" s="22">
        <v>0.41</v>
      </c>
      <c r="O806" s="147" t="s">
        <v>304</v>
      </c>
      <c r="P806" s="147">
        <v>1.1000000000000001</v>
      </c>
      <c r="Q806" s="147" t="s">
        <v>95</v>
      </c>
      <c r="R806" s="15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>
        <v>1</v>
      </c>
      <c r="C807" s="9">
        <v>2</v>
      </c>
      <c r="D807" s="149">
        <v>0.45200000000000001</v>
      </c>
      <c r="E807" s="149" t="s">
        <v>103</v>
      </c>
      <c r="F807" s="149">
        <v>0.4</v>
      </c>
      <c r="G807" s="11">
        <v>0.2</v>
      </c>
      <c r="H807" s="11">
        <v>0.3</v>
      </c>
      <c r="I807" s="11">
        <v>0.2</v>
      </c>
      <c r="J807" s="11">
        <v>0.2</v>
      </c>
      <c r="K807" s="11">
        <v>0.3</v>
      </c>
      <c r="L807" s="149" t="s">
        <v>101</v>
      </c>
      <c r="M807" s="149" t="s">
        <v>101</v>
      </c>
      <c r="N807" s="11">
        <v>0.43</v>
      </c>
      <c r="O807" s="149" t="s">
        <v>304</v>
      </c>
      <c r="P807" s="149">
        <v>0.9</v>
      </c>
      <c r="Q807" s="149" t="s">
        <v>95</v>
      </c>
      <c r="R807" s="15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2</v>
      </c>
    </row>
    <row r="808" spans="1:65">
      <c r="A808" s="30"/>
      <c r="B808" s="19">
        <v>1</v>
      </c>
      <c r="C808" s="9">
        <v>3</v>
      </c>
      <c r="D808" s="149">
        <v>0.51200000000000001</v>
      </c>
      <c r="E808" s="149" t="s">
        <v>103</v>
      </c>
      <c r="F808" s="149">
        <v>1</v>
      </c>
      <c r="G808" s="11">
        <v>0.3</v>
      </c>
      <c r="H808" s="11">
        <v>0.3</v>
      </c>
      <c r="I808" s="11">
        <v>0.3</v>
      </c>
      <c r="J808" s="11">
        <v>0.2</v>
      </c>
      <c r="K808" s="11">
        <v>0.2</v>
      </c>
      <c r="L808" s="149" t="s">
        <v>101</v>
      </c>
      <c r="M808" s="149" t="s">
        <v>101</v>
      </c>
      <c r="N808" s="11">
        <v>0.44</v>
      </c>
      <c r="O808" s="149" t="s">
        <v>304</v>
      </c>
      <c r="P808" s="149">
        <v>1</v>
      </c>
      <c r="Q808" s="11">
        <v>0.2</v>
      </c>
      <c r="R808" s="15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16</v>
      </c>
    </row>
    <row r="809" spans="1:65">
      <c r="A809" s="30"/>
      <c r="B809" s="19">
        <v>1</v>
      </c>
      <c r="C809" s="9">
        <v>4</v>
      </c>
      <c r="D809" s="149">
        <v>0.44500000000000001</v>
      </c>
      <c r="E809" s="149" t="s">
        <v>103</v>
      </c>
      <c r="F809" s="149">
        <v>0.3</v>
      </c>
      <c r="G809" s="11">
        <v>0.2</v>
      </c>
      <c r="H809" s="11">
        <v>0.3</v>
      </c>
      <c r="I809" s="11">
        <v>0.2</v>
      </c>
      <c r="J809" s="149" t="s">
        <v>95</v>
      </c>
      <c r="K809" s="11">
        <v>0.2</v>
      </c>
      <c r="L809" s="149" t="s">
        <v>101</v>
      </c>
      <c r="M809" s="149" t="s">
        <v>101</v>
      </c>
      <c r="N809" s="11">
        <v>0.42</v>
      </c>
      <c r="O809" s="149" t="s">
        <v>304</v>
      </c>
      <c r="P809" s="149">
        <v>1.1000000000000001</v>
      </c>
      <c r="Q809" s="149" t="s">
        <v>95</v>
      </c>
      <c r="R809" s="15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0.26976190476190498</v>
      </c>
    </row>
    <row r="810" spans="1:65">
      <c r="A810" s="30"/>
      <c r="B810" s="19">
        <v>1</v>
      </c>
      <c r="C810" s="9">
        <v>5</v>
      </c>
      <c r="D810" s="149">
        <v>0.49</v>
      </c>
      <c r="E810" s="149" t="s">
        <v>103</v>
      </c>
      <c r="F810" s="149">
        <v>0.2</v>
      </c>
      <c r="G810" s="11">
        <v>0.2</v>
      </c>
      <c r="H810" s="11">
        <v>0.3</v>
      </c>
      <c r="I810" s="11">
        <v>0.2</v>
      </c>
      <c r="J810" s="11">
        <v>0.3</v>
      </c>
      <c r="K810" s="11">
        <v>0.2</v>
      </c>
      <c r="L810" s="149" t="s">
        <v>101</v>
      </c>
      <c r="M810" s="149" t="s">
        <v>101</v>
      </c>
      <c r="N810" s="11">
        <v>0.44</v>
      </c>
      <c r="O810" s="149" t="s">
        <v>304</v>
      </c>
      <c r="P810" s="149">
        <v>1.2</v>
      </c>
      <c r="Q810" s="11">
        <v>0.2</v>
      </c>
      <c r="R810" s="15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10</v>
      </c>
    </row>
    <row r="811" spans="1:65">
      <c r="A811" s="30"/>
      <c r="B811" s="19">
        <v>1</v>
      </c>
      <c r="C811" s="9">
        <v>6</v>
      </c>
      <c r="D811" s="149">
        <v>0.58199999999999996</v>
      </c>
      <c r="E811" s="149" t="s">
        <v>103</v>
      </c>
      <c r="F811" s="149">
        <v>0.9</v>
      </c>
      <c r="G811" s="11">
        <v>0.3</v>
      </c>
      <c r="H811" s="11">
        <v>0.2</v>
      </c>
      <c r="I811" s="11">
        <v>0.4</v>
      </c>
      <c r="J811" s="11">
        <v>0.2</v>
      </c>
      <c r="K811" s="11">
        <v>0.2</v>
      </c>
      <c r="L811" s="149" t="s">
        <v>101</v>
      </c>
      <c r="M811" s="149" t="s">
        <v>101</v>
      </c>
      <c r="N811" s="11">
        <v>0.44</v>
      </c>
      <c r="O811" s="149" t="s">
        <v>304</v>
      </c>
      <c r="P811" s="149">
        <v>1.1000000000000001</v>
      </c>
      <c r="Q811" s="11">
        <v>0.2</v>
      </c>
      <c r="R811" s="15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20" t="s">
        <v>257</v>
      </c>
      <c r="C812" s="12"/>
      <c r="D812" s="23">
        <v>0.48966666666666664</v>
      </c>
      <c r="E812" s="23" t="s">
        <v>644</v>
      </c>
      <c r="F812" s="23">
        <v>0.6333333333333333</v>
      </c>
      <c r="G812" s="23">
        <v>0.25</v>
      </c>
      <c r="H812" s="23">
        <v>0.26666666666666666</v>
      </c>
      <c r="I812" s="23">
        <v>0.26666666666666666</v>
      </c>
      <c r="J812" s="23">
        <v>0.22499999999999998</v>
      </c>
      <c r="K812" s="23">
        <v>0.24999999999999997</v>
      </c>
      <c r="L812" s="23" t="s">
        <v>644</v>
      </c>
      <c r="M812" s="23" t="s">
        <v>644</v>
      </c>
      <c r="N812" s="23">
        <v>0.43</v>
      </c>
      <c r="O812" s="23" t="s">
        <v>644</v>
      </c>
      <c r="P812" s="23">
        <v>1.0666666666666667</v>
      </c>
      <c r="Q812" s="23">
        <v>0.20000000000000004</v>
      </c>
      <c r="R812" s="15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258</v>
      </c>
      <c r="C813" s="29"/>
      <c r="D813" s="11">
        <v>0.47350000000000003</v>
      </c>
      <c r="E813" s="11" t="s">
        <v>644</v>
      </c>
      <c r="F813" s="11">
        <v>0.65</v>
      </c>
      <c r="G813" s="11">
        <v>0.25</v>
      </c>
      <c r="H813" s="11">
        <v>0.3</v>
      </c>
      <c r="I813" s="11">
        <v>0.25</v>
      </c>
      <c r="J813" s="11">
        <v>0.2</v>
      </c>
      <c r="K813" s="11">
        <v>0.2</v>
      </c>
      <c r="L813" s="11" t="s">
        <v>644</v>
      </c>
      <c r="M813" s="11" t="s">
        <v>644</v>
      </c>
      <c r="N813" s="11">
        <v>0.435</v>
      </c>
      <c r="O813" s="11" t="s">
        <v>644</v>
      </c>
      <c r="P813" s="11">
        <v>1.1000000000000001</v>
      </c>
      <c r="Q813" s="11">
        <v>0.2</v>
      </c>
      <c r="R813" s="15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259</v>
      </c>
      <c r="C814" s="29"/>
      <c r="D814" s="24">
        <v>5.1971787218323219E-2</v>
      </c>
      <c r="E814" s="24" t="s">
        <v>644</v>
      </c>
      <c r="F814" s="24">
        <v>0.3723797345005051</v>
      </c>
      <c r="G814" s="24">
        <v>5.4772255750516634E-2</v>
      </c>
      <c r="H814" s="24">
        <v>5.1639777949432177E-2</v>
      </c>
      <c r="I814" s="24">
        <v>8.1649658092772595E-2</v>
      </c>
      <c r="J814" s="24">
        <v>5.0000000000000211E-2</v>
      </c>
      <c r="K814" s="24">
        <v>8.3666002653407928E-2</v>
      </c>
      <c r="L814" s="24" t="s">
        <v>644</v>
      </c>
      <c r="M814" s="24" t="s">
        <v>644</v>
      </c>
      <c r="N814" s="24">
        <v>1.2649110640673528E-2</v>
      </c>
      <c r="O814" s="24" t="s">
        <v>644</v>
      </c>
      <c r="P814" s="24">
        <v>0.10327955589886445</v>
      </c>
      <c r="Q814" s="24">
        <v>3.3993498887762956E-17</v>
      </c>
      <c r="R814" s="15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85</v>
      </c>
      <c r="C815" s="29"/>
      <c r="D815" s="13">
        <v>0.10613707396526186</v>
      </c>
      <c r="E815" s="13" t="s">
        <v>644</v>
      </c>
      <c r="F815" s="13">
        <v>0.58796800184290277</v>
      </c>
      <c r="G815" s="13">
        <v>0.21908902300206654</v>
      </c>
      <c r="H815" s="13">
        <v>0.19364916731037066</v>
      </c>
      <c r="I815" s="13">
        <v>0.30618621784789724</v>
      </c>
      <c r="J815" s="13">
        <v>0.22222222222222318</v>
      </c>
      <c r="K815" s="13">
        <v>0.33466401061363177</v>
      </c>
      <c r="L815" s="13" t="s">
        <v>644</v>
      </c>
      <c r="M815" s="13" t="s">
        <v>644</v>
      </c>
      <c r="N815" s="13">
        <v>2.9416536373659367E-2</v>
      </c>
      <c r="O815" s="13" t="s">
        <v>644</v>
      </c>
      <c r="P815" s="13">
        <v>9.6824583655185426E-2</v>
      </c>
      <c r="Q815" s="13">
        <v>1.6996749443881474E-16</v>
      </c>
      <c r="R815" s="15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260</v>
      </c>
      <c r="C816" s="29"/>
      <c r="D816" s="13">
        <v>0.81518093556928362</v>
      </c>
      <c r="E816" s="13" t="s">
        <v>644</v>
      </c>
      <c r="F816" s="13">
        <v>1.347749338040598</v>
      </c>
      <c r="G816" s="13">
        <v>-7.3256840247132304E-2</v>
      </c>
      <c r="H816" s="13">
        <v>-1.1473962930274473E-2</v>
      </c>
      <c r="I816" s="13">
        <v>-1.1473962930274473E-2</v>
      </c>
      <c r="J816" s="13">
        <v>-0.16593115622241916</v>
      </c>
      <c r="K816" s="13">
        <v>-7.3256840247132415E-2</v>
      </c>
      <c r="L816" s="13" t="s">
        <v>644</v>
      </c>
      <c r="M816" s="13" t="s">
        <v>644</v>
      </c>
      <c r="N816" s="13">
        <v>0.59399823477493241</v>
      </c>
      <c r="O816" s="13" t="s">
        <v>644</v>
      </c>
      <c r="P816" s="13">
        <v>2.9541041482789021</v>
      </c>
      <c r="Q816" s="13">
        <v>-0.25860547219770569</v>
      </c>
      <c r="R816" s="15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46" t="s">
        <v>261</v>
      </c>
      <c r="C817" s="47"/>
      <c r="D817" s="45">
        <v>0.65</v>
      </c>
      <c r="E817" s="45">
        <v>9.9</v>
      </c>
      <c r="F817" s="45">
        <v>1.31</v>
      </c>
      <c r="G817" s="45">
        <v>0.45</v>
      </c>
      <c r="H817" s="45">
        <v>0.38</v>
      </c>
      <c r="I817" s="45">
        <v>0.38</v>
      </c>
      <c r="J817" s="45">
        <v>0.76</v>
      </c>
      <c r="K817" s="45">
        <v>0.45</v>
      </c>
      <c r="L817" s="45">
        <v>0.7</v>
      </c>
      <c r="M817" s="45">
        <v>0.7</v>
      </c>
      <c r="N817" s="45">
        <v>0.38</v>
      </c>
      <c r="O817" s="45">
        <v>0.45</v>
      </c>
      <c r="P817" s="45">
        <v>3.31</v>
      </c>
      <c r="Q817" s="45">
        <v>0.91</v>
      </c>
      <c r="R817" s="15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1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BM818" s="55"/>
    </row>
    <row r="819" spans="1:65" ht="15">
      <c r="B819" s="8" t="s">
        <v>564</v>
      </c>
      <c r="BM819" s="28" t="s">
        <v>309</v>
      </c>
    </row>
    <row r="820" spans="1:65" ht="15">
      <c r="A820" s="25" t="s">
        <v>12</v>
      </c>
      <c r="B820" s="18" t="s">
        <v>109</v>
      </c>
      <c r="C820" s="15" t="s">
        <v>110</v>
      </c>
      <c r="D820" s="16" t="s">
        <v>222</v>
      </c>
      <c r="E820" s="17" t="s">
        <v>222</v>
      </c>
      <c r="F820" s="15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1</v>
      </c>
    </row>
    <row r="821" spans="1:65">
      <c r="A821" s="30"/>
      <c r="B821" s="19" t="s">
        <v>223</v>
      </c>
      <c r="C821" s="9" t="s">
        <v>223</v>
      </c>
      <c r="D821" s="151" t="s">
        <v>229</v>
      </c>
      <c r="E821" s="152" t="s">
        <v>230</v>
      </c>
      <c r="F821" s="15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 t="s">
        <v>3</v>
      </c>
    </row>
    <row r="822" spans="1:65">
      <c r="A822" s="30"/>
      <c r="B822" s="19"/>
      <c r="C822" s="9"/>
      <c r="D822" s="10" t="s">
        <v>277</v>
      </c>
      <c r="E822" s="11" t="s">
        <v>310</v>
      </c>
      <c r="F822" s="15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</v>
      </c>
    </row>
    <row r="823" spans="1:65">
      <c r="A823" s="30"/>
      <c r="B823" s="19"/>
      <c r="C823" s="9"/>
      <c r="D823" s="26" t="s">
        <v>312</v>
      </c>
      <c r="E823" s="26" t="s">
        <v>313</v>
      </c>
      <c r="F823" s="15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2</v>
      </c>
    </row>
    <row r="824" spans="1:65">
      <c r="A824" s="30"/>
      <c r="B824" s="18">
        <v>1</v>
      </c>
      <c r="C824" s="14">
        <v>1</v>
      </c>
      <c r="D824" s="22">
        <v>2.8241032256812515</v>
      </c>
      <c r="E824" s="22">
        <v>3.4</v>
      </c>
      <c r="F824" s="15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</v>
      </c>
    </row>
    <row r="825" spans="1:65">
      <c r="A825" s="30"/>
      <c r="B825" s="19">
        <v>1</v>
      </c>
      <c r="C825" s="9">
        <v>2</v>
      </c>
      <c r="D825" s="11">
        <v>2.7899198765668025</v>
      </c>
      <c r="E825" s="11">
        <v>3.3</v>
      </c>
      <c r="F825" s="15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36</v>
      </c>
    </row>
    <row r="826" spans="1:65">
      <c r="A826" s="30"/>
      <c r="B826" s="19">
        <v>1</v>
      </c>
      <c r="C826" s="9">
        <v>3</v>
      </c>
      <c r="D826" s="11">
        <v>2.6421810058462545</v>
      </c>
      <c r="E826" s="11">
        <v>3.3</v>
      </c>
      <c r="F826" s="15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16</v>
      </c>
    </row>
    <row r="827" spans="1:65">
      <c r="A827" s="30"/>
      <c r="B827" s="19">
        <v>1</v>
      </c>
      <c r="C827" s="9">
        <v>4</v>
      </c>
      <c r="D827" s="11">
        <v>2.7548840303612323</v>
      </c>
      <c r="E827" s="11">
        <v>3.1</v>
      </c>
      <c r="F827" s="15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3.0022532247209401</v>
      </c>
    </row>
    <row r="828" spans="1:65">
      <c r="A828" s="30"/>
      <c r="B828" s="19">
        <v>1</v>
      </c>
      <c r="C828" s="9">
        <v>5</v>
      </c>
      <c r="D828" s="11">
        <v>2.7764283574466058</v>
      </c>
      <c r="E828" s="11">
        <v>3.4</v>
      </c>
      <c r="F828" s="15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11</v>
      </c>
    </row>
    <row r="829" spans="1:65">
      <c r="A829" s="30"/>
      <c r="B829" s="19">
        <v>1</v>
      </c>
      <c r="C829" s="9">
        <v>6</v>
      </c>
      <c r="D829" s="11">
        <v>2.8395222007490881</v>
      </c>
      <c r="E829" s="11">
        <v>2.9</v>
      </c>
      <c r="F829" s="15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20" t="s">
        <v>257</v>
      </c>
      <c r="C830" s="12"/>
      <c r="D830" s="23">
        <v>2.7711731161085389</v>
      </c>
      <c r="E830" s="23">
        <v>3.2333333333333329</v>
      </c>
      <c r="F830" s="15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258</v>
      </c>
      <c r="C831" s="29"/>
      <c r="D831" s="11">
        <v>2.7831741170067041</v>
      </c>
      <c r="E831" s="11">
        <v>3.3</v>
      </c>
      <c r="F831" s="15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259</v>
      </c>
      <c r="C832" s="29"/>
      <c r="D832" s="24">
        <v>7.0365547371112822E-2</v>
      </c>
      <c r="E832" s="24">
        <v>0.19663841605003496</v>
      </c>
      <c r="F832" s="15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85</v>
      </c>
      <c r="C833" s="29"/>
      <c r="D833" s="13">
        <v>2.5391970989500898E-2</v>
      </c>
      <c r="E833" s="13">
        <v>6.0816004963928347E-2</v>
      </c>
      <c r="F833" s="15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260</v>
      </c>
      <c r="C834" s="29"/>
      <c r="D834" s="13">
        <v>-7.696889346629987E-2</v>
      </c>
      <c r="E834" s="13">
        <v>7.6968893466297095E-2</v>
      </c>
      <c r="F834" s="15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46" t="s">
        <v>261</v>
      </c>
      <c r="C835" s="47"/>
      <c r="D835" s="45">
        <v>0.67</v>
      </c>
      <c r="E835" s="45">
        <v>0.67</v>
      </c>
      <c r="F835" s="15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B836" s="31"/>
      <c r="C836" s="20"/>
      <c r="D836" s="20"/>
      <c r="E836" s="20"/>
      <c r="BM836" s="55"/>
    </row>
    <row r="837" spans="1:65" ht="15">
      <c r="B837" s="8" t="s">
        <v>565</v>
      </c>
      <c r="BM837" s="28" t="s">
        <v>66</v>
      </c>
    </row>
    <row r="838" spans="1:65" ht="15">
      <c r="A838" s="25" t="s">
        <v>15</v>
      </c>
      <c r="B838" s="18" t="s">
        <v>109</v>
      </c>
      <c r="C838" s="15" t="s">
        <v>110</v>
      </c>
      <c r="D838" s="16" t="s">
        <v>222</v>
      </c>
      <c r="E838" s="17" t="s">
        <v>222</v>
      </c>
      <c r="F838" s="17" t="s">
        <v>222</v>
      </c>
      <c r="G838" s="17" t="s">
        <v>222</v>
      </c>
      <c r="H838" s="17" t="s">
        <v>222</v>
      </c>
      <c r="I838" s="17" t="s">
        <v>222</v>
      </c>
      <c r="J838" s="17" t="s">
        <v>222</v>
      </c>
      <c r="K838" s="17" t="s">
        <v>222</v>
      </c>
      <c r="L838" s="17" t="s">
        <v>222</v>
      </c>
      <c r="M838" s="17" t="s">
        <v>222</v>
      </c>
      <c r="N838" s="17" t="s">
        <v>222</v>
      </c>
      <c r="O838" s="17" t="s">
        <v>222</v>
      </c>
      <c r="P838" s="17" t="s">
        <v>222</v>
      </c>
      <c r="Q838" s="17" t="s">
        <v>222</v>
      </c>
      <c r="R838" s="15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</v>
      </c>
    </row>
    <row r="839" spans="1:65">
      <c r="A839" s="30"/>
      <c r="B839" s="19" t="s">
        <v>223</v>
      </c>
      <c r="C839" s="9" t="s">
        <v>223</v>
      </c>
      <c r="D839" s="151" t="s">
        <v>228</v>
      </c>
      <c r="E839" s="152" t="s">
        <v>229</v>
      </c>
      <c r="F839" s="152" t="s">
        <v>230</v>
      </c>
      <c r="G839" s="152" t="s">
        <v>233</v>
      </c>
      <c r="H839" s="152" t="s">
        <v>234</v>
      </c>
      <c r="I839" s="152" t="s">
        <v>235</v>
      </c>
      <c r="J839" s="152" t="s">
        <v>236</v>
      </c>
      <c r="K839" s="152" t="s">
        <v>276</v>
      </c>
      <c r="L839" s="152" t="s">
        <v>239</v>
      </c>
      <c r="M839" s="152" t="s">
        <v>240</v>
      </c>
      <c r="N839" s="152" t="s">
        <v>241</v>
      </c>
      <c r="O839" s="152" t="s">
        <v>244</v>
      </c>
      <c r="P839" s="152" t="s">
        <v>246</v>
      </c>
      <c r="Q839" s="152" t="s">
        <v>247</v>
      </c>
      <c r="R839" s="15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 t="s">
        <v>3</v>
      </c>
    </row>
    <row r="840" spans="1:65">
      <c r="A840" s="30"/>
      <c r="B840" s="19"/>
      <c r="C840" s="9"/>
      <c r="D840" s="10" t="s">
        <v>310</v>
      </c>
      <c r="E840" s="11" t="s">
        <v>277</v>
      </c>
      <c r="F840" s="11" t="s">
        <v>310</v>
      </c>
      <c r="G840" s="11" t="s">
        <v>277</v>
      </c>
      <c r="H840" s="11" t="s">
        <v>277</v>
      </c>
      <c r="I840" s="11" t="s">
        <v>277</v>
      </c>
      <c r="J840" s="11" t="s">
        <v>277</v>
      </c>
      <c r="K840" s="11" t="s">
        <v>277</v>
      </c>
      <c r="L840" s="11" t="s">
        <v>277</v>
      </c>
      <c r="M840" s="11" t="s">
        <v>310</v>
      </c>
      <c r="N840" s="11" t="s">
        <v>310</v>
      </c>
      <c r="O840" s="11" t="s">
        <v>277</v>
      </c>
      <c r="P840" s="11" t="s">
        <v>310</v>
      </c>
      <c r="Q840" s="11" t="s">
        <v>310</v>
      </c>
      <c r="R840" s="15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2</v>
      </c>
    </row>
    <row r="841" spans="1:65">
      <c r="A841" s="30"/>
      <c r="B841" s="19"/>
      <c r="C841" s="9"/>
      <c r="D841" s="26" t="s">
        <v>311</v>
      </c>
      <c r="E841" s="26" t="s">
        <v>312</v>
      </c>
      <c r="F841" s="26" t="s">
        <v>313</v>
      </c>
      <c r="G841" s="26" t="s">
        <v>313</v>
      </c>
      <c r="H841" s="26" t="s">
        <v>313</v>
      </c>
      <c r="I841" s="26" t="s">
        <v>313</v>
      </c>
      <c r="J841" s="26" t="s">
        <v>313</v>
      </c>
      <c r="K841" s="26" t="s">
        <v>313</v>
      </c>
      <c r="L841" s="26" t="s">
        <v>314</v>
      </c>
      <c r="M841" s="26" t="s">
        <v>314</v>
      </c>
      <c r="N841" s="26" t="s">
        <v>293</v>
      </c>
      <c r="O841" s="26" t="s">
        <v>314</v>
      </c>
      <c r="P841" s="26" t="s">
        <v>293</v>
      </c>
      <c r="Q841" s="26" t="s">
        <v>313</v>
      </c>
      <c r="R841" s="15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2</v>
      </c>
    </row>
    <row r="842" spans="1:65">
      <c r="A842" s="30"/>
      <c r="B842" s="18">
        <v>1</v>
      </c>
      <c r="C842" s="14">
        <v>1</v>
      </c>
      <c r="D842" s="22">
        <v>1.173</v>
      </c>
      <c r="E842" s="147" t="s">
        <v>322</v>
      </c>
      <c r="F842" s="22">
        <v>1.38</v>
      </c>
      <c r="G842" s="22">
        <v>1</v>
      </c>
      <c r="H842" s="22">
        <v>1.1000000000000001</v>
      </c>
      <c r="I842" s="22">
        <v>1.1000000000000001</v>
      </c>
      <c r="J842" s="22">
        <v>1.2</v>
      </c>
      <c r="K842" s="22">
        <v>1.2</v>
      </c>
      <c r="L842" s="22">
        <v>0.98929328232203084</v>
      </c>
      <c r="M842" s="22">
        <v>1.4</v>
      </c>
      <c r="N842" s="22">
        <v>1.1000000000000001</v>
      </c>
      <c r="O842" s="147">
        <v>6.6</v>
      </c>
      <c r="P842" s="22">
        <v>1.2</v>
      </c>
      <c r="Q842" s="147">
        <v>1</v>
      </c>
      <c r="R842" s="15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>
        <v>1</v>
      </c>
      <c r="C843" s="9">
        <v>2</v>
      </c>
      <c r="D843" s="11">
        <v>1.129</v>
      </c>
      <c r="E843" s="149" t="s">
        <v>322</v>
      </c>
      <c r="F843" s="11">
        <v>1.54</v>
      </c>
      <c r="G843" s="11">
        <v>1.1000000000000001</v>
      </c>
      <c r="H843" s="11">
        <v>1.1000000000000001</v>
      </c>
      <c r="I843" s="11">
        <v>1.2</v>
      </c>
      <c r="J843" s="11">
        <v>1.3</v>
      </c>
      <c r="K843" s="11">
        <v>1.1000000000000001</v>
      </c>
      <c r="L843" s="11">
        <v>1.0833001600557</v>
      </c>
      <c r="M843" s="11">
        <v>1.4</v>
      </c>
      <c r="N843" s="11">
        <v>1.1000000000000001</v>
      </c>
      <c r="O843" s="149">
        <v>7.5</v>
      </c>
      <c r="P843" s="11">
        <v>1.2</v>
      </c>
      <c r="Q843" s="149">
        <v>1</v>
      </c>
      <c r="R843" s="15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20</v>
      </c>
    </row>
    <row r="844" spans="1:65">
      <c r="A844" s="30"/>
      <c r="B844" s="19">
        <v>1</v>
      </c>
      <c r="C844" s="9">
        <v>3</v>
      </c>
      <c r="D844" s="11">
        <v>1.208</v>
      </c>
      <c r="E844" s="149" t="s">
        <v>322</v>
      </c>
      <c r="F844" s="11">
        <v>1.42</v>
      </c>
      <c r="G844" s="11">
        <v>1</v>
      </c>
      <c r="H844" s="11">
        <v>1.1000000000000001</v>
      </c>
      <c r="I844" s="11">
        <v>1.3</v>
      </c>
      <c r="J844" s="11">
        <v>1.2</v>
      </c>
      <c r="K844" s="11">
        <v>1.1000000000000001</v>
      </c>
      <c r="L844" s="11">
        <v>0.79648491013354705</v>
      </c>
      <c r="M844" s="11">
        <v>1.4</v>
      </c>
      <c r="N844" s="11">
        <v>1.1000000000000001</v>
      </c>
      <c r="O844" s="149">
        <v>8.1</v>
      </c>
      <c r="P844" s="11">
        <v>1.2</v>
      </c>
      <c r="Q844" s="149">
        <v>1</v>
      </c>
      <c r="R844" s="15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16</v>
      </c>
    </row>
    <row r="845" spans="1:65">
      <c r="A845" s="30"/>
      <c r="B845" s="19">
        <v>1</v>
      </c>
      <c r="C845" s="9">
        <v>4</v>
      </c>
      <c r="D845" s="11">
        <v>1.034</v>
      </c>
      <c r="E845" s="149" t="s">
        <v>322</v>
      </c>
      <c r="F845" s="11">
        <v>1.46</v>
      </c>
      <c r="G845" s="11">
        <v>1</v>
      </c>
      <c r="H845" s="11">
        <v>1.1000000000000001</v>
      </c>
      <c r="I845" s="11">
        <v>1.4</v>
      </c>
      <c r="J845" s="11">
        <v>1.2</v>
      </c>
      <c r="K845" s="11">
        <v>1.1000000000000001</v>
      </c>
      <c r="L845" s="11">
        <v>0.95076321342175596</v>
      </c>
      <c r="M845" s="11">
        <v>1.4</v>
      </c>
      <c r="N845" s="11">
        <v>1.2</v>
      </c>
      <c r="O845" s="149">
        <v>7.1</v>
      </c>
      <c r="P845" s="11">
        <v>1.2</v>
      </c>
      <c r="Q845" s="149">
        <v>1</v>
      </c>
      <c r="R845" s="15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1.1761986404626166</v>
      </c>
    </row>
    <row r="846" spans="1:65">
      <c r="A846" s="30"/>
      <c r="B846" s="19">
        <v>1</v>
      </c>
      <c r="C846" s="9">
        <v>5</v>
      </c>
      <c r="D846" s="11">
        <v>0.94599999999999995</v>
      </c>
      <c r="E846" s="149" t="s">
        <v>322</v>
      </c>
      <c r="F846" s="11">
        <v>1.43</v>
      </c>
      <c r="G846" s="11">
        <v>1</v>
      </c>
      <c r="H846" s="11">
        <v>1.1000000000000001</v>
      </c>
      <c r="I846" s="11">
        <v>1.2</v>
      </c>
      <c r="J846" s="11">
        <v>1.3</v>
      </c>
      <c r="K846" s="11">
        <v>1.1000000000000001</v>
      </c>
      <c r="L846" s="11">
        <v>0.91078408762839702</v>
      </c>
      <c r="M846" s="11">
        <v>1.4</v>
      </c>
      <c r="N846" s="11">
        <v>1.2</v>
      </c>
      <c r="O846" s="149">
        <v>8</v>
      </c>
      <c r="P846" s="11">
        <v>1.2</v>
      </c>
      <c r="Q846" s="149">
        <v>1</v>
      </c>
      <c r="R846" s="15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104</v>
      </c>
    </row>
    <row r="847" spans="1:65">
      <c r="A847" s="30"/>
      <c r="B847" s="19">
        <v>1</v>
      </c>
      <c r="C847" s="9">
        <v>6</v>
      </c>
      <c r="D847" s="11">
        <v>1.0900000000000001</v>
      </c>
      <c r="E847" s="149" t="s">
        <v>322</v>
      </c>
      <c r="F847" s="11">
        <v>1.38</v>
      </c>
      <c r="G847" s="11">
        <v>1.1000000000000001</v>
      </c>
      <c r="H847" s="11">
        <v>1.1000000000000001</v>
      </c>
      <c r="I847" s="11">
        <v>1.2</v>
      </c>
      <c r="J847" s="11">
        <v>1.3</v>
      </c>
      <c r="K847" s="11">
        <v>1.2</v>
      </c>
      <c r="L847" s="11">
        <v>0.80848461697127005</v>
      </c>
      <c r="M847" s="11">
        <v>1.4</v>
      </c>
      <c r="N847" s="11">
        <v>1.1000000000000001</v>
      </c>
      <c r="O847" s="149">
        <v>8.6999999999999993</v>
      </c>
      <c r="P847" s="11">
        <v>1.2</v>
      </c>
      <c r="Q847" s="149">
        <v>1</v>
      </c>
      <c r="R847" s="15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20" t="s">
        <v>257</v>
      </c>
      <c r="C848" s="12"/>
      <c r="D848" s="23">
        <v>1.0966666666666665</v>
      </c>
      <c r="E848" s="23" t="s">
        <v>644</v>
      </c>
      <c r="F848" s="23">
        <v>1.4349999999999998</v>
      </c>
      <c r="G848" s="23">
        <v>1.0333333333333332</v>
      </c>
      <c r="H848" s="23">
        <v>1.0999999999999999</v>
      </c>
      <c r="I848" s="23">
        <v>1.2333333333333334</v>
      </c>
      <c r="J848" s="23">
        <v>1.25</v>
      </c>
      <c r="K848" s="23">
        <v>1.1333333333333333</v>
      </c>
      <c r="L848" s="23">
        <v>0.92318504508878352</v>
      </c>
      <c r="M848" s="23">
        <v>1.4000000000000001</v>
      </c>
      <c r="N848" s="23">
        <v>1.1333333333333335</v>
      </c>
      <c r="O848" s="23">
        <v>7.666666666666667</v>
      </c>
      <c r="P848" s="23">
        <v>1.2</v>
      </c>
      <c r="Q848" s="23">
        <v>1</v>
      </c>
      <c r="R848" s="15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3" t="s">
        <v>258</v>
      </c>
      <c r="C849" s="29"/>
      <c r="D849" s="11">
        <v>1.1095000000000002</v>
      </c>
      <c r="E849" s="11" t="s">
        <v>644</v>
      </c>
      <c r="F849" s="11">
        <v>1.4249999999999998</v>
      </c>
      <c r="G849" s="11">
        <v>1</v>
      </c>
      <c r="H849" s="11">
        <v>1.1000000000000001</v>
      </c>
      <c r="I849" s="11">
        <v>1.2</v>
      </c>
      <c r="J849" s="11">
        <v>1.25</v>
      </c>
      <c r="K849" s="11">
        <v>1.1000000000000001</v>
      </c>
      <c r="L849" s="11">
        <v>0.93077365052507655</v>
      </c>
      <c r="M849" s="11">
        <v>1.4</v>
      </c>
      <c r="N849" s="11">
        <v>1.1000000000000001</v>
      </c>
      <c r="O849" s="11">
        <v>7.75</v>
      </c>
      <c r="P849" s="11">
        <v>1.2</v>
      </c>
      <c r="Q849" s="11">
        <v>1</v>
      </c>
      <c r="R849" s="15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259</v>
      </c>
      <c r="C850" s="29"/>
      <c r="D850" s="24">
        <v>9.585336022626785E-2</v>
      </c>
      <c r="E850" s="24" t="s">
        <v>644</v>
      </c>
      <c r="F850" s="24">
        <v>5.9916608715781028E-2</v>
      </c>
      <c r="G850" s="24">
        <v>5.1639777949432274E-2</v>
      </c>
      <c r="H850" s="24">
        <v>2.4323767777952469E-16</v>
      </c>
      <c r="I850" s="24">
        <v>0.10327955589886441</v>
      </c>
      <c r="J850" s="24">
        <v>5.4772255750516662E-2</v>
      </c>
      <c r="K850" s="24">
        <v>5.1639777949432156E-2</v>
      </c>
      <c r="L850" s="24">
        <v>0.10966366818003881</v>
      </c>
      <c r="M850" s="24">
        <v>2.4323767777952469E-16</v>
      </c>
      <c r="N850" s="24">
        <v>5.1639777949432156E-2</v>
      </c>
      <c r="O850" s="24">
        <v>0.75542482529148225</v>
      </c>
      <c r="P850" s="24">
        <v>0</v>
      </c>
      <c r="Q850" s="24">
        <v>0</v>
      </c>
      <c r="R850" s="15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85</v>
      </c>
      <c r="C851" s="29"/>
      <c r="D851" s="13">
        <v>8.7404279841581639E-2</v>
      </c>
      <c r="E851" s="13" t="s">
        <v>644</v>
      </c>
      <c r="F851" s="13">
        <v>4.1753734296711524E-2</v>
      </c>
      <c r="G851" s="13">
        <v>4.9973978660740916E-2</v>
      </c>
      <c r="H851" s="13">
        <v>2.2112516161774974E-16</v>
      </c>
      <c r="I851" s="13">
        <v>8.3740180458538704E-2</v>
      </c>
      <c r="J851" s="13">
        <v>4.3817804600413332E-2</v>
      </c>
      <c r="K851" s="13">
        <v>4.5564509955381312E-2</v>
      </c>
      <c r="L851" s="13">
        <v>0.11878839325163934</v>
      </c>
      <c r="M851" s="13">
        <v>1.7374119841394619E-16</v>
      </c>
      <c r="N851" s="13">
        <v>4.5564509955381305E-2</v>
      </c>
      <c r="O851" s="13">
        <v>9.8533672864106372E-2</v>
      </c>
      <c r="P851" s="13">
        <v>0</v>
      </c>
      <c r="Q851" s="13">
        <v>0</v>
      </c>
      <c r="R851" s="15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260</v>
      </c>
      <c r="C852" s="29"/>
      <c r="D852" s="13">
        <v>-6.761780796198591E-2</v>
      </c>
      <c r="E852" s="13" t="s">
        <v>644</v>
      </c>
      <c r="F852" s="13">
        <v>0.22003201724123134</v>
      </c>
      <c r="G852" s="13">
        <v>-0.12146358804928759</v>
      </c>
      <c r="H852" s="13">
        <v>-6.4783819536338383E-2</v>
      </c>
      <c r="I852" s="13">
        <v>4.8575717489560244E-2</v>
      </c>
      <c r="J852" s="13">
        <v>6.2745659617797322E-2</v>
      </c>
      <c r="K852" s="13">
        <v>-3.6443935279863671E-2</v>
      </c>
      <c r="L852" s="13">
        <v>-0.2151112802462678</v>
      </c>
      <c r="M852" s="13">
        <v>0.19027513877193325</v>
      </c>
      <c r="N852" s="13">
        <v>-3.644393527986356E-2</v>
      </c>
      <c r="O852" s="13">
        <v>5.5181733789891574</v>
      </c>
      <c r="P852" s="13">
        <v>2.0235833233085421E-2</v>
      </c>
      <c r="Q852" s="13">
        <v>-0.14980347230576208</v>
      </c>
      <c r="R852" s="15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46" t="s">
        <v>261</v>
      </c>
      <c r="C853" s="47"/>
      <c r="D853" s="45">
        <v>0.7</v>
      </c>
      <c r="E853" s="45">
        <v>0.34</v>
      </c>
      <c r="F853" s="45">
        <v>1.58</v>
      </c>
      <c r="G853" s="45">
        <v>1.1200000000000001</v>
      </c>
      <c r="H853" s="45">
        <v>0.67</v>
      </c>
      <c r="I853" s="45">
        <v>0.22</v>
      </c>
      <c r="J853" s="45">
        <v>0.34</v>
      </c>
      <c r="K853" s="45">
        <v>0.45</v>
      </c>
      <c r="L853" s="45">
        <v>1.87</v>
      </c>
      <c r="M853" s="45">
        <v>1.35</v>
      </c>
      <c r="N853" s="45">
        <v>0.45</v>
      </c>
      <c r="O853" s="45">
        <v>43.61</v>
      </c>
      <c r="P853" s="45">
        <v>0</v>
      </c>
      <c r="Q853" s="45" t="s">
        <v>262</v>
      </c>
      <c r="R853" s="15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1" t="s">
        <v>324</v>
      </c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BM854" s="55"/>
    </row>
    <row r="855" spans="1:65">
      <c r="BM855" s="55"/>
    </row>
    <row r="856" spans="1:65" ht="15">
      <c r="B856" s="8" t="s">
        <v>566</v>
      </c>
      <c r="BM856" s="28" t="s">
        <v>66</v>
      </c>
    </row>
    <row r="857" spans="1:65" ht="15">
      <c r="A857" s="25" t="s">
        <v>18</v>
      </c>
      <c r="B857" s="18" t="s">
        <v>109</v>
      </c>
      <c r="C857" s="15" t="s">
        <v>110</v>
      </c>
      <c r="D857" s="16" t="s">
        <v>222</v>
      </c>
      <c r="E857" s="17" t="s">
        <v>222</v>
      </c>
      <c r="F857" s="17" t="s">
        <v>222</v>
      </c>
      <c r="G857" s="17" t="s">
        <v>222</v>
      </c>
      <c r="H857" s="17" t="s">
        <v>222</v>
      </c>
      <c r="I857" s="17" t="s">
        <v>222</v>
      </c>
      <c r="J857" s="17" t="s">
        <v>222</v>
      </c>
      <c r="K857" s="17" t="s">
        <v>222</v>
      </c>
      <c r="L857" s="17" t="s">
        <v>222</v>
      </c>
      <c r="M857" s="17" t="s">
        <v>222</v>
      </c>
      <c r="N857" s="17" t="s">
        <v>222</v>
      </c>
      <c r="O857" s="17" t="s">
        <v>222</v>
      </c>
      <c r="P857" s="17" t="s">
        <v>222</v>
      </c>
      <c r="Q857" s="17" t="s">
        <v>222</v>
      </c>
      <c r="R857" s="15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</v>
      </c>
    </row>
    <row r="858" spans="1:65">
      <c r="A858" s="30"/>
      <c r="B858" s="19" t="s">
        <v>223</v>
      </c>
      <c r="C858" s="9" t="s">
        <v>223</v>
      </c>
      <c r="D858" s="151" t="s">
        <v>228</v>
      </c>
      <c r="E858" s="152" t="s">
        <v>229</v>
      </c>
      <c r="F858" s="152" t="s">
        <v>230</v>
      </c>
      <c r="G858" s="152" t="s">
        <v>233</v>
      </c>
      <c r="H858" s="152" t="s">
        <v>234</v>
      </c>
      <c r="I858" s="152" t="s">
        <v>235</v>
      </c>
      <c r="J858" s="152" t="s">
        <v>236</v>
      </c>
      <c r="K858" s="152" t="s">
        <v>276</v>
      </c>
      <c r="L858" s="152" t="s">
        <v>239</v>
      </c>
      <c r="M858" s="152" t="s">
        <v>240</v>
      </c>
      <c r="N858" s="152" t="s">
        <v>241</v>
      </c>
      <c r="O858" s="152" t="s">
        <v>244</v>
      </c>
      <c r="P858" s="152" t="s">
        <v>246</v>
      </c>
      <c r="Q858" s="152" t="s">
        <v>247</v>
      </c>
      <c r="R858" s="15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 t="s">
        <v>3</v>
      </c>
    </row>
    <row r="859" spans="1:65">
      <c r="A859" s="30"/>
      <c r="B859" s="19"/>
      <c r="C859" s="9"/>
      <c r="D859" s="10" t="s">
        <v>310</v>
      </c>
      <c r="E859" s="11" t="s">
        <v>277</v>
      </c>
      <c r="F859" s="11" t="s">
        <v>310</v>
      </c>
      <c r="G859" s="11" t="s">
        <v>277</v>
      </c>
      <c r="H859" s="11" t="s">
        <v>277</v>
      </c>
      <c r="I859" s="11" t="s">
        <v>277</v>
      </c>
      <c r="J859" s="11" t="s">
        <v>277</v>
      </c>
      <c r="K859" s="11" t="s">
        <v>277</v>
      </c>
      <c r="L859" s="11" t="s">
        <v>277</v>
      </c>
      <c r="M859" s="11" t="s">
        <v>310</v>
      </c>
      <c r="N859" s="11" t="s">
        <v>310</v>
      </c>
      <c r="O859" s="11" t="s">
        <v>277</v>
      </c>
      <c r="P859" s="11" t="s">
        <v>310</v>
      </c>
      <c r="Q859" s="11" t="s">
        <v>310</v>
      </c>
      <c r="R859" s="15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/>
      <c r="C860" s="9"/>
      <c r="D860" s="26" t="s">
        <v>311</v>
      </c>
      <c r="E860" s="26" t="s">
        <v>312</v>
      </c>
      <c r="F860" s="26" t="s">
        <v>313</v>
      </c>
      <c r="G860" s="26" t="s">
        <v>313</v>
      </c>
      <c r="H860" s="26" t="s">
        <v>313</v>
      </c>
      <c r="I860" s="26" t="s">
        <v>313</v>
      </c>
      <c r="J860" s="26" t="s">
        <v>313</v>
      </c>
      <c r="K860" s="26" t="s">
        <v>313</v>
      </c>
      <c r="L860" s="26" t="s">
        <v>314</v>
      </c>
      <c r="M860" s="26" t="s">
        <v>314</v>
      </c>
      <c r="N860" s="26" t="s">
        <v>293</v>
      </c>
      <c r="O860" s="26" t="s">
        <v>314</v>
      </c>
      <c r="P860" s="26" t="s">
        <v>293</v>
      </c>
      <c r="Q860" s="26" t="s">
        <v>313</v>
      </c>
      <c r="R860" s="15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8">
        <v>1</v>
      </c>
      <c r="C861" s="14">
        <v>1</v>
      </c>
      <c r="D861" s="226">
        <v>24.768999999999998</v>
      </c>
      <c r="E861" s="226">
        <v>31.678861721461512</v>
      </c>
      <c r="F861" s="227">
        <v>46.2</v>
      </c>
      <c r="G861" s="226">
        <v>31</v>
      </c>
      <c r="H861" s="226">
        <v>28.9</v>
      </c>
      <c r="I861" s="226">
        <v>30.800000000000004</v>
      </c>
      <c r="J861" s="226">
        <v>33.6</v>
      </c>
      <c r="K861" s="226">
        <v>32.9</v>
      </c>
      <c r="L861" s="227">
        <v>26.0414380453959</v>
      </c>
      <c r="M861" s="226">
        <v>33</v>
      </c>
      <c r="N861" s="226">
        <v>23.9</v>
      </c>
      <c r="O861" s="226">
        <v>32.5</v>
      </c>
      <c r="P861" s="226">
        <v>30</v>
      </c>
      <c r="Q861" s="227">
        <v>24.7</v>
      </c>
      <c r="R861" s="223"/>
      <c r="S861" s="224"/>
      <c r="T861" s="224"/>
      <c r="U861" s="224"/>
      <c r="V861" s="224"/>
      <c r="W861" s="224"/>
      <c r="X861" s="224"/>
      <c r="Y861" s="224"/>
      <c r="Z861" s="224"/>
      <c r="AA861" s="224"/>
      <c r="AB861" s="224"/>
      <c r="AC861" s="224"/>
      <c r="AD861" s="224"/>
      <c r="AE861" s="224"/>
      <c r="AF861" s="224"/>
      <c r="AG861" s="224"/>
      <c r="AH861" s="224"/>
      <c r="AI861" s="224"/>
      <c r="AJ861" s="224"/>
      <c r="AK861" s="224"/>
      <c r="AL861" s="224"/>
      <c r="AM861" s="224"/>
      <c r="AN861" s="224"/>
      <c r="AO861" s="224"/>
      <c r="AP861" s="224"/>
      <c r="AQ861" s="224"/>
      <c r="AR861" s="224"/>
      <c r="AS861" s="224"/>
      <c r="AT861" s="224"/>
      <c r="AU861" s="224"/>
      <c r="AV861" s="224"/>
      <c r="AW861" s="224"/>
      <c r="AX861" s="224"/>
      <c r="AY861" s="224"/>
      <c r="AZ861" s="224"/>
      <c r="BA861" s="224"/>
      <c r="BB861" s="224"/>
      <c r="BC861" s="224"/>
      <c r="BD861" s="224"/>
      <c r="BE861" s="224"/>
      <c r="BF861" s="224"/>
      <c r="BG861" s="224"/>
      <c r="BH861" s="224"/>
      <c r="BI861" s="224"/>
      <c r="BJ861" s="224"/>
      <c r="BK861" s="224"/>
      <c r="BL861" s="224"/>
      <c r="BM861" s="228">
        <v>1</v>
      </c>
    </row>
    <row r="862" spans="1:65">
      <c r="A862" s="30"/>
      <c r="B862" s="19">
        <v>1</v>
      </c>
      <c r="C862" s="9">
        <v>2</v>
      </c>
      <c r="D862" s="222">
        <v>25.795999999999999</v>
      </c>
      <c r="E862" s="222">
        <v>32.301332665039425</v>
      </c>
      <c r="F862" s="229">
        <v>50.8</v>
      </c>
      <c r="G862" s="222">
        <v>32.5</v>
      </c>
      <c r="H862" s="222">
        <v>29.4</v>
      </c>
      <c r="I862" s="222">
        <v>31.5</v>
      </c>
      <c r="J862" s="222">
        <v>34.6</v>
      </c>
      <c r="K862" s="222">
        <v>33.1</v>
      </c>
      <c r="L862" s="229">
        <v>26.445722662022401</v>
      </c>
      <c r="M862" s="222">
        <v>33.200000000000003</v>
      </c>
      <c r="N862" s="222">
        <v>25</v>
      </c>
      <c r="O862" s="222">
        <v>33.299999999999997</v>
      </c>
      <c r="P862" s="222">
        <v>30</v>
      </c>
      <c r="Q862" s="229">
        <v>24</v>
      </c>
      <c r="R862" s="223"/>
      <c r="S862" s="224"/>
      <c r="T862" s="224"/>
      <c r="U862" s="224"/>
      <c r="V862" s="224"/>
      <c r="W862" s="224"/>
      <c r="X862" s="224"/>
      <c r="Y862" s="224"/>
      <c r="Z862" s="224"/>
      <c r="AA862" s="224"/>
      <c r="AB862" s="224"/>
      <c r="AC862" s="224"/>
      <c r="AD862" s="224"/>
      <c r="AE862" s="224"/>
      <c r="AF862" s="224"/>
      <c r="AG862" s="224"/>
      <c r="AH862" s="224"/>
      <c r="AI862" s="224"/>
      <c r="AJ862" s="224"/>
      <c r="AK862" s="224"/>
      <c r="AL862" s="224"/>
      <c r="AM862" s="224"/>
      <c r="AN862" s="224"/>
      <c r="AO862" s="224"/>
      <c r="AP862" s="224"/>
      <c r="AQ862" s="224"/>
      <c r="AR862" s="224"/>
      <c r="AS862" s="224"/>
      <c r="AT862" s="224"/>
      <c r="AU862" s="224"/>
      <c r="AV862" s="224"/>
      <c r="AW862" s="224"/>
      <c r="AX862" s="224"/>
      <c r="AY862" s="224"/>
      <c r="AZ862" s="224"/>
      <c r="BA862" s="224"/>
      <c r="BB862" s="224"/>
      <c r="BC862" s="224"/>
      <c r="BD862" s="224"/>
      <c r="BE862" s="224"/>
      <c r="BF862" s="224"/>
      <c r="BG862" s="224"/>
      <c r="BH862" s="224"/>
      <c r="BI862" s="224"/>
      <c r="BJ862" s="224"/>
      <c r="BK862" s="224"/>
      <c r="BL862" s="224"/>
      <c r="BM862" s="228">
        <v>21</v>
      </c>
    </row>
    <row r="863" spans="1:65">
      <c r="A863" s="30"/>
      <c r="B863" s="19">
        <v>1</v>
      </c>
      <c r="C863" s="9">
        <v>3</v>
      </c>
      <c r="D863" s="222">
        <v>24.690999999999999</v>
      </c>
      <c r="E863" s="222">
        <v>31.540365268589063</v>
      </c>
      <c r="F863" s="229">
        <v>49.9</v>
      </c>
      <c r="G863" s="222">
        <v>30.4</v>
      </c>
      <c r="H863" s="222">
        <v>29.1</v>
      </c>
      <c r="I863" s="230">
        <v>34.799999999999997</v>
      </c>
      <c r="J863" s="222">
        <v>32.700000000000003</v>
      </c>
      <c r="K863" s="222">
        <v>32.4</v>
      </c>
      <c r="L863" s="229">
        <v>20.200874459954399</v>
      </c>
      <c r="M863" s="222">
        <v>32.700000000000003</v>
      </c>
      <c r="N863" s="222">
        <v>24.5</v>
      </c>
      <c r="O863" s="222">
        <v>33.6</v>
      </c>
      <c r="P863" s="222">
        <v>30</v>
      </c>
      <c r="Q863" s="229">
        <v>24</v>
      </c>
      <c r="R863" s="223"/>
      <c r="S863" s="224"/>
      <c r="T863" s="224"/>
      <c r="U863" s="224"/>
      <c r="V863" s="224"/>
      <c r="W863" s="224"/>
      <c r="X863" s="224"/>
      <c r="Y863" s="224"/>
      <c r="Z863" s="224"/>
      <c r="AA863" s="224"/>
      <c r="AB863" s="224"/>
      <c r="AC863" s="224"/>
      <c r="AD863" s="224"/>
      <c r="AE863" s="224"/>
      <c r="AF863" s="224"/>
      <c r="AG863" s="224"/>
      <c r="AH863" s="224"/>
      <c r="AI863" s="224"/>
      <c r="AJ863" s="224"/>
      <c r="AK863" s="224"/>
      <c r="AL863" s="224"/>
      <c r="AM863" s="224"/>
      <c r="AN863" s="224"/>
      <c r="AO863" s="224"/>
      <c r="AP863" s="224"/>
      <c r="AQ863" s="224"/>
      <c r="AR863" s="224"/>
      <c r="AS863" s="224"/>
      <c r="AT863" s="224"/>
      <c r="AU863" s="224"/>
      <c r="AV863" s="224"/>
      <c r="AW863" s="224"/>
      <c r="AX863" s="224"/>
      <c r="AY863" s="224"/>
      <c r="AZ863" s="224"/>
      <c r="BA863" s="224"/>
      <c r="BB863" s="224"/>
      <c r="BC863" s="224"/>
      <c r="BD863" s="224"/>
      <c r="BE863" s="224"/>
      <c r="BF863" s="224"/>
      <c r="BG863" s="224"/>
      <c r="BH863" s="224"/>
      <c r="BI863" s="224"/>
      <c r="BJ863" s="224"/>
      <c r="BK863" s="224"/>
      <c r="BL863" s="224"/>
      <c r="BM863" s="228">
        <v>16</v>
      </c>
    </row>
    <row r="864" spans="1:65">
      <c r="A864" s="30"/>
      <c r="B864" s="19">
        <v>1</v>
      </c>
      <c r="C864" s="9">
        <v>4</v>
      </c>
      <c r="D864" s="222">
        <v>24.882999999999999</v>
      </c>
      <c r="E864" s="222">
        <v>31.585542763625558</v>
      </c>
      <c r="F864" s="229">
        <v>49.3</v>
      </c>
      <c r="G864" s="222">
        <v>32.1</v>
      </c>
      <c r="H864" s="222">
        <v>28.8</v>
      </c>
      <c r="I864" s="222">
        <v>32.6</v>
      </c>
      <c r="J864" s="222">
        <v>32.799999999999997</v>
      </c>
      <c r="K864" s="222">
        <v>33.6</v>
      </c>
      <c r="L864" s="229">
        <v>26.459377623673198</v>
      </c>
      <c r="M864" s="222">
        <v>32.700000000000003</v>
      </c>
      <c r="N864" s="222">
        <v>24.8</v>
      </c>
      <c r="O864" s="222">
        <v>33.1</v>
      </c>
      <c r="P864" s="222">
        <v>30</v>
      </c>
      <c r="Q864" s="229">
        <v>23.6</v>
      </c>
      <c r="R864" s="223"/>
      <c r="S864" s="224"/>
      <c r="T864" s="224"/>
      <c r="U864" s="224"/>
      <c r="V864" s="224"/>
      <c r="W864" s="224"/>
      <c r="X864" s="224"/>
      <c r="Y864" s="224"/>
      <c r="Z864" s="224"/>
      <c r="AA864" s="224"/>
      <c r="AB864" s="224"/>
      <c r="AC864" s="224"/>
      <c r="AD864" s="224"/>
      <c r="AE864" s="224"/>
      <c r="AF864" s="224"/>
      <c r="AG864" s="224"/>
      <c r="AH864" s="224"/>
      <c r="AI864" s="224"/>
      <c r="AJ864" s="224"/>
      <c r="AK864" s="224"/>
      <c r="AL864" s="224"/>
      <c r="AM864" s="224"/>
      <c r="AN864" s="224"/>
      <c r="AO864" s="224"/>
      <c r="AP864" s="224"/>
      <c r="AQ864" s="224"/>
      <c r="AR864" s="224"/>
      <c r="AS864" s="224"/>
      <c r="AT864" s="224"/>
      <c r="AU864" s="224"/>
      <c r="AV864" s="224"/>
      <c r="AW864" s="224"/>
      <c r="AX864" s="224"/>
      <c r="AY864" s="224"/>
      <c r="AZ864" s="224"/>
      <c r="BA864" s="224"/>
      <c r="BB864" s="224"/>
      <c r="BC864" s="224"/>
      <c r="BD864" s="224"/>
      <c r="BE864" s="224"/>
      <c r="BF864" s="224"/>
      <c r="BG864" s="224"/>
      <c r="BH864" s="224"/>
      <c r="BI864" s="224"/>
      <c r="BJ864" s="224"/>
      <c r="BK864" s="224"/>
      <c r="BL864" s="224"/>
      <c r="BM864" s="228">
        <v>30.649760257368992</v>
      </c>
    </row>
    <row r="865" spans="1:65">
      <c r="A865" s="30"/>
      <c r="B865" s="19">
        <v>1</v>
      </c>
      <c r="C865" s="9">
        <v>5</v>
      </c>
      <c r="D865" s="222">
        <v>25.855</v>
      </c>
      <c r="E865" s="222">
        <v>31.856374723054657</v>
      </c>
      <c r="F865" s="229">
        <v>47.6</v>
      </c>
      <c r="G865" s="222">
        <v>31.6</v>
      </c>
      <c r="H865" s="222">
        <v>28.8</v>
      </c>
      <c r="I865" s="222">
        <v>31.8</v>
      </c>
      <c r="J865" s="222">
        <v>35.299999999999997</v>
      </c>
      <c r="K865" s="222">
        <v>33.6</v>
      </c>
      <c r="L865" s="229">
        <v>25.9237674282396</v>
      </c>
      <c r="M865" s="222">
        <v>32.700000000000003</v>
      </c>
      <c r="N865" s="222">
        <v>25.2</v>
      </c>
      <c r="O865" s="222">
        <v>33.4</v>
      </c>
      <c r="P865" s="222">
        <v>30</v>
      </c>
      <c r="Q865" s="229">
        <v>24.2</v>
      </c>
      <c r="R865" s="223"/>
      <c r="S865" s="224"/>
      <c r="T865" s="224"/>
      <c r="U865" s="224"/>
      <c r="V865" s="224"/>
      <c r="W865" s="224"/>
      <c r="X865" s="224"/>
      <c r="Y865" s="224"/>
      <c r="Z865" s="224"/>
      <c r="AA865" s="224"/>
      <c r="AB865" s="224"/>
      <c r="AC865" s="224"/>
      <c r="AD865" s="224"/>
      <c r="AE865" s="224"/>
      <c r="AF865" s="224"/>
      <c r="AG865" s="224"/>
      <c r="AH865" s="224"/>
      <c r="AI865" s="224"/>
      <c r="AJ865" s="224"/>
      <c r="AK865" s="224"/>
      <c r="AL865" s="224"/>
      <c r="AM865" s="224"/>
      <c r="AN865" s="224"/>
      <c r="AO865" s="224"/>
      <c r="AP865" s="224"/>
      <c r="AQ865" s="224"/>
      <c r="AR865" s="224"/>
      <c r="AS865" s="224"/>
      <c r="AT865" s="224"/>
      <c r="AU865" s="224"/>
      <c r="AV865" s="224"/>
      <c r="AW865" s="224"/>
      <c r="AX865" s="224"/>
      <c r="AY865" s="224"/>
      <c r="AZ865" s="224"/>
      <c r="BA865" s="224"/>
      <c r="BB865" s="224"/>
      <c r="BC865" s="224"/>
      <c r="BD865" s="224"/>
      <c r="BE865" s="224"/>
      <c r="BF865" s="224"/>
      <c r="BG865" s="224"/>
      <c r="BH865" s="224"/>
      <c r="BI865" s="224"/>
      <c r="BJ865" s="224"/>
      <c r="BK865" s="224"/>
      <c r="BL865" s="224"/>
      <c r="BM865" s="228">
        <v>105</v>
      </c>
    </row>
    <row r="866" spans="1:65">
      <c r="A866" s="30"/>
      <c r="B866" s="19">
        <v>1</v>
      </c>
      <c r="C866" s="9">
        <v>6</v>
      </c>
      <c r="D866" s="222">
        <v>26.18</v>
      </c>
      <c r="E866" s="222">
        <v>32.007699844583179</v>
      </c>
      <c r="F866" s="229">
        <v>47.8</v>
      </c>
      <c r="G866" s="222">
        <v>31.8</v>
      </c>
      <c r="H866" s="222">
        <v>29.2</v>
      </c>
      <c r="I866" s="222">
        <v>31.5</v>
      </c>
      <c r="J866" s="222">
        <v>33.6</v>
      </c>
      <c r="K866" s="222">
        <v>34</v>
      </c>
      <c r="L866" s="229">
        <v>20.4008041038256</v>
      </c>
      <c r="M866" s="222">
        <v>32.700000000000003</v>
      </c>
      <c r="N866" s="222">
        <v>23.8</v>
      </c>
      <c r="O866" s="222">
        <v>33</v>
      </c>
      <c r="P866" s="222">
        <v>31</v>
      </c>
      <c r="Q866" s="229">
        <v>24.8</v>
      </c>
      <c r="R866" s="223"/>
      <c r="S866" s="224"/>
      <c r="T866" s="224"/>
      <c r="U866" s="224"/>
      <c r="V866" s="224"/>
      <c r="W866" s="224"/>
      <c r="X866" s="224"/>
      <c r="Y866" s="224"/>
      <c r="Z866" s="224"/>
      <c r="AA866" s="224"/>
      <c r="AB866" s="224"/>
      <c r="AC866" s="224"/>
      <c r="AD866" s="224"/>
      <c r="AE866" s="224"/>
      <c r="AF866" s="224"/>
      <c r="AG866" s="224"/>
      <c r="AH866" s="224"/>
      <c r="AI866" s="224"/>
      <c r="AJ866" s="224"/>
      <c r="AK866" s="224"/>
      <c r="AL866" s="224"/>
      <c r="AM866" s="224"/>
      <c r="AN866" s="224"/>
      <c r="AO866" s="224"/>
      <c r="AP866" s="224"/>
      <c r="AQ866" s="224"/>
      <c r="AR866" s="224"/>
      <c r="AS866" s="224"/>
      <c r="AT866" s="224"/>
      <c r="AU866" s="224"/>
      <c r="AV866" s="224"/>
      <c r="AW866" s="224"/>
      <c r="AX866" s="224"/>
      <c r="AY866" s="224"/>
      <c r="AZ866" s="224"/>
      <c r="BA866" s="224"/>
      <c r="BB866" s="224"/>
      <c r="BC866" s="224"/>
      <c r="BD866" s="224"/>
      <c r="BE866" s="224"/>
      <c r="BF866" s="224"/>
      <c r="BG866" s="224"/>
      <c r="BH866" s="224"/>
      <c r="BI866" s="224"/>
      <c r="BJ866" s="224"/>
      <c r="BK866" s="224"/>
      <c r="BL866" s="224"/>
      <c r="BM866" s="225"/>
    </row>
    <row r="867" spans="1:65">
      <c r="A867" s="30"/>
      <c r="B867" s="20" t="s">
        <v>257</v>
      </c>
      <c r="C867" s="12"/>
      <c r="D867" s="231">
        <v>25.362333333333336</v>
      </c>
      <c r="E867" s="231">
        <v>31.8283628310589</v>
      </c>
      <c r="F867" s="231">
        <v>48.599999999999994</v>
      </c>
      <c r="G867" s="231">
        <v>31.566666666666666</v>
      </c>
      <c r="H867" s="231">
        <v>29.033333333333331</v>
      </c>
      <c r="I867" s="231">
        <v>32.166666666666664</v>
      </c>
      <c r="J867" s="231">
        <v>33.766666666666666</v>
      </c>
      <c r="K867" s="231">
        <v>33.266666666666666</v>
      </c>
      <c r="L867" s="231">
        <v>24.245330720518513</v>
      </c>
      <c r="M867" s="231">
        <v>32.833333333333336</v>
      </c>
      <c r="N867" s="231">
        <v>24.533333333333335</v>
      </c>
      <c r="O867" s="231">
        <v>33.15</v>
      </c>
      <c r="P867" s="231">
        <v>30.166666666666668</v>
      </c>
      <c r="Q867" s="231">
        <v>24.216666666666669</v>
      </c>
      <c r="R867" s="223"/>
      <c r="S867" s="224"/>
      <c r="T867" s="224"/>
      <c r="U867" s="224"/>
      <c r="V867" s="224"/>
      <c r="W867" s="224"/>
      <c r="X867" s="224"/>
      <c r="Y867" s="224"/>
      <c r="Z867" s="224"/>
      <c r="AA867" s="224"/>
      <c r="AB867" s="224"/>
      <c r="AC867" s="224"/>
      <c r="AD867" s="224"/>
      <c r="AE867" s="224"/>
      <c r="AF867" s="224"/>
      <c r="AG867" s="224"/>
      <c r="AH867" s="224"/>
      <c r="AI867" s="224"/>
      <c r="AJ867" s="224"/>
      <c r="AK867" s="224"/>
      <c r="AL867" s="224"/>
      <c r="AM867" s="224"/>
      <c r="AN867" s="224"/>
      <c r="AO867" s="224"/>
      <c r="AP867" s="224"/>
      <c r="AQ867" s="224"/>
      <c r="AR867" s="224"/>
      <c r="AS867" s="224"/>
      <c r="AT867" s="224"/>
      <c r="AU867" s="224"/>
      <c r="AV867" s="224"/>
      <c r="AW867" s="224"/>
      <c r="AX867" s="224"/>
      <c r="AY867" s="224"/>
      <c r="AZ867" s="224"/>
      <c r="BA867" s="224"/>
      <c r="BB867" s="224"/>
      <c r="BC867" s="224"/>
      <c r="BD867" s="224"/>
      <c r="BE867" s="224"/>
      <c r="BF867" s="224"/>
      <c r="BG867" s="224"/>
      <c r="BH867" s="224"/>
      <c r="BI867" s="224"/>
      <c r="BJ867" s="224"/>
      <c r="BK867" s="224"/>
      <c r="BL867" s="224"/>
      <c r="BM867" s="225"/>
    </row>
    <row r="868" spans="1:65">
      <c r="A868" s="30"/>
      <c r="B868" s="3" t="s">
        <v>258</v>
      </c>
      <c r="C868" s="29"/>
      <c r="D868" s="222">
        <v>25.339500000000001</v>
      </c>
      <c r="E868" s="222">
        <v>31.767618222258086</v>
      </c>
      <c r="F868" s="222">
        <v>48.55</v>
      </c>
      <c r="G868" s="222">
        <v>31.700000000000003</v>
      </c>
      <c r="H868" s="222">
        <v>29</v>
      </c>
      <c r="I868" s="222">
        <v>31.65</v>
      </c>
      <c r="J868" s="222">
        <v>33.6</v>
      </c>
      <c r="K868" s="222">
        <v>33.35</v>
      </c>
      <c r="L868" s="222">
        <v>25.98260273681775</v>
      </c>
      <c r="M868" s="222">
        <v>32.700000000000003</v>
      </c>
      <c r="N868" s="222">
        <v>24.65</v>
      </c>
      <c r="O868" s="222">
        <v>33.200000000000003</v>
      </c>
      <c r="P868" s="222">
        <v>30</v>
      </c>
      <c r="Q868" s="222">
        <v>24.1</v>
      </c>
      <c r="R868" s="223"/>
      <c r="S868" s="224"/>
      <c r="T868" s="224"/>
      <c r="U868" s="224"/>
      <c r="V868" s="224"/>
      <c r="W868" s="224"/>
      <c r="X868" s="224"/>
      <c r="Y868" s="224"/>
      <c r="Z868" s="224"/>
      <c r="AA868" s="224"/>
      <c r="AB868" s="224"/>
      <c r="AC868" s="224"/>
      <c r="AD868" s="224"/>
      <c r="AE868" s="224"/>
      <c r="AF868" s="224"/>
      <c r="AG868" s="224"/>
      <c r="AH868" s="224"/>
      <c r="AI868" s="224"/>
      <c r="AJ868" s="224"/>
      <c r="AK868" s="224"/>
      <c r="AL868" s="224"/>
      <c r="AM868" s="224"/>
      <c r="AN868" s="224"/>
      <c r="AO868" s="224"/>
      <c r="AP868" s="224"/>
      <c r="AQ868" s="224"/>
      <c r="AR868" s="224"/>
      <c r="AS868" s="224"/>
      <c r="AT868" s="224"/>
      <c r="AU868" s="224"/>
      <c r="AV868" s="224"/>
      <c r="AW868" s="224"/>
      <c r="AX868" s="224"/>
      <c r="AY868" s="224"/>
      <c r="AZ868" s="224"/>
      <c r="BA868" s="224"/>
      <c r="BB868" s="224"/>
      <c r="BC868" s="224"/>
      <c r="BD868" s="224"/>
      <c r="BE868" s="224"/>
      <c r="BF868" s="224"/>
      <c r="BG868" s="224"/>
      <c r="BH868" s="224"/>
      <c r="BI868" s="224"/>
      <c r="BJ868" s="224"/>
      <c r="BK868" s="224"/>
      <c r="BL868" s="224"/>
      <c r="BM868" s="225"/>
    </row>
    <row r="869" spans="1:65">
      <c r="A869" s="30"/>
      <c r="B869" s="3" t="s">
        <v>259</v>
      </c>
      <c r="C869" s="29"/>
      <c r="D869" s="222">
        <v>0.65297156650704735</v>
      </c>
      <c r="E869" s="222">
        <v>0.29013846945081417</v>
      </c>
      <c r="F869" s="222">
        <v>1.6982343772283004</v>
      </c>
      <c r="G869" s="222">
        <v>0.76070143069844942</v>
      </c>
      <c r="H869" s="222">
        <v>0.24221202832779876</v>
      </c>
      <c r="I869" s="222">
        <v>1.4151560573543334</v>
      </c>
      <c r="J869" s="222">
        <v>1.0171856598805673</v>
      </c>
      <c r="K869" s="222">
        <v>0.57850381733111123</v>
      </c>
      <c r="L869" s="222">
        <v>3.0634911796832429</v>
      </c>
      <c r="M869" s="222">
        <v>0.21602468994692822</v>
      </c>
      <c r="N869" s="222">
        <v>0.57850381733111034</v>
      </c>
      <c r="O869" s="222">
        <v>0.38340579025361615</v>
      </c>
      <c r="P869" s="222">
        <v>0.40824829046386302</v>
      </c>
      <c r="Q869" s="222">
        <v>0.45789372857319893</v>
      </c>
      <c r="R869" s="223"/>
      <c r="S869" s="224"/>
      <c r="T869" s="224"/>
      <c r="U869" s="224"/>
      <c r="V869" s="224"/>
      <c r="W869" s="224"/>
      <c r="X869" s="224"/>
      <c r="Y869" s="224"/>
      <c r="Z869" s="224"/>
      <c r="AA869" s="224"/>
      <c r="AB869" s="224"/>
      <c r="AC869" s="224"/>
      <c r="AD869" s="224"/>
      <c r="AE869" s="224"/>
      <c r="AF869" s="224"/>
      <c r="AG869" s="224"/>
      <c r="AH869" s="224"/>
      <c r="AI869" s="224"/>
      <c r="AJ869" s="224"/>
      <c r="AK869" s="224"/>
      <c r="AL869" s="224"/>
      <c r="AM869" s="224"/>
      <c r="AN869" s="224"/>
      <c r="AO869" s="224"/>
      <c r="AP869" s="224"/>
      <c r="AQ869" s="224"/>
      <c r="AR869" s="224"/>
      <c r="AS869" s="224"/>
      <c r="AT869" s="224"/>
      <c r="AU869" s="224"/>
      <c r="AV869" s="224"/>
      <c r="AW869" s="224"/>
      <c r="AX869" s="224"/>
      <c r="AY869" s="224"/>
      <c r="AZ869" s="224"/>
      <c r="BA869" s="224"/>
      <c r="BB869" s="224"/>
      <c r="BC869" s="224"/>
      <c r="BD869" s="224"/>
      <c r="BE869" s="224"/>
      <c r="BF869" s="224"/>
      <c r="BG869" s="224"/>
      <c r="BH869" s="224"/>
      <c r="BI869" s="224"/>
      <c r="BJ869" s="224"/>
      <c r="BK869" s="224"/>
      <c r="BL869" s="224"/>
      <c r="BM869" s="225"/>
    </row>
    <row r="870" spans="1:65">
      <c r="A870" s="30"/>
      <c r="B870" s="3" t="s">
        <v>85</v>
      </c>
      <c r="C870" s="29"/>
      <c r="D870" s="13">
        <v>2.5745721339008529E-2</v>
      </c>
      <c r="E870" s="13">
        <v>9.1157208113667072E-3</v>
      </c>
      <c r="F870" s="13">
        <v>3.4943094181652277E-2</v>
      </c>
      <c r="G870" s="13">
        <v>2.40982501805211E-2</v>
      </c>
      <c r="H870" s="13">
        <v>8.3425497701882477E-3</v>
      </c>
      <c r="I870" s="13">
        <v>4.3994488829668395E-2</v>
      </c>
      <c r="J870" s="13">
        <v>3.0123958338022724E-2</v>
      </c>
      <c r="K870" s="13">
        <v>1.7389894308550438E-2</v>
      </c>
      <c r="L870" s="13">
        <v>0.12635386231669959</v>
      </c>
      <c r="M870" s="13">
        <v>6.5794321811247173E-3</v>
      </c>
      <c r="N870" s="13">
        <v>2.3580318641213734E-2</v>
      </c>
      <c r="O870" s="13">
        <v>1.1565785528012554E-2</v>
      </c>
      <c r="P870" s="13">
        <v>1.3533092501564519E-2</v>
      </c>
      <c r="Q870" s="13">
        <v>1.8908206272809314E-2</v>
      </c>
      <c r="R870" s="15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260</v>
      </c>
      <c r="C871" s="29"/>
      <c r="D871" s="13">
        <v>-0.17251120007584475</v>
      </c>
      <c r="E871" s="13">
        <v>3.8453892095503095E-2</v>
      </c>
      <c r="F871" s="13">
        <v>0.58565677486222101</v>
      </c>
      <c r="G871" s="13">
        <v>2.991561439953605E-2</v>
      </c>
      <c r="H871" s="13">
        <v>-5.2738648213309647E-2</v>
      </c>
      <c r="I871" s="13">
        <v>4.9491623965736142E-2</v>
      </c>
      <c r="J871" s="13">
        <v>0.10169431614227031</v>
      </c>
      <c r="K871" s="13">
        <v>8.5380974837103274E-2</v>
      </c>
      <c r="L871" s="13">
        <v>-0.20895528979906752</v>
      </c>
      <c r="M871" s="13">
        <v>7.1242745705958788E-2</v>
      </c>
      <c r="N871" s="13">
        <v>-0.19955871995981145</v>
      </c>
      <c r="O871" s="13">
        <v>8.1574528532564416E-2</v>
      </c>
      <c r="P871" s="13">
        <v>-1.5761741254931239E-2</v>
      </c>
      <c r="Q871" s="13">
        <v>-0.20989050278641719</v>
      </c>
      <c r="R871" s="15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46" t="s">
        <v>261</v>
      </c>
      <c r="C872" s="47"/>
      <c r="D872" s="45">
        <v>2.35</v>
      </c>
      <c r="E872" s="45">
        <v>0.05</v>
      </c>
      <c r="F872" s="45">
        <v>6.27</v>
      </c>
      <c r="G872" s="45">
        <v>0.05</v>
      </c>
      <c r="H872" s="45">
        <v>0.99</v>
      </c>
      <c r="I872" s="45">
        <v>0.17</v>
      </c>
      <c r="J872" s="45">
        <v>0.77</v>
      </c>
      <c r="K872" s="45">
        <v>0.57999999999999996</v>
      </c>
      <c r="L872" s="45">
        <v>2.76</v>
      </c>
      <c r="M872" s="45">
        <v>0.42</v>
      </c>
      <c r="N872" s="45">
        <v>2.66</v>
      </c>
      <c r="O872" s="45">
        <v>0.54</v>
      </c>
      <c r="P872" s="45">
        <v>0.56999999999999995</v>
      </c>
      <c r="Q872" s="45">
        <v>2.77</v>
      </c>
      <c r="R872" s="15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1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BM873" s="55"/>
    </row>
    <row r="874" spans="1:65" ht="15">
      <c r="B874" s="8" t="s">
        <v>567</v>
      </c>
      <c r="BM874" s="28" t="s">
        <v>66</v>
      </c>
    </row>
    <row r="875" spans="1:65" ht="15">
      <c r="A875" s="25" t="s">
        <v>21</v>
      </c>
      <c r="B875" s="18" t="s">
        <v>109</v>
      </c>
      <c r="C875" s="15" t="s">
        <v>110</v>
      </c>
      <c r="D875" s="16" t="s">
        <v>222</v>
      </c>
      <c r="E875" s="17" t="s">
        <v>222</v>
      </c>
      <c r="F875" s="17" t="s">
        <v>222</v>
      </c>
      <c r="G875" s="17" t="s">
        <v>222</v>
      </c>
      <c r="H875" s="17" t="s">
        <v>222</v>
      </c>
      <c r="I875" s="17" t="s">
        <v>222</v>
      </c>
      <c r="J875" s="17" t="s">
        <v>222</v>
      </c>
      <c r="K875" s="17" t="s">
        <v>222</v>
      </c>
      <c r="L875" s="17" t="s">
        <v>222</v>
      </c>
      <c r="M875" s="17" t="s">
        <v>222</v>
      </c>
      <c r="N875" s="17" t="s">
        <v>222</v>
      </c>
      <c r="O875" s="17" t="s">
        <v>222</v>
      </c>
      <c r="P875" s="17" t="s">
        <v>222</v>
      </c>
      <c r="Q875" s="15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 t="s">
        <v>223</v>
      </c>
      <c r="C876" s="9" t="s">
        <v>223</v>
      </c>
      <c r="D876" s="151" t="s">
        <v>229</v>
      </c>
      <c r="E876" s="152" t="s">
        <v>230</v>
      </c>
      <c r="F876" s="152" t="s">
        <v>233</v>
      </c>
      <c r="G876" s="152" t="s">
        <v>234</v>
      </c>
      <c r="H876" s="152" t="s">
        <v>235</v>
      </c>
      <c r="I876" s="152" t="s">
        <v>236</v>
      </c>
      <c r="J876" s="152" t="s">
        <v>276</v>
      </c>
      <c r="K876" s="152" t="s">
        <v>239</v>
      </c>
      <c r="L876" s="152" t="s">
        <v>240</v>
      </c>
      <c r="M876" s="152" t="s">
        <v>241</v>
      </c>
      <c r="N876" s="152" t="s">
        <v>244</v>
      </c>
      <c r="O876" s="152" t="s">
        <v>246</v>
      </c>
      <c r="P876" s="152" t="s">
        <v>247</v>
      </c>
      <c r="Q876" s="15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 t="s">
        <v>3</v>
      </c>
    </row>
    <row r="877" spans="1:65">
      <c r="A877" s="30"/>
      <c r="B877" s="19"/>
      <c r="C877" s="9"/>
      <c r="D877" s="10" t="s">
        <v>277</v>
      </c>
      <c r="E877" s="11" t="s">
        <v>310</v>
      </c>
      <c r="F877" s="11" t="s">
        <v>277</v>
      </c>
      <c r="G877" s="11" t="s">
        <v>277</v>
      </c>
      <c r="H877" s="11" t="s">
        <v>277</v>
      </c>
      <c r="I877" s="11" t="s">
        <v>277</v>
      </c>
      <c r="J877" s="11" t="s">
        <v>277</v>
      </c>
      <c r="K877" s="11" t="s">
        <v>277</v>
      </c>
      <c r="L877" s="11" t="s">
        <v>310</v>
      </c>
      <c r="M877" s="11" t="s">
        <v>310</v>
      </c>
      <c r="N877" s="11" t="s">
        <v>277</v>
      </c>
      <c r="O877" s="11" t="s">
        <v>310</v>
      </c>
      <c r="P877" s="11" t="s">
        <v>310</v>
      </c>
      <c r="Q877" s="15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3</v>
      </c>
    </row>
    <row r="878" spans="1:65">
      <c r="A878" s="30"/>
      <c r="B878" s="19"/>
      <c r="C878" s="9"/>
      <c r="D878" s="26" t="s">
        <v>312</v>
      </c>
      <c r="E878" s="26" t="s">
        <v>313</v>
      </c>
      <c r="F878" s="26" t="s">
        <v>313</v>
      </c>
      <c r="G878" s="26" t="s">
        <v>313</v>
      </c>
      <c r="H878" s="26" t="s">
        <v>313</v>
      </c>
      <c r="I878" s="26" t="s">
        <v>313</v>
      </c>
      <c r="J878" s="26" t="s">
        <v>115</v>
      </c>
      <c r="K878" s="26" t="s">
        <v>314</v>
      </c>
      <c r="L878" s="26" t="s">
        <v>314</v>
      </c>
      <c r="M878" s="26" t="s">
        <v>293</v>
      </c>
      <c r="N878" s="26" t="s">
        <v>314</v>
      </c>
      <c r="O878" s="26" t="s">
        <v>293</v>
      </c>
      <c r="P878" s="26" t="s">
        <v>313</v>
      </c>
      <c r="Q878" s="15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3</v>
      </c>
    </row>
    <row r="879" spans="1:65">
      <c r="A879" s="30"/>
      <c r="B879" s="18">
        <v>1</v>
      </c>
      <c r="C879" s="14">
        <v>1</v>
      </c>
      <c r="D879" s="215" t="s">
        <v>105</v>
      </c>
      <c r="E879" s="215" t="s">
        <v>296</v>
      </c>
      <c r="F879" s="215" t="s">
        <v>105</v>
      </c>
      <c r="G879" s="215" t="s">
        <v>105</v>
      </c>
      <c r="H879" s="215" t="s">
        <v>105</v>
      </c>
      <c r="I879" s="215" t="s">
        <v>105</v>
      </c>
      <c r="J879" s="215" t="s">
        <v>105</v>
      </c>
      <c r="K879" s="215">
        <v>1.26116558104828E-2</v>
      </c>
      <c r="L879" s="215" t="s">
        <v>296</v>
      </c>
      <c r="M879" s="215" t="s">
        <v>296</v>
      </c>
      <c r="N879" s="232">
        <v>0.9</v>
      </c>
      <c r="O879" s="215" t="s">
        <v>104</v>
      </c>
      <c r="P879" s="215" t="s">
        <v>105</v>
      </c>
      <c r="Q879" s="204"/>
      <c r="R879" s="205"/>
      <c r="S879" s="205"/>
      <c r="T879" s="205"/>
      <c r="U879" s="205"/>
      <c r="V879" s="205"/>
      <c r="W879" s="205"/>
      <c r="X879" s="205"/>
      <c r="Y879" s="205"/>
      <c r="Z879" s="205"/>
      <c r="AA879" s="205"/>
      <c r="AB879" s="205"/>
      <c r="AC879" s="205"/>
      <c r="AD879" s="205"/>
      <c r="AE879" s="205"/>
      <c r="AF879" s="205"/>
      <c r="AG879" s="205"/>
      <c r="AH879" s="205"/>
      <c r="AI879" s="205"/>
      <c r="AJ879" s="205"/>
      <c r="AK879" s="205"/>
      <c r="AL879" s="205"/>
      <c r="AM879" s="205"/>
      <c r="AN879" s="205"/>
      <c r="AO879" s="205"/>
      <c r="AP879" s="205"/>
      <c r="AQ879" s="205"/>
      <c r="AR879" s="205"/>
      <c r="AS879" s="205"/>
      <c r="AT879" s="205"/>
      <c r="AU879" s="205"/>
      <c r="AV879" s="205"/>
      <c r="AW879" s="205"/>
      <c r="AX879" s="205"/>
      <c r="AY879" s="205"/>
      <c r="AZ879" s="205"/>
      <c r="BA879" s="205"/>
      <c r="BB879" s="205"/>
      <c r="BC879" s="205"/>
      <c r="BD879" s="205"/>
      <c r="BE879" s="205"/>
      <c r="BF879" s="205"/>
      <c r="BG879" s="205"/>
      <c r="BH879" s="205"/>
      <c r="BI879" s="205"/>
      <c r="BJ879" s="205"/>
      <c r="BK879" s="205"/>
      <c r="BL879" s="205"/>
      <c r="BM879" s="217">
        <v>1</v>
      </c>
    </row>
    <row r="880" spans="1:65">
      <c r="A880" s="30"/>
      <c r="B880" s="19">
        <v>1</v>
      </c>
      <c r="C880" s="9">
        <v>2</v>
      </c>
      <c r="D880" s="24" t="s">
        <v>105</v>
      </c>
      <c r="E880" s="24" t="s">
        <v>296</v>
      </c>
      <c r="F880" s="24" t="s">
        <v>105</v>
      </c>
      <c r="G880" s="24" t="s">
        <v>105</v>
      </c>
      <c r="H880" s="24" t="s">
        <v>105</v>
      </c>
      <c r="I880" s="24" t="s">
        <v>105</v>
      </c>
      <c r="J880" s="24" t="s">
        <v>105</v>
      </c>
      <c r="K880" s="24">
        <v>9.2436467647750101E-3</v>
      </c>
      <c r="L880" s="24" t="s">
        <v>296</v>
      </c>
      <c r="M880" s="24" t="s">
        <v>296</v>
      </c>
      <c r="N880" s="219">
        <v>0.9</v>
      </c>
      <c r="O880" s="24" t="s">
        <v>104</v>
      </c>
      <c r="P880" s="24" t="s">
        <v>105</v>
      </c>
      <c r="Q880" s="204"/>
      <c r="R880" s="205"/>
      <c r="S880" s="205"/>
      <c r="T880" s="205"/>
      <c r="U880" s="205"/>
      <c r="V880" s="205"/>
      <c r="W880" s="205"/>
      <c r="X880" s="205"/>
      <c r="Y880" s="205"/>
      <c r="Z880" s="205"/>
      <c r="AA880" s="205"/>
      <c r="AB880" s="205"/>
      <c r="AC880" s="205"/>
      <c r="AD880" s="205"/>
      <c r="AE880" s="205"/>
      <c r="AF880" s="205"/>
      <c r="AG880" s="205"/>
      <c r="AH880" s="205"/>
      <c r="AI880" s="205"/>
      <c r="AJ880" s="205"/>
      <c r="AK880" s="205"/>
      <c r="AL880" s="205"/>
      <c r="AM880" s="205"/>
      <c r="AN880" s="205"/>
      <c r="AO880" s="205"/>
      <c r="AP880" s="205"/>
      <c r="AQ880" s="205"/>
      <c r="AR880" s="205"/>
      <c r="AS880" s="205"/>
      <c r="AT880" s="205"/>
      <c r="AU880" s="205"/>
      <c r="AV880" s="205"/>
      <c r="AW880" s="205"/>
      <c r="AX880" s="205"/>
      <c r="AY880" s="205"/>
      <c r="AZ880" s="205"/>
      <c r="BA880" s="205"/>
      <c r="BB880" s="205"/>
      <c r="BC880" s="205"/>
      <c r="BD880" s="205"/>
      <c r="BE880" s="205"/>
      <c r="BF880" s="205"/>
      <c r="BG880" s="205"/>
      <c r="BH880" s="205"/>
      <c r="BI880" s="205"/>
      <c r="BJ880" s="205"/>
      <c r="BK880" s="205"/>
      <c r="BL880" s="205"/>
      <c r="BM880" s="217">
        <v>22</v>
      </c>
    </row>
    <row r="881" spans="1:65">
      <c r="A881" s="30"/>
      <c r="B881" s="19">
        <v>1</v>
      </c>
      <c r="C881" s="9">
        <v>3</v>
      </c>
      <c r="D881" s="24" t="s">
        <v>105</v>
      </c>
      <c r="E881" s="24" t="s">
        <v>296</v>
      </c>
      <c r="F881" s="24" t="s">
        <v>105</v>
      </c>
      <c r="G881" s="24" t="s">
        <v>105</v>
      </c>
      <c r="H881" s="24" t="s">
        <v>105</v>
      </c>
      <c r="I881" s="24" t="s">
        <v>105</v>
      </c>
      <c r="J881" s="24" t="s">
        <v>105</v>
      </c>
      <c r="K881" s="24">
        <v>1.02788784270453E-2</v>
      </c>
      <c r="L881" s="24" t="s">
        <v>296</v>
      </c>
      <c r="M881" s="24" t="s">
        <v>296</v>
      </c>
      <c r="N881" s="219">
        <v>0.9</v>
      </c>
      <c r="O881" s="24" t="s">
        <v>104</v>
      </c>
      <c r="P881" s="24" t="s">
        <v>105</v>
      </c>
      <c r="Q881" s="204"/>
      <c r="R881" s="205"/>
      <c r="S881" s="205"/>
      <c r="T881" s="205"/>
      <c r="U881" s="205"/>
      <c r="V881" s="205"/>
      <c r="W881" s="205"/>
      <c r="X881" s="205"/>
      <c r="Y881" s="205"/>
      <c r="Z881" s="205"/>
      <c r="AA881" s="205"/>
      <c r="AB881" s="205"/>
      <c r="AC881" s="205"/>
      <c r="AD881" s="205"/>
      <c r="AE881" s="205"/>
      <c r="AF881" s="205"/>
      <c r="AG881" s="205"/>
      <c r="AH881" s="205"/>
      <c r="AI881" s="205"/>
      <c r="AJ881" s="205"/>
      <c r="AK881" s="205"/>
      <c r="AL881" s="205"/>
      <c r="AM881" s="205"/>
      <c r="AN881" s="205"/>
      <c r="AO881" s="205"/>
      <c r="AP881" s="205"/>
      <c r="AQ881" s="205"/>
      <c r="AR881" s="205"/>
      <c r="AS881" s="205"/>
      <c r="AT881" s="205"/>
      <c r="AU881" s="205"/>
      <c r="AV881" s="205"/>
      <c r="AW881" s="205"/>
      <c r="AX881" s="205"/>
      <c r="AY881" s="205"/>
      <c r="AZ881" s="205"/>
      <c r="BA881" s="205"/>
      <c r="BB881" s="205"/>
      <c r="BC881" s="205"/>
      <c r="BD881" s="205"/>
      <c r="BE881" s="205"/>
      <c r="BF881" s="205"/>
      <c r="BG881" s="205"/>
      <c r="BH881" s="205"/>
      <c r="BI881" s="205"/>
      <c r="BJ881" s="205"/>
      <c r="BK881" s="205"/>
      <c r="BL881" s="205"/>
      <c r="BM881" s="217">
        <v>16</v>
      </c>
    </row>
    <row r="882" spans="1:65">
      <c r="A882" s="30"/>
      <c r="B882" s="19">
        <v>1</v>
      </c>
      <c r="C882" s="9">
        <v>4</v>
      </c>
      <c r="D882" s="24" t="s">
        <v>105</v>
      </c>
      <c r="E882" s="24" t="s">
        <v>296</v>
      </c>
      <c r="F882" s="24" t="s">
        <v>105</v>
      </c>
      <c r="G882" s="24" t="s">
        <v>105</v>
      </c>
      <c r="H882" s="24" t="s">
        <v>105</v>
      </c>
      <c r="I882" s="24" t="s">
        <v>105</v>
      </c>
      <c r="J882" s="24" t="s">
        <v>105</v>
      </c>
      <c r="K882" s="24">
        <v>1.3559660222139501E-2</v>
      </c>
      <c r="L882" s="24" t="s">
        <v>296</v>
      </c>
      <c r="M882" s="24" t="s">
        <v>296</v>
      </c>
      <c r="N882" s="219">
        <v>0.9</v>
      </c>
      <c r="O882" s="24" t="s">
        <v>104</v>
      </c>
      <c r="P882" s="24" t="s">
        <v>105</v>
      </c>
      <c r="Q882" s="204"/>
      <c r="R882" s="205"/>
      <c r="S882" s="205"/>
      <c r="T882" s="205"/>
      <c r="U882" s="205"/>
      <c r="V882" s="205"/>
      <c r="W882" s="205"/>
      <c r="X882" s="205"/>
      <c r="Y882" s="205"/>
      <c r="Z882" s="205"/>
      <c r="AA882" s="205"/>
      <c r="AB882" s="205"/>
      <c r="AC882" s="205"/>
      <c r="AD882" s="205"/>
      <c r="AE882" s="205"/>
      <c r="AF882" s="205"/>
      <c r="AG882" s="205"/>
      <c r="AH882" s="205"/>
      <c r="AI882" s="205"/>
      <c r="AJ882" s="205"/>
      <c r="AK882" s="205"/>
      <c r="AL882" s="205"/>
      <c r="AM882" s="205"/>
      <c r="AN882" s="205"/>
      <c r="AO882" s="205"/>
      <c r="AP882" s="205"/>
      <c r="AQ882" s="205"/>
      <c r="AR882" s="205"/>
      <c r="AS882" s="205"/>
      <c r="AT882" s="205"/>
      <c r="AU882" s="205"/>
      <c r="AV882" s="205"/>
      <c r="AW882" s="205"/>
      <c r="AX882" s="205"/>
      <c r="AY882" s="205"/>
      <c r="AZ882" s="205"/>
      <c r="BA882" s="205"/>
      <c r="BB882" s="205"/>
      <c r="BC882" s="205"/>
      <c r="BD882" s="205"/>
      <c r="BE882" s="205"/>
      <c r="BF882" s="205"/>
      <c r="BG882" s="205"/>
      <c r="BH882" s="205"/>
      <c r="BI882" s="205"/>
      <c r="BJ882" s="205"/>
      <c r="BK882" s="205"/>
      <c r="BL882" s="205"/>
      <c r="BM882" s="217" t="s">
        <v>105</v>
      </c>
    </row>
    <row r="883" spans="1:65">
      <c r="A883" s="30"/>
      <c r="B883" s="19">
        <v>1</v>
      </c>
      <c r="C883" s="9">
        <v>5</v>
      </c>
      <c r="D883" s="24" t="s">
        <v>105</v>
      </c>
      <c r="E883" s="24" t="s">
        <v>296</v>
      </c>
      <c r="F883" s="24" t="s">
        <v>105</v>
      </c>
      <c r="G883" s="24" t="s">
        <v>105</v>
      </c>
      <c r="H883" s="24" t="s">
        <v>105</v>
      </c>
      <c r="I883" s="24" t="s">
        <v>105</v>
      </c>
      <c r="J883" s="24" t="s">
        <v>105</v>
      </c>
      <c r="K883" s="24">
        <v>1.6494086212040501E-2</v>
      </c>
      <c r="L883" s="24" t="s">
        <v>296</v>
      </c>
      <c r="M883" s="24" t="s">
        <v>296</v>
      </c>
      <c r="N883" s="219">
        <v>0.9</v>
      </c>
      <c r="O883" s="24" t="s">
        <v>104</v>
      </c>
      <c r="P883" s="24" t="s">
        <v>105</v>
      </c>
      <c r="Q883" s="204"/>
      <c r="R883" s="205"/>
      <c r="S883" s="205"/>
      <c r="T883" s="205"/>
      <c r="U883" s="205"/>
      <c r="V883" s="205"/>
      <c r="W883" s="205"/>
      <c r="X883" s="205"/>
      <c r="Y883" s="205"/>
      <c r="Z883" s="205"/>
      <c r="AA883" s="205"/>
      <c r="AB883" s="205"/>
      <c r="AC883" s="205"/>
      <c r="AD883" s="205"/>
      <c r="AE883" s="205"/>
      <c r="AF883" s="205"/>
      <c r="AG883" s="205"/>
      <c r="AH883" s="205"/>
      <c r="AI883" s="205"/>
      <c r="AJ883" s="205"/>
      <c r="AK883" s="205"/>
      <c r="AL883" s="205"/>
      <c r="AM883" s="205"/>
      <c r="AN883" s="205"/>
      <c r="AO883" s="205"/>
      <c r="AP883" s="205"/>
      <c r="AQ883" s="205"/>
      <c r="AR883" s="205"/>
      <c r="AS883" s="205"/>
      <c r="AT883" s="205"/>
      <c r="AU883" s="205"/>
      <c r="AV883" s="205"/>
      <c r="AW883" s="205"/>
      <c r="AX883" s="205"/>
      <c r="AY883" s="205"/>
      <c r="AZ883" s="205"/>
      <c r="BA883" s="205"/>
      <c r="BB883" s="205"/>
      <c r="BC883" s="205"/>
      <c r="BD883" s="205"/>
      <c r="BE883" s="205"/>
      <c r="BF883" s="205"/>
      <c r="BG883" s="205"/>
      <c r="BH883" s="205"/>
      <c r="BI883" s="205"/>
      <c r="BJ883" s="205"/>
      <c r="BK883" s="205"/>
      <c r="BL883" s="205"/>
      <c r="BM883" s="217">
        <v>106</v>
      </c>
    </row>
    <row r="884" spans="1:65">
      <c r="A884" s="30"/>
      <c r="B884" s="19">
        <v>1</v>
      </c>
      <c r="C884" s="9">
        <v>6</v>
      </c>
      <c r="D884" s="24" t="s">
        <v>105</v>
      </c>
      <c r="E884" s="24" t="s">
        <v>296</v>
      </c>
      <c r="F884" s="24" t="s">
        <v>105</v>
      </c>
      <c r="G884" s="24" t="s">
        <v>105</v>
      </c>
      <c r="H884" s="24" t="s">
        <v>105</v>
      </c>
      <c r="I884" s="24" t="s">
        <v>105</v>
      </c>
      <c r="J884" s="24" t="s">
        <v>105</v>
      </c>
      <c r="K884" s="24">
        <v>8.6916476331140701E-3</v>
      </c>
      <c r="L884" s="24" t="s">
        <v>296</v>
      </c>
      <c r="M884" s="24" t="s">
        <v>296</v>
      </c>
      <c r="N884" s="219">
        <v>0.9</v>
      </c>
      <c r="O884" s="24" t="s">
        <v>104</v>
      </c>
      <c r="P884" s="24" t="s">
        <v>105</v>
      </c>
      <c r="Q884" s="204"/>
      <c r="R884" s="205"/>
      <c r="S884" s="205"/>
      <c r="T884" s="205"/>
      <c r="U884" s="205"/>
      <c r="V884" s="205"/>
      <c r="W884" s="205"/>
      <c r="X884" s="205"/>
      <c r="Y884" s="205"/>
      <c r="Z884" s="205"/>
      <c r="AA884" s="205"/>
      <c r="AB884" s="205"/>
      <c r="AC884" s="205"/>
      <c r="AD884" s="205"/>
      <c r="AE884" s="205"/>
      <c r="AF884" s="205"/>
      <c r="AG884" s="205"/>
      <c r="AH884" s="205"/>
      <c r="AI884" s="205"/>
      <c r="AJ884" s="205"/>
      <c r="AK884" s="205"/>
      <c r="AL884" s="205"/>
      <c r="AM884" s="205"/>
      <c r="AN884" s="205"/>
      <c r="AO884" s="205"/>
      <c r="AP884" s="205"/>
      <c r="AQ884" s="205"/>
      <c r="AR884" s="205"/>
      <c r="AS884" s="205"/>
      <c r="AT884" s="205"/>
      <c r="AU884" s="205"/>
      <c r="AV884" s="205"/>
      <c r="AW884" s="205"/>
      <c r="AX884" s="205"/>
      <c r="AY884" s="205"/>
      <c r="AZ884" s="205"/>
      <c r="BA884" s="205"/>
      <c r="BB884" s="205"/>
      <c r="BC884" s="205"/>
      <c r="BD884" s="205"/>
      <c r="BE884" s="205"/>
      <c r="BF884" s="205"/>
      <c r="BG884" s="205"/>
      <c r="BH884" s="205"/>
      <c r="BI884" s="205"/>
      <c r="BJ884" s="205"/>
      <c r="BK884" s="205"/>
      <c r="BL884" s="205"/>
      <c r="BM884" s="56"/>
    </row>
    <row r="885" spans="1:65">
      <c r="A885" s="30"/>
      <c r="B885" s="20" t="s">
        <v>257</v>
      </c>
      <c r="C885" s="12"/>
      <c r="D885" s="220" t="s">
        <v>644</v>
      </c>
      <c r="E885" s="220" t="s">
        <v>644</v>
      </c>
      <c r="F885" s="220" t="s">
        <v>644</v>
      </c>
      <c r="G885" s="220" t="s">
        <v>644</v>
      </c>
      <c r="H885" s="220" t="s">
        <v>644</v>
      </c>
      <c r="I885" s="220" t="s">
        <v>644</v>
      </c>
      <c r="J885" s="220" t="s">
        <v>644</v>
      </c>
      <c r="K885" s="220">
        <v>1.1813262511599532E-2</v>
      </c>
      <c r="L885" s="220" t="s">
        <v>644</v>
      </c>
      <c r="M885" s="220" t="s">
        <v>644</v>
      </c>
      <c r="N885" s="220">
        <v>0.9</v>
      </c>
      <c r="O885" s="220" t="s">
        <v>644</v>
      </c>
      <c r="P885" s="220" t="s">
        <v>644</v>
      </c>
      <c r="Q885" s="204"/>
      <c r="R885" s="205"/>
      <c r="S885" s="205"/>
      <c r="T885" s="205"/>
      <c r="U885" s="205"/>
      <c r="V885" s="205"/>
      <c r="W885" s="205"/>
      <c r="X885" s="205"/>
      <c r="Y885" s="205"/>
      <c r="Z885" s="205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5"/>
      <c r="AT885" s="205"/>
      <c r="AU885" s="205"/>
      <c r="AV885" s="205"/>
      <c r="AW885" s="205"/>
      <c r="AX885" s="205"/>
      <c r="AY885" s="205"/>
      <c r="AZ885" s="205"/>
      <c r="BA885" s="205"/>
      <c r="BB885" s="205"/>
      <c r="BC885" s="205"/>
      <c r="BD885" s="205"/>
      <c r="BE885" s="205"/>
      <c r="BF885" s="205"/>
      <c r="BG885" s="205"/>
      <c r="BH885" s="205"/>
      <c r="BI885" s="205"/>
      <c r="BJ885" s="205"/>
      <c r="BK885" s="205"/>
      <c r="BL885" s="205"/>
      <c r="BM885" s="56"/>
    </row>
    <row r="886" spans="1:65">
      <c r="A886" s="30"/>
      <c r="B886" s="3" t="s">
        <v>258</v>
      </c>
      <c r="C886" s="29"/>
      <c r="D886" s="24" t="s">
        <v>644</v>
      </c>
      <c r="E886" s="24" t="s">
        <v>644</v>
      </c>
      <c r="F886" s="24" t="s">
        <v>644</v>
      </c>
      <c r="G886" s="24" t="s">
        <v>644</v>
      </c>
      <c r="H886" s="24" t="s">
        <v>644</v>
      </c>
      <c r="I886" s="24" t="s">
        <v>644</v>
      </c>
      <c r="J886" s="24" t="s">
        <v>644</v>
      </c>
      <c r="K886" s="24">
        <v>1.1445267118764049E-2</v>
      </c>
      <c r="L886" s="24" t="s">
        <v>644</v>
      </c>
      <c r="M886" s="24" t="s">
        <v>644</v>
      </c>
      <c r="N886" s="24">
        <v>0.9</v>
      </c>
      <c r="O886" s="24" t="s">
        <v>644</v>
      </c>
      <c r="P886" s="24" t="s">
        <v>644</v>
      </c>
      <c r="Q886" s="204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205"/>
      <c r="AT886" s="205"/>
      <c r="AU886" s="205"/>
      <c r="AV886" s="205"/>
      <c r="AW886" s="205"/>
      <c r="AX886" s="205"/>
      <c r="AY886" s="205"/>
      <c r="AZ886" s="205"/>
      <c r="BA886" s="205"/>
      <c r="BB886" s="205"/>
      <c r="BC886" s="205"/>
      <c r="BD886" s="205"/>
      <c r="BE886" s="205"/>
      <c r="BF886" s="205"/>
      <c r="BG886" s="205"/>
      <c r="BH886" s="205"/>
      <c r="BI886" s="205"/>
      <c r="BJ886" s="205"/>
      <c r="BK886" s="205"/>
      <c r="BL886" s="205"/>
      <c r="BM886" s="56"/>
    </row>
    <row r="887" spans="1:65">
      <c r="A887" s="30"/>
      <c r="B887" s="3" t="s">
        <v>259</v>
      </c>
      <c r="C887" s="29"/>
      <c r="D887" s="24" t="s">
        <v>644</v>
      </c>
      <c r="E887" s="24" t="s">
        <v>644</v>
      </c>
      <c r="F887" s="24" t="s">
        <v>644</v>
      </c>
      <c r="G887" s="24" t="s">
        <v>644</v>
      </c>
      <c r="H887" s="24" t="s">
        <v>644</v>
      </c>
      <c r="I887" s="24" t="s">
        <v>644</v>
      </c>
      <c r="J887" s="24" t="s">
        <v>644</v>
      </c>
      <c r="K887" s="24">
        <v>2.97654787942457E-3</v>
      </c>
      <c r="L887" s="24" t="s">
        <v>644</v>
      </c>
      <c r="M887" s="24" t="s">
        <v>644</v>
      </c>
      <c r="N887" s="24">
        <v>0</v>
      </c>
      <c r="O887" s="24" t="s">
        <v>644</v>
      </c>
      <c r="P887" s="24" t="s">
        <v>644</v>
      </c>
      <c r="Q887" s="204"/>
      <c r="R887" s="205"/>
      <c r="S887" s="205"/>
      <c r="T887" s="205"/>
      <c r="U887" s="205"/>
      <c r="V887" s="205"/>
      <c r="W887" s="205"/>
      <c r="X887" s="205"/>
      <c r="Y887" s="205"/>
      <c r="Z887" s="205"/>
      <c r="AA887" s="205"/>
      <c r="AB887" s="205"/>
      <c r="AC887" s="205"/>
      <c r="AD887" s="205"/>
      <c r="AE887" s="205"/>
      <c r="AF887" s="205"/>
      <c r="AG887" s="205"/>
      <c r="AH887" s="205"/>
      <c r="AI887" s="205"/>
      <c r="AJ887" s="205"/>
      <c r="AK887" s="205"/>
      <c r="AL887" s="205"/>
      <c r="AM887" s="205"/>
      <c r="AN887" s="205"/>
      <c r="AO887" s="205"/>
      <c r="AP887" s="205"/>
      <c r="AQ887" s="205"/>
      <c r="AR887" s="205"/>
      <c r="AS887" s="205"/>
      <c r="AT887" s="205"/>
      <c r="AU887" s="205"/>
      <c r="AV887" s="205"/>
      <c r="AW887" s="205"/>
      <c r="AX887" s="205"/>
      <c r="AY887" s="205"/>
      <c r="AZ887" s="205"/>
      <c r="BA887" s="205"/>
      <c r="BB887" s="205"/>
      <c r="BC887" s="205"/>
      <c r="BD887" s="205"/>
      <c r="BE887" s="205"/>
      <c r="BF887" s="205"/>
      <c r="BG887" s="205"/>
      <c r="BH887" s="205"/>
      <c r="BI887" s="205"/>
      <c r="BJ887" s="205"/>
      <c r="BK887" s="205"/>
      <c r="BL887" s="205"/>
      <c r="BM887" s="56"/>
    </row>
    <row r="888" spans="1:65">
      <c r="A888" s="30"/>
      <c r="B888" s="3" t="s">
        <v>85</v>
      </c>
      <c r="C888" s="29"/>
      <c r="D888" s="13" t="s">
        <v>644</v>
      </c>
      <c r="E888" s="13" t="s">
        <v>644</v>
      </c>
      <c r="F888" s="13" t="s">
        <v>644</v>
      </c>
      <c r="G888" s="13" t="s">
        <v>644</v>
      </c>
      <c r="H888" s="13" t="s">
        <v>644</v>
      </c>
      <c r="I888" s="13" t="s">
        <v>644</v>
      </c>
      <c r="J888" s="13" t="s">
        <v>644</v>
      </c>
      <c r="K888" s="13">
        <v>0.25196662450376223</v>
      </c>
      <c r="L888" s="13" t="s">
        <v>644</v>
      </c>
      <c r="M888" s="13" t="s">
        <v>644</v>
      </c>
      <c r="N888" s="13">
        <v>0</v>
      </c>
      <c r="O888" s="13" t="s">
        <v>644</v>
      </c>
      <c r="P888" s="13" t="s">
        <v>644</v>
      </c>
      <c r="Q888" s="15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260</v>
      </c>
      <c r="C889" s="29"/>
      <c r="D889" s="13" t="s">
        <v>644</v>
      </c>
      <c r="E889" s="13" t="s">
        <v>644</v>
      </c>
      <c r="F889" s="13" t="s">
        <v>644</v>
      </c>
      <c r="G889" s="13" t="s">
        <v>644</v>
      </c>
      <c r="H889" s="13" t="s">
        <v>644</v>
      </c>
      <c r="I889" s="13" t="s">
        <v>644</v>
      </c>
      <c r="J889" s="13" t="s">
        <v>644</v>
      </c>
      <c r="K889" s="13" t="s">
        <v>644</v>
      </c>
      <c r="L889" s="13" t="s">
        <v>644</v>
      </c>
      <c r="M889" s="13" t="s">
        <v>644</v>
      </c>
      <c r="N889" s="13" t="s">
        <v>644</v>
      </c>
      <c r="O889" s="13" t="s">
        <v>644</v>
      </c>
      <c r="P889" s="13" t="s">
        <v>644</v>
      </c>
      <c r="Q889" s="15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46" t="s">
        <v>261</v>
      </c>
      <c r="C890" s="47"/>
      <c r="D890" s="45" t="s">
        <v>262</v>
      </c>
      <c r="E890" s="45" t="s">
        <v>262</v>
      </c>
      <c r="F890" s="45" t="s">
        <v>262</v>
      </c>
      <c r="G890" s="45" t="s">
        <v>262</v>
      </c>
      <c r="H890" s="45" t="s">
        <v>262</v>
      </c>
      <c r="I890" s="45" t="s">
        <v>262</v>
      </c>
      <c r="J890" s="45" t="s">
        <v>262</v>
      </c>
      <c r="K890" s="45" t="s">
        <v>262</v>
      </c>
      <c r="L890" s="45" t="s">
        <v>262</v>
      </c>
      <c r="M890" s="45" t="s">
        <v>262</v>
      </c>
      <c r="N890" s="45" t="s">
        <v>262</v>
      </c>
      <c r="O890" s="45" t="s">
        <v>262</v>
      </c>
      <c r="P890" s="45" t="s">
        <v>262</v>
      </c>
      <c r="Q890" s="15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1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BM891" s="55"/>
    </row>
    <row r="892" spans="1:65" ht="15">
      <c r="B892" s="8" t="s">
        <v>568</v>
      </c>
      <c r="BM892" s="28" t="s">
        <v>309</v>
      </c>
    </row>
    <row r="893" spans="1:65" ht="15">
      <c r="A893" s="25" t="s">
        <v>24</v>
      </c>
      <c r="B893" s="18" t="s">
        <v>109</v>
      </c>
      <c r="C893" s="15" t="s">
        <v>110</v>
      </c>
      <c r="D893" s="16" t="s">
        <v>222</v>
      </c>
      <c r="E893" s="17" t="s">
        <v>222</v>
      </c>
      <c r="F893" s="17" t="s">
        <v>222</v>
      </c>
      <c r="G893" s="17" t="s">
        <v>222</v>
      </c>
      <c r="H893" s="15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223</v>
      </c>
      <c r="C894" s="9" t="s">
        <v>223</v>
      </c>
      <c r="D894" s="151" t="s">
        <v>229</v>
      </c>
      <c r="E894" s="152" t="s">
        <v>230</v>
      </c>
      <c r="F894" s="152" t="s">
        <v>241</v>
      </c>
      <c r="G894" s="152" t="s">
        <v>244</v>
      </c>
      <c r="H894" s="15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277</v>
      </c>
      <c r="E895" s="11" t="s">
        <v>310</v>
      </c>
      <c r="F895" s="11" t="s">
        <v>310</v>
      </c>
      <c r="G895" s="11" t="s">
        <v>277</v>
      </c>
      <c r="H895" s="15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2</v>
      </c>
    </row>
    <row r="896" spans="1:65">
      <c r="A896" s="30"/>
      <c r="B896" s="19"/>
      <c r="C896" s="9"/>
      <c r="D896" s="26" t="s">
        <v>312</v>
      </c>
      <c r="E896" s="26" t="s">
        <v>313</v>
      </c>
      <c r="F896" s="26" t="s">
        <v>293</v>
      </c>
      <c r="G896" s="26" t="s">
        <v>314</v>
      </c>
      <c r="H896" s="15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</v>
      </c>
    </row>
    <row r="897" spans="1:65">
      <c r="A897" s="30"/>
      <c r="B897" s="18">
        <v>1</v>
      </c>
      <c r="C897" s="14">
        <v>1</v>
      </c>
      <c r="D897" s="22">
        <v>0.29270609273698844</v>
      </c>
      <c r="E897" s="22">
        <v>0.3</v>
      </c>
      <c r="F897" s="22">
        <v>0.32</v>
      </c>
      <c r="G897" s="147">
        <v>0.6</v>
      </c>
      <c r="H897" s="15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>
        <v>1</v>
      </c>
      <c r="C898" s="9">
        <v>2</v>
      </c>
      <c r="D898" s="11">
        <v>0.28862744066223256</v>
      </c>
      <c r="E898" s="11">
        <v>0.4</v>
      </c>
      <c r="F898" s="11">
        <v>0.31</v>
      </c>
      <c r="G898" s="149">
        <v>0.6</v>
      </c>
      <c r="H898" s="15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6</v>
      </c>
    </row>
    <row r="899" spans="1:65">
      <c r="A899" s="30"/>
      <c r="B899" s="19">
        <v>1</v>
      </c>
      <c r="C899" s="9">
        <v>3</v>
      </c>
      <c r="D899" s="11">
        <v>0.27635213955651561</v>
      </c>
      <c r="E899" s="11">
        <v>0.3</v>
      </c>
      <c r="F899" s="11">
        <v>0.31</v>
      </c>
      <c r="G899" s="149">
        <v>0.6</v>
      </c>
      <c r="H899" s="15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16</v>
      </c>
    </row>
    <row r="900" spans="1:65">
      <c r="A900" s="30"/>
      <c r="B900" s="19">
        <v>1</v>
      </c>
      <c r="C900" s="9">
        <v>4</v>
      </c>
      <c r="D900" s="11">
        <v>0.307524103296825</v>
      </c>
      <c r="E900" s="11">
        <v>0.4</v>
      </c>
      <c r="F900" s="11">
        <v>0.32</v>
      </c>
      <c r="G900" s="149">
        <v>0.6</v>
      </c>
      <c r="H900" s="15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0.32044827510616702</v>
      </c>
    </row>
    <row r="901" spans="1:65">
      <c r="A901" s="30"/>
      <c r="B901" s="19">
        <v>1</v>
      </c>
      <c r="C901" s="9">
        <v>5</v>
      </c>
      <c r="D901" s="11">
        <v>0.29607322849346163</v>
      </c>
      <c r="E901" s="11">
        <v>0.4</v>
      </c>
      <c r="F901" s="11">
        <v>0.32</v>
      </c>
      <c r="G901" s="149">
        <v>0.7</v>
      </c>
      <c r="H901" s="15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12</v>
      </c>
    </row>
    <row r="902" spans="1:65">
      <c r="A902" s="30"/>
      <c r="B902" s="19">
        <v>1</v>
      </c>
      <c r="C902" s="9">
        <v>6</v>
      </c>
      <c r="D902" s="11">
        <v>0.30678594716498342</v>
      </c>
      <c r="E902" s="11">
        <v>0.3</v>
      </c>
      <c r="F902" s="11">
        <v>0.32</v>
      </c>
      <c r="G902" s="149">
        <v>0.7</v>
      </c>
      <c r="H902" s="15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20" t="s">
        <v>257</v>
      </c>
      <c r="C903" s="12"/>
      <c r="D903" s="23">
        <v>0.2946781586518345</v>
      </c>
      <c r="E903" s="23">
        <v>0.34999999999999992</v>
      </c>
      <c r="F903" s="23">
        <v>0.31666666666666671</v>
      </c>
      <c r="G903" s="23">
        <v>0.6333333333333333</v>
      </c>
      <c r="H903" s="15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258</v>
      </c>
      <c r="C904" s="29"/>
      <c r="D904" s="11">
        <v>0.29438966061522504</v>
      </c>
      <c r="E904" s="11">
        <v>0.35</v>
      </c>
      <c r="F904" s="11">
        <v>0.32</v>
      </c>
      <c r="G904" s="11">
        <v>0.6</v>
      </c>
      <c r="H904" s="15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259</v>
      </c>
      <c r="C905" s="29"/>
      <c r="D905" s="24">
        <v>1.1746542167025165E-2</v>
      </c>
      <c r="E905" s="24">
        <v>5.4772255750517036E-2</v>
      </c>
      <c r="F905" s="24">
        <v>5.1639777949432268E-3</v>
      </c>
      <c r="G905" s="24">
        <v>5.1639777949432218E-2</v>
      </c>
      <c r="H905" s="15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85</v>
      </c>
      <c r="C906" s="29"/>
      <c r="D906" s="13">
        <v>3.9862276256802033E-2</v>
      </c>
      <c r="E906" s="13">
        <v>0.15649215928719157</v>
      </c>
      <c r="F906" s="13">
        <v>1.6307298299820715E-2</v>
      </c>
      <c r="G906" s="13">
        <v>8.1536491499103511E-2</v>
      </c>
      <c r="H906" s="15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260</v>
      </c>
      <c r="C907" s="29"/>
      <c r="D907" s="13">
        <v>-8.0418958241528005E-2</v>
      </c>
      <c r="E907" s="13">
        <v>9.2219953076802197E-2</v>
      </c>
      <c r="F907" s="13">
        <v>-1.180099483527397E-2</v>
      </c>
      <c r="G907" s="13">
        <v>0.97639801032945184</v>
      </c>
      <c r="H907" s="15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261</v>
      </c>
      <c r="C908" s="47"/>
      <c r="D908" s="45">
        <v>0.94</v>
      </c>
      <c r="E908" s="45">
        <v>0.41</v>
      </c>
      <c r="F908" s="45">
        <v>0.41</v>
      </c>
      <c r="G908" s="45">
        <v>7.31</v>
      </c>
      <c r="H908" s="15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/>
      <c r="C909" s="20"/>
      <c r="D909" s="20"/>
      <c r="E909" s="20"/>
      <c r="F909" s="20"/>
      <c r="G909" s="20"/>
      <c r="BM909" s="55"/>
    </row>
    <row r="910" spans="1:65" ht="15">
      <c r="B910" s="8" t="s">
        <v>569</v>
      </c>
      <c r="BM910" s="28" t="s">
        <v>66</v>
      </c>
    </row>
    <row r="911" spans="1:65" ht="15">
      <c r="A911" s="25" t="s">
        <v>27</v>
      </c>
      <c r="B911" s="18" t="s">
        <v>109</v>
      </c>
      <c r="C911" s="15" t="s">
        <v>110</v>
      </c>
      <c r="D911" s="16" t="s">
        <v>222</v>
      </c>
      <c r="E911" s="17" t="s">
        <v>222</v>
      </c>
      <c r="F911" s="17" t="s">
        <v>222</v>
      </c>
      <c r="G911" s="17" t="s">
        <v>222</v>
      </c>
      <c r="H911" s="17" t="s">
        <v>222</v>
      </c>
      <c r="I911" s="17" t="s">
        <v>222</v>
      </c>
      <c r="J911" s="17" t="s">
        <v>222</v>
      </c>
      <c r="K911" s="17" t="s">
        <v>222</v>
      </c>
      <c r="L911" s="17" t="s">
        <v>222</v>
      </c>
      <c r="M911" s="17" t="s">
        <v>222</v>
      </c>
      <c r="N911" s="17" t="s">
        <v>222</v>
      </c>
      <c r="O911" s="17" t="s">
        <v>222</v>
      </c>
      <c r="P911" s="17" t="s">
        <v>222</v>
      </c>
      <c r="Q911" s="17" t="s">
        <v>222</v>
      </c>
      <c r="R911" s="17" t="s">
        <v>222</v>
      </c>
      <c r="S911" s="15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223</v>
      </c>
      <c r="C912" s="9" t="s">
        <v>223</v>
      </c>
      <c r="D912" s="151" t="s">
        <v>228</v>
      </c>
      <c r="E912" s="152" t="s">
        <v>229</v>
      </c>
      <c r="F912" s="152" t="s">
        <v>230</v>
      </c>
      <c r="G912" s="152" t="s">
        <v>233</v>
      </c>
      <c r="H912" s="152" t="s">
        <v>234</v>
      </c>
      <c r="I912" s="152" t="s">
        <v>235</v>
      </c>
      <c r="J912" s="152" t="s">
        <v>236</v>
      </c>
      <c r="K912" s="152" t="s">
        <v>276</v>
      </c>
      <c r="L912" s="152" t="s">
        <v>239</v>
      </c>
      <c r="M912" s="152" t="s">
        <v>240</v>
      </c>
      <c r="N912" s="152" t="s">
        <v>241</v>
      </c>
      <c r="O912" s="152" t="s">
        <v>243</v>
      </c>
      <c r="P912" s="152" t="s">
        <v>244</v>
      </c>
      <c r="Q912" s="152" t="s">
        <v>246</v>
      </c>
      <c r="R912" s="152" t="s">
        <v>247</v>
      </c>
      <c r="S912" s="15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3</v>
      </c>
    </row>
    <row r="913" spans="1:65">
      <c r="A913" s="30"/>
      <c r="B913" s="19"/>
      <c r="C913" s="9"/>
      <c r="D913" s="10" t="s">
        <v>310</v>
      </c>
      <c r="E913" s="11" t="s">
        <v>277</v>
      </c>
      <c r="F913" s="11" t="s">
        <v>310</v>
      </c>
      <c r="G913" s="11" t="s">
        <v>277</v>
      </c>
      <c r="H913" s="11" t="s">
        <v>277</v>
      </c>
      <c r="I913" s="11" t="s">
        <v>277</v>
      </c>
      <c r="J913" s="11" t="s">
        <v>277</v>
      </c>
      <c r="K913" s="11" t="s">
        <v>277</v>
      </c>
      <c r="L913" s="11" t="s">
        <v>277</v>
      </c>
      <c r="M913" s="11" t="s">
        <v>310</v>
      </c>
      <c r="N913" s="11" t="s">
        <v>310</v>
      </c>
      <c r="O913" s="11" t="s">
        <v>310</v>
      </c>
      <c r="P913" s="11" t="s">
        <v>277</v>
      </c>
      <c r="Q913" s="11" t="s">
        <v>310</v>
      </c>
      <c r="R913" s="11" t="s">
        <v>310</v>
      </c>
      <c r="S913" s="15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3</v>
      </c>
    </row>
    <row r="914" spans="1:65">
      <c r="A914" s="30"/>
      <c r="B914" s="19"/>
      <c r="C914" s="9"/>
      <c r="D914" s="26" t="s">
        <v>311</v>
      </c>
      <c r="E914" s="26" t="s">
        <v>312</v>
      </c>
      <c r="F914" s="26" t="s">
        <v>313</v>
      </c>
      <c r="G914" s="26" t="s">
        <v>313</v>
      </c>
      <c r="H914" s="26" t="s">
        <v>313</v>
      </c>
      <c r="I914" s="26" t="s">
        <v>313</v>
      </c>
      <c r="J914" s="26" t="s">
        <v>313</v>
      </c>
      <c r="K914" s="26" t="s">
        <v>115</v>
      </c>
      <c r="L914" s="26" t="s">
        <v>314</v>
      </c>
      <c r="M914" s="26" t="s">
        <v>314</v>
      </c>
      <c r="N914" s="26" t="s">
        <v>293</v>
      </c>
      <c r="O914" s="26" t="s">
        <v>313</v>
      </c>
      <c r="P914" s="26" t="s">
        <v>314</v>
      </c>
      <c r="Q914" s="26" t="s">
        <v>293</v>
      </c>
      <c r="R914" s="26" t="s">
        <v>313</v>
      </c>
      <c r="S914" s="15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3</v>
      </c>
    </row>
    <row r="915" spans="1:65">
      <c r="A915" s="30"/>
      <c r="B915" s="18">
        <v>1</v>
      </c>
      <c r="C915" s="14">
        <v>1</v>
      </c>
      <c r="D915" s="215"/>
      <c r="E915" s="216" t="s">
        <v>95</v>
      </c>
      <c r="F915" s="215">
        <v>0.03</v>
      </c>
      <c r="G915" s="215">
        <v>0.03</v>
      </c>
      <c r="H915" s="215">
        <v>0.06</v>
      </c>
      <c r="I915" s="215">
        <v>0.04</v>
      </c>
      <c r="J915" s="215">
        <v>0.05</v>
      </c>
      <c r="K915" s="215">
        <v>0.05</v>
      </c>
      <c r="L915" s="215">
        <v>6.6699570899464197E-2</v>
      </c>
      <c r="M915" s="215">
        <v>0.06</v>
      </c>
      <c r="N915" s="216" t="s">
        <v>296</v>
      </c>
      <c r="O915" s="216" t="s">
        <v>308</v>
      </c>
      <c r="P915" s="216" t="s">
        <v>304</v>
      </c>
      <c r="Q915" s="216" t="s">
        <v>104</v>
      </c>
      <c r="R915" s="215">
        <v>0.05</v>
      </c>
      <c r="S915" s="204"/>
      <c r="T915" s="205"/>
      <c r="U915" s="205"/>
      <c r="V915" s="205"/>
      <c r="W915" s="205"/>
      <c r="X915" s="205"/>
      <c r="Y915" s="205"/>
      <c r="Z915" s="205"/>
      <c r="AA915" s="205"/>
      <c r="AB915" s="205"/>
      <c r="AC915" s="205"/>
      <c r="AD915" s="205"/>
      <c r="AE915" s="205"/>
      <c r="AF915" s="205"/>
      <c r="AG915" s="205"/>
      <c r="AH915" s="205"/>
      <c r="AI915" s="205"/>
      <c r="AJ915" s="205"/>
      <c r="AK915" s="205"/>
      <c r="AL915" s="205"/>
      <c r="AM915" s="205"/>
      <c r="AN915" s="205"/>
      <c r="AO915" s="205"/>
      <c r="AP915" s="205"/>
      <c r="AQ915" s="205"/>
      <c r="AR915" s="205"/>
      <c r="AS915" s="205"/>
      <c r="AT915" s="205"/>
      <c r="AU915" s="205"/>
      <c r="AV915" s="205"/>
      <c r="AW915" s="205"/>
      <c r="AX915" s="205"/>
      <c r="AY915" s="205"/>
      <c r="AZ915" s="205"/>
      <c r="BA915" s="205"/>
      <c r="BB915" s="205"/>
      <c r="BC915" s="205"/>
      <c r="BD915" s="205"/>
      <c r="BE915" s="205"/>
      <c r="BF915" s="205"/>
      <c r="BG915" s="205"/>
      <c r="BH915" s="205"/>
      <c r="BI915" s="205"/>
      <c r="BJ915" s="205"/>
      <c r="BK915" s="205"/>
      <c r="BL915" s="205"/>
      <c r="BM915" s="217">
        <v>1</v>
      </c>
    </row>
    <row r="916" spans="1:65">
      <c r="A916" s="30"/>
      <c r="B916" s="19">
        <v>1</v>
      </c>
      <c r="C916" s="9">
        <v>2</v>
      </c>
      <c r="D916" s="218">
        <v>0.09</v>
      </c>
      <c r="E916" s="218" t="s">
        <v>95</v>
      </c>
      <c r="F916" s="218" t="s">
        <v>295</v>
      </c>
      <c r="G916" s="24">
        <v>0.04</v>
      </c>
      <c r="H916" s="24">
        <v>0.05</v>
      </c>
      <c r="I916" s="24">
        <v>7.0000000000000007E-2</v>
      </c>
      <c r="J916" s="24">
        <v>0.04</v>
      </c>
      <c r="K916" s="24">
        <v>0.05</v>
      </c>
      <c r="L916" s="24">
        <v>6.3765715802997197E-2</v>
      </c>
      <c r="M916" s="24">
        <v>0.06</v>
      </c>
      <c r="N916" s="218" t="s">
        <v>296</v>
      </c>
      <c r="O916" s="218" t="s">
        <v>308</v>
      </c>
      <c r="P916" s="218" t="s">
        <v>304</v>
      </c>
      <c r="Q916" s="218" t="s">
        <v>104</v>
      </c>
      <c r="R916" s="24">
        <v>0.04</v>
      </c>
      <c r="S916" s="204"/>
      <c r="T916" s="205"/>
      <c r="U916" s="205"/>
      <c r="V916" s="205"/>
      <c r="W916" s="205"/>
      <c r="X916" s="205"/>
      <c r="Y916" s="205"/>
      <c r="Z916" s="205"/>
      <c r="AA916" s="205"/>
      <c r="AB916" s="205"/>
      <c r="AC916" s="205"/>
      <c r="AD916" s="205"/>
      <c r="AE916" s="205"/>
      <c r="AF916" s="205"/>
      <c r="AG916" s="205"/>
      <c r="AH916" s="205"/>
      <c r="AI916" s="205"/>
      <c r="AJ916" s="205"/>
      <c r="AK916" s="205"/>
      <c r="AL916" s="205"/>
      <c r="AM916" s="205"/>
      <c r="AN916" s="205"/>
      <c r="AO916" s="205"/>
      <c r="AP916" s="205"/>
      <c r="AQ916" s="205"/>
      <c r="AR916" s="205"/>
      <c r="AS916" s="205"/>
      <c r="AT916" s="205"/>
      <c r="AU916" s="205"/>
      <c r="AV916" s="205"/>
      <c r="AW916" s="205"/>
      <c r="AX916" s="205"/>
      <c r="AY916" s="205"/>
      <c r="AZ916" s="205"/>
      <c r="BA916" s="205"/>
      <c r="BB916" s="205"/>
      <c r="BC916" s="205"/>
      <c r="BD916" s="205"/>
      <c r="BE916" s="205"/>
      <c r="BF916" s="205"/>
      <c r="BG916" s="205"/>
      <c r="BH916" s="205"/>
      <c r="BI916" s="205"/>
      <c r="BJ916" s="205"/>
      <c r="BK916" s="205"/>
      <c r="BL916" s="205"/>
      <c r="BM916" s="217">
        <v>24</v>
      </c>
    </row>
    <row r="917" spans="1:65">
      <c r="A917" s="30"/>
      <c r="B917" s="19">
        <v>1</v>
      </c>
      <c r="C917" s="9">
        <v>3</v>
      </c>
      <c r="D917" s="24"/>
      <c r="E917" s="218" t="s">
        <v>95</v>
      </c>
      <c r="F917" s="218" t="s">
        <v>295</v>
      </c>
      <c r="G917" s="24">
        <v>0.05</v>
      </c>
      <c r="H917" s="24">
        <v>0.05</v>
      </c>
      <c r="I917" s="24">
        <v>7.0000000000000007E-2</v>
      </c>
      <c r="J917" s="24">
        <v>0.05</v>
      </c>
      <c r="K917" s="24">
        <v>0.06</v>
      </c>
      <c r="L917" s="24">
        <v>6.0200558299098192E-2</v>
      </c>
      <c r="M917" s="218" t="s">
        <v>296</v>
      </c>
      <c r="N917" s="218" t="s">
        <v>296</v>
      </c>
      <c r="O917" s="218" t="s">
        <v>308</v>
      </c>
      <c r="P917" s="218" t="s">
        <v>304</v>
      </c>
      <c r="Q917" s="218" t="s">
        <v>104</v>
      </c>
      <c r="R917" s="24">
        <v>7.0000000000000007E-2</v>
      </c>
      <c r="S917" s="204"/>
      <c r="T917" s="205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  <c r="AH917" s="205"/>
      <c r="AI917" s="205"/>
      <c r="AJ917" s="205"/>
      <c r="AK917" s="205"/>
      <c r="AL917" s="205"/>
      <c r="AM917" s="205"/>
      <c r="AN917" s="205"/>
      <c r="AO917" s="205"/>
      <c r="AP917" s="205"/>
      <c r="AQ917" s="205"/>
      <c r="AR917" s="205"/>
      <c r="AS917" s="205"/>
      <c r="AT917" s="205"/>
      <c r="AU917" s="205"/>
      <c r="AV917" s="205"/>
      <c r="AW917" s="205"/>
      <c r="AX917" s="205"/>
      <c r="AY917" s="205"/>
      <c r="AZ917" s="205"/>
      <c r="BA917" s="205"/>
      <c r="BB917" s="205"/>
      <c r="BC917" s="205"/>
      <c r="BD917" s="205"/>
      <c r="BE917" s="205"/>
      <c r="BF917" s="205"/>
      <c r="BG917" s="205"/>
      <c r="BH917" s="205"/>
      <c r="BI917" s="205"/>
      <c r="BJ917" s="205"/>
      <c r="BK917" s="205"/>
      <c r="BL917" s="205"/>
      <c r="BM917" s="217">
        <v>16</v>
      </c>
    </row>
    <row r="918" spans="1:65">
      <c r="A918" s="30"/>
      <c r="B918" s="19">
        <v>1</v>
      </c>
      <c r="C918" s="9">
        <v>4</v>
      </c>
      <c r="D918" s="24"/>
      <c r="E918" s="218" t="s">
        <v>95</v>
      </c>
      <c r="F918" s="218" t="s">
        <v>295</v>
      </c>
      <c r="G918" s="24">
        <v>0.04</v>
      </c>
      <c r="H918" s="24">
        <v>0.04</v>
      </c>
      <c r="I918" s="24">
        <v>7.0000000000000007E-2</v>
      </c>
      <c r="J918" s="24">
        <v>0.06</v>
      </c>
      <c r="K918" s="24">
        <v>0.05</v>
      </c>
      <c r="L918" s="219">
        <v>7.7186133979636307E-2</v>
      </c>
      <c r="M918" s="24">
        <v>0.06</v>
      </c>
      <c r="N918" s="218" t="s">
        <v>296</v>
      </c>
      <c r="O918" s="218" t="s">
        <v>308</v>
      </c>
      <c r="P918" s="218" t="s">
        <v>304</v>
      </c>
      <c r="Q918" s="218" t="s">
        <v>104</v>
      </c>
      <c r="R918" s="24">
        <v>7.0000000000000007E-2</v>
      </c>
      <c r="S918" s="204"/>
      <c r="T918" s="205"/>
      <c r="U918" s="205"/>
      <c r="V918" s="205"/>
      <c r="W918" s="205"/>
      <c r="X918" s="205"/>
      <c r="Y918" s="205"/>
      <c r="Z918" s="205"/>
      <c r="AA918" s="205"/>
      <c r="AB918" s="205"/>
      <c r="AC918" s="205"/>
      <c r="AD918" s="205"/>
      <c r="AE918" s="205"/>
      <c r="AF918" s="205"/>
      <c r="AG918" s="205"/>
      <c r="AH918" s="205"/>
      <c r="AI918" s="205"/>
      <c r="AJ918" s="205"/>
      <c r="AK918" s="205"/>
      <c r="AL918" s="205"/>
      <c r="AM918" s="205"/>
      <c r="AN918" s="205"/>
      <c r="AO918" s="205"/>
      <c r="AP918" s="205"/>
      <c r="AQ918" s="205"/>
      <c r="AR918" s="205"/>
      <c r="AS918" s="205"/>
      <c r="AT918" s="205"/>
      <c r="AU918" s="205"/>
      <c r="AV918" s="205"/>
      <c r="AW918" s="205"/>
      <c r="AX918" s="205"/>
      <c r="AY918" s="205"/>
      <c r="AZ918" s="205"/>
      <c r="BA918" s="205"/>
      <c r="BB918" s="205"/>
      <c r="BC918" s="205"/>
      <c r="BD918" s="205"/>
      <c r="BE918" s="205"/>
      <c r="BF918" s="205"/>
      <c r="BG918" s="205"/>
      <c r="BH918" s="205"/>
      <c r="BI918" s="205"/>
      <c r="BJ918" s="205"/>
      <c r="BK918" s="205"/>
      <c r="BL918" s="205"/>
      <c r="BM918" s="217">
        <v>5.349902921936462E-2</v>
      </c>
    </row>
    <row r="919" spans="1:65">
      <c r="A919" s="30"/>
      <c r="B919" s="19">
        <v>1</v>
      </c>
      <c r="C919" s="9">
        <v>5</v>
      </c>
      <c r="D919" s="24"/>
      <c r="E919" s="218" t="s">
        <v>95</v>
      </c>
      <c r="F919" s="218" t="s">
        <v>295</v>
      </c>
      <c r="G919" s="24">
        <v>0.04</v>
      </c>
      <c r="H919" s="24">
        <v>0.06</v>
      </c>
      <c r="I919" s="24">
        <v>0.08</v>
      </c>
      <c r="J919" s="24">
        <v>0.04</v>
      </c>
      <c r="K919" s="24">
        <v>0.06</v>
      </c>
      <c r="L919" s="24">
        <v>6.0141299311180604E-2</v>
      </c>
      <c r="M919" s="218" t="s">
        <v>296</v>
      </c>
      <c r="N919" s="218" t="s">
        <v>296</v>
      </c>
      <c r="O919" s="218" t="s">
        <v>308</v>
      </c>
      <c r="P919" s="218" t="s">
        <v>304</v>
      </c>
      <c r="Q919" s="218" t="s">
        <v>104</v>
      </c>
      <c r="R919" s="24">
        <v>0.06</v>
      </c>
      <c r="S919" s="204"/>
      <c r="T919" s="205"/>
      <c r="U919" s="205"/>
      <c r="V919" s="205"/>
      <c r="W919" s="205"/>
      <c r="X919" s="205"/>
      <c r="Y919" s="205"/>
      <c r="Z919" s="205"/>
      <c r="AA919" s="205"/>
      <c r="AB919" s="205"/>
      <c r="AC919" s="205"/>
      <c r="AD919" s="205"/>
      <c r="AE919" s="205"/>
      <c r="AF919" s="205"/>
      <c r="AG919" s="205"/>
      <c r="AH919" s="205"/>
      <c r="AI919" s="205"/>
      <c r="AJ919" s="205"/>
      <c r="AK919" s="205"/>
      <c r="AL919" s="205"/>
      <c r="AM919" s="205"/>
      <c r="AN919" s="205"/>
      <c r="AO919" s="205"/>
      <c r="AP919" s="205"/>
      <c r="AQ919" s="205"/>
      <c r="AR919" s="205"/>
      <c r="AS919" s="205"/>
      <c r="AT919" s="205"/>
      <c r="AU919" s="205"/>
      <c r="AV919" s="205"/>
      <c r="AW919" s="205"/>
      <c r="AX919" s="205"/>
      <c r="AY919" s="205"/>
      <c r="AZ919" s="205"/>
      <c r="BA919" s="205"/>
      <c r="BB919" s="205"/>
      <c r="BC919" s="205"/>
      <c r="BD919" s="205"/>
      <c r="BE919" s="205"/>
      <c r="BF919" s="205"/>
      <c r="BG919" s="205"/>
      <c r="BH919" s="205"/>
      <c r="BI919" s="205"/>
      <c r="BJ919" s="205"/>
      <c r="BK919" s="205"/>
      <c r="BL919" s="205"/>
      <c r="BM919" s="217">
        <v>107</v>
      </c>
    </row>
    <row r="920" spans="1:65">
      <c r="A920" s="30"/>
      <c r="B920" s="19">
        <v>1</v>
      </c>
      <c r="C920" s="9">
        <v>6</v>
      </c>
      <c r="D920" s="24"/>
      <c r="E920" s="218" t="s">
        <v>95</v>
      </c>
      <c r="F920" s="24">
        <v>0.06</v>
      </c>
      <c r="G920" s="24">
        <v>0.05</v>
      </c>
      <c r="H920" s="24">
        <v>0.05</v>
      </c>
      <c r="I920" s="24">
        <v>0.05</v>
      </c>
      <c r="J920" s="24">
        <v>0.05</v>
      </c>
      <c r="K920" s="24">
        <v>0.05</v>
      </c>
      <c r="L920" s="24">
        <v>6.4982503892000998E-2</v>
      </c>
      <c r="M920" s="218" t="s">
        <v>296</v>
      </c>
      <c r="N920" s="218" t="s">
        <v>296</v>
      </c>
      <c r="O920" s="218" t="s">
        <v>308</v>
      </c>
      <c r="P920" s="218" t="s">
        <v>304</v>
      </c>
      <c r="Q920" s="218" t="s">
        <v>104</v>
      </c>
      <c r="R920" s="24">
        <v>0.04</v>
      </c>
      <c r="S920" s="204"/>
      <c r="T920" s="205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205"/>
      <c r="AK920" s="205"/>
      <c r="AL920" s="205"/>
      <c r="AM920" s="205"/>
      <c r="AN920" s="205"/>
      <c r="AO920" s="205"/>
      <c r="AP920" s="205"/>
      <c r="AQ920" s="205"/>
      <c r="AR920" s="205"/>
      <c r="AS920" s="205"/>
      <c r="AT920" s="205"/>
      <c r="AU920" s="205"/>
      <c r="AV920" s="205"/>
      <c r="AW920" s="205"/>
      <c r="AX920" s="205"/>
      <c r="AY920" s="205"/>
      <c r="AZ920" s="205"/>
      <c r="BA920" s="205"/>
      <c r="BB920" s="205"/>
      <c r="BC920" s="205"/>
      <c r="BD920" s="205"/>
      <c r="BE920" s="205"/>
      <c r="BF920" s="205"/>
      <c r="BG920" s="205"/>
      <c r="BH920" s="205"/>
      <c r="BI920" s="205"/>
      <c r="BJ920" s="205"/>
      <c r="BK920" s="205"/>
      <c r="BL920" s="205"/>
      <c r="BM920" s="56"/>
    </row>
    <row r="921" spans="1:65">
      <c r="A921" s="30"/>
      <c r="B921" s="20" t="s">
        <v>257</v>
      </c>
      <c r="C921" s="12"/>
      <c r="D921" s="220">
        <v>0.09</v>
      </c>
      <c r="E921" s="220" t="s">
        <v>644</v>
      </c>
      <c r="F921" s="220">
        <v>4.4999999999999998E-2</v>
      </c>
      <c r="G921" s="220">
        <v>4.1666666666666664E-2</v>
      </c>
      <c r="H921" s="220">
        <v>5.1666666666666666E-2</v>
      </c>
      <c r="I921" s="220">
        <v>6.3333333333333339E-2</v>
      </c>
      <c r="J921" s="220">
        <v>4.8333333333333339E-2</v>
      </c>
      <c r="K921" s="220">
        <v>5.3333333333333337E-2</v>
      </c>
      <c r="L921" s="220">
        <v>6.5495963697396256E-2</v>
      </c>
      <c r="M921" s="220">
        <v>0.06</v>
      </c>
      <c r="N921" s="220" t="s">
        <v>644</v>
      </c>
      <c r="O921" s="220" t="s">
        <v>644</v>
      </c>
      <c r="P921" s="220" t="s">
        <v>644</v>
      </c>
      <c r="Q921" s="220" t="s">
        <v>644</v>
      </c>
      <c r="R921" s="220">
        <v>5.5E-2</v>
      </c>
      <c r="S921" s="204"/>
      <c r="T921" s="205"/>
      <c r="U921" s="205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5"/>
      <c r="AT921" s="205"/>
      <c r="AU921" s="205"/>
      <c r="AV921" s="205"/>
      <c r="AW921" s="205"/>
      <c r="AX921" s="205"/>
      <c r="AY921" s="205"/>
      <c r="AZ921" s="205"/>
      <c r="BA921" s="205"/>
      <c r="BB921" s="205"/>
      <c r="BC921" s="205"/>
      <c r="BD921" s="205"/>
      <c r="BE921" s="205"/>
      <c r="BF921" s="205"/>
      <c r="BG921" s="205"/>
      <c r="BH921" s="205"/>
      <c r="BI921" s="205"/>
      <c r="BJ921" s="205"/>
      <c r="BK921" s="205"/>
      <c r="BL921" s="205"/>
      <c r="BM921" s="56"/>
    </row>
    <row r="922" spans="1:65">
      <c r="A922" s="30"/>
      <c r="B922" s="3" t="s">
        <v>258</v>
      </c>
      <c r="C922" s="29"/>
      <c r="D922" s="24">
        <v>0.09</v>
      </c>
      <c r="E922" s="24" t="s">
        <v>644</v>
      </c>
      <c r="F922" s="24">
        <v>4.4999999999999998E-2</v>
      </c>
      <c r="G922" s="24">
        <v>0.04</v>
      </c>
      <c r="H922" s="24">
        <v>0.05</v>
      </c>
      <c r="I922" s="24">
        <v>7.0000000000000007E-2</v>
      </c>
      <c r="J922" s="24">
        <v>0.05</v>
      </c>
      <c r="K922" s="24">
        <v>0.05</v>
      </c>
      <c r="L922" s="24">
        <v>6.4374109847499097E-2</v>
      </c>
      <c r="M922" s="24">
        <v>0.06</v>
      </c>
      <c r="N922" s="24" t="s">
        <v>644</v>
      </c>
      <c r="O922" s="24" t="s">
        <v>644</v>
      </c>
      <c r="P922" s="24" t="s">
        <v>644</v>
      </c>
      <c r="Q922" s="24" t="s">
        <v>644</v>
      </c>
      <c r="R922" s="24">
        <v>5.5E-2</v>
      </c>
      <c r="S922" s="204"/>
      <c r="T922" s="205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56"/>
    </row>
    <row r="923" spans="1:65">
      <c r="A923" s="30"/>
      <c r="B923" s="3" t="s">
        <v>259</v>
      </c>
      <c r="C923" s="29"/>
      <c r="D923" s="24" t="s">
        <v>644</v>
      </c>
      <c r="E923" s="24" t="s">
        <v>644</v>
      </c>
      <c r="F923" s="24">
        <v>2.1213203435596423E-2</v>
      </c>
      <c r="G923" s="24">
        <v>7.527726527090833E-3</v>
      </c>
      <c r="H923" s="24">
        <v>7.5277265270908104E-3</v>
      </c>
      <c r="I923" s="24">
        <v>1.5055453054181621E-2</v>
      </c>
      <c r="J923" s="24">
        <v>7.527726527090787E-3</v>
      </c>
      <c r="K923" s="24">
        <v>5.1639777949432199E-3</v>
      </c>
      <c r="L923" s="24">
        <v>6.2941226440830916E-3</v>
      </c>
      <c r="M923" s="24">
        <v>0</v>
      </c>
      <c r="N923" s="24" t="s">
        <v>644</v>
      </c>
      <c r="O923" s="24" t="s">
        <v>644</v>
      </c>
      <c r="P923" s="24" t="s">
        <v>644</v>
      </c>
      <c r="Q923" s="24" t="s">
        <v>644</v>
      </c>
      <c r="R923" s="24">
        <v>1.3784048752090218E-2</v>
      </c>
      <c r="S923" s="204"/>
      <c r="T923" s="205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30"/>
      <c r="B924" s="3" t="s">
        <v>85</v>
      </c>
      <c r="C924" s="29"/>
      <c r="D924" s="13" t="s">
        <v>644</v>
      </c>
      <c r="E924" s="13" t="s">
        <v>644</v>
      </c>
      <c r="F924" s="13">
        <v>0.47140452079103162</v>
      </c>
      <c r="G924" s="13">
        <v>0.18066543665018001</v>
      </c>
      <c r="H924" s="13">
        <v>0.14569793278240278</v>
      </c>
      <c r="I924" s="13">
        <v>0.23771767980286768</v>
      </c>
      <c r="J924" s="13">
        <v>0.15574606607774041</v>
      </c>
      <c r="K924" s="13">
        <v>9.682458365518537E-2</v>
      </c>
      <c r="L924" s="13">
        <v>9.6099397409634718E-2</v>
      </c>
      <c r="M924" s="13">
        <v>0</v>
      </c>
      <c r="N924" s="13" t="s">
        <v>644</v>
      </c>
      <c r="O924" s="13" t="s">
        <v>644</v>
      </c>
      <c r="P924" s="13" t="s">
        <v>644</v>
      </c>
      <c r="Q924" s="13" t="s">
        <v>644</v>
      </c>
      <c r="R924" s="13">
        <v>0.25061906821982216</v>
      </c>
      <c r="S924" s="15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260</v>
      </c>
      <c r="C925" s="29"/>
      <c r="D925" s="13">
        <v>0.68227351623463495</v>
      </c>
      <c r="E925" s="13" t="s">
        <v>644</v>
      </c>
      <c r="F925" s="13">
        <v>-0.15886324188268253</v>
      </c>
      <c r="G925" s="13">
        <v>-0.22116966840989127</v>
      </c>
      <c r="H925" s="13">
        <v>-3.4250388828265144E-2</v>
      </c>
      <c r="I925" s="13">
        <v>0.18382210401696542</v>
      </c>
      <c r="J925" s="13">
        <v>-9.6556815355473669E-2</v>
      </c>
      <c r="K925" s="13">
        <v>-3.0971755646607146E-3</v>
      </c>
      <c r="L925" s="13">
        <v>0.22424583498216455</v>
      </c>
      <c r="M925" s="13">
        <v>0.12151567748975656</v>
      </c>
      <c r="N925" s="13" t="s">
        <v>644</v>
      </c>
      <c r="O925" s="13" t="s">
        <v>644</v>
      </c>
      <c r="P925" s="13" t="s">
        <v>644</v>
      </c>
      <c r="Q925" s="13" t="s">
        <v>644</v>
      </c>
      <c r="R925" s="13">
        <v>2.8056037698943603E-2</v>
      </c>
      <c r="S925" s="15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261</v>
      </c>
      <c r="C926" s="47"/>
      <c r="D926" s="45">
        <v>2.2200000000000002</v>
      </c>
      <c r="E926" s="45">
        <v>2.79</v>
      </c>
      <c r="F926" s="45">
        <v>1.73</v>
      </c>
      <c r="G926" s="45">
        <v>0.57999999999999996</v>
      </c>
      <c r="H926" s="45">
        <v>0</v>
      </c>
      <c r="I926" s="45">
        <v>0.67</v>
      </c>
      <c r="J926" s="45">
        <v>0.19</v>
      </c>
      <c r="K926" s="45">
        <v>0.1</v>
      </c>
      <c r="L926" s="45">
        <v>0.8</v>
      </c>
      <c r="M926" s="45">
        <v>0.53</v>
      </c>
      <c r="N926" s="45">
        <v>1.54</v>
      </c>
      <c r="O926" s="45">
        <v>2.12</v>
      </c>
      <c r="P926" s="45">
        <v>11.46</v>
      </c>
      <c r="Q926" s="45">
        <v>0.1</v>
      </c>
      <c r="R926" s="45">
        <v>0.19</v>
      </c>
      <c r="S926" s="15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BM927" s="55"/>
    </row>
    <row r="928" spans="1:65" ht="15">
      <c r="B928" s="8" t="s">
        <v>570</v>
      </c>
      <c r="BM928" s="28" t="s">
        <v>66</v>
      </c>
    </row>
    <row r="929" spans="1:65" ht="15">
      <c r="A929" s="25" t="s">
        <v>30</v>
      </c>
      <c r="B929" s="18" t="s">
        <v>109</v>
      </c>
      <c r="C929" s="15" t="s">
        <v>110</v>
      </c>
      <c r="D929" s="16" t="s">
        <v>222</v>
      </c>
      <c r="E929" s="17" t="s">
        <v>222</v>
      </c>
      <c r="F929" s="17" t="s">
        <v>222</v>
      </c>
      <c r="G929" s="17" t="s">
        <v>222</v>
      </c>
      <c r="H929" s="17" t="s">
        <v>222</v>
      </c>
      <c r="I929" s="17" t="s">
        <v>222</v>
      </c>
      <c r="J929" s="17" t="s">
        <v>222</v>
      </c>
      <c r="K929" s="17" t="s">
        <v>222</v>
      </c>
      <c r="L929" s="17" t="s">
        <v>222</v>
      </c>
      <c r="M929" s="17" t="s">
        <v>222</v>
      </c>
      <c r="N929" s="17" t="s">
        <v>222</v>
      </c>
      <c r="O929" s="17" t="s">
        <v>222</v>
      </c>
      <c r="P929" s="17" t="s">
        <v>222</v>
      </c>
      <c r="Q929" s="15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223</v>
      </c>
      <c r="C930" s="9" t="s">
        <v>223</v>
      </c>
      <c r="D930" s="151" t="s">
        <v>228</v>
      </c>
      <c r="E930" s="152" t="s">
        <v>229</v>
      </c>
      <c r="F930" s="152" t="s">
        <v>230</v>
      </c>
      <c r="G930" s="152" t="s">
        <v>233</v>
      </c>
      <c r="H930" s="152" t="s">
        <v>234</v>
      </c>
      <c r="I930" s="152" t="s">
        <v>235</v>
      </c>
      <c r="J930" s="152" t="s">
        <v>236</v>
      </c>
      <c r="K930" s="152" t="s">
        <v>276</v>
      </c>
      <c r="L930" s="152" t="s">
        <v>240</v>
      </c>
      <c r="M930" s="152" t="s">
        <v>241</v>
      </c>
      <c r="N930" s="152" t="s">
        <v>244</v>
      </c>
      <c r="O930" s="152" t="s">
        <v>246</v>
      </c>
      <c r="P930" s="152" t="s">
        <v>247</v>
      </c>
      <c r="Q930" s="15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3</v>
      </c>
    </row>
    <row r="931" spans="1:65">
      <c r="A931" s="30"/>
      <c r="B931" s="19"/>
      <c r="C931" s="9"/>
      <c r="D931" s="10" t="s">
        <v>310</v>
      </c>
      <c r="E931" s="11" t="s">
        <v>277</v>
      </c>
      <c r="F931" s="11" t="s">
        <v>310</v>
      </c>
      <c r="G931" s="11" t="s">
        <v>277</v>
      </c>
      <c r="H931" s="11" t="s">
        <v>277</v>
      </c>
      <c r="I931" s="11" t="s">
        <v>277</v>
      </c>
      <c r="J931" s="11" t="s">
        <v>277</v>
      </c>
      <c r="K931" s="11" t="s">
        <v>277</v>
      </c>
      <c r="L931" s="11" t="s">
        <v>310</v>
      </c>
      <c r="M931" s="11" t="s">
        <v>310</v>
      </c>
      <c r="N931" s="11" t="s">
        <v>277</v>
      </c>
      <c r="O931" s="11" t="s">
        <v>310</v>
      </c>
      <c r="P931" s="11" t="s">
        <v>310</v>
      </c>
      <c r="Q931" s="15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</v>
      </c>
    </row>
    <row r="932" spans="1:65">
      <c r="A932" s="30"/>
      <c r="B932" s="19"/>
      <c r="C932" s="9"/>
      <c r="D932" s="26" t="s">
        <v>311</v>
      </c>
      <c r="E932" s="26" t="s">
        <v>312</v>
      </c>
      <c r="F932" s="26" t="s">
        <v>313</v>
      </c>
      <c r="G932" s="26" t="s">
        <v>313</v>
      </c>
      <c r="H932" s="26" t="s">
        <v>313</v>
      </c>
      <c r="I932" s="26" t="s">
        <v>313</v>
      </c>
      <c r="J932" s="26" t="s">
        <v>313</v>
      </c>
      <c r="K932" s="26" t="s">
        <v>313</v>
      </c>
      <c r="L932" s="26" t="s">
        <v>314</v>
      </c>
      <c r="M932" s="26" t="s">
        <v>293</v>
      </c>
      <c r="N932" s="26" t="s">
        <v>314</v>
      </c>
      <c r="O932" s="26" t="s">
        <v>293</v>
      </c>
      <c r="P932" s="26" t="s">
        <v>313</v>
      </c>
      <c r="Q932" s="15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22">
        <v>6.4169999999999998</v>
      </c>
      <c r="E933" s="22">
        <v>5.8706735538699073</v>
      </c>
      <c r="F933" s="22">
        <v>6.3</v>
      </c>
      <c r="G933" s="22">
        <v>5.8</v>
      </c>
      <c r="H933" s="22">
        <v>5.9</v>
      </c>
      <c r="I933" s="22">
        <v>5.5</v>
      </c>
      <c r="J933" s="22">
        <v>6.3</v>
      </c>
      <c r="K933" s="22">
        <v>6</v>
      </c>
      <c r="L933" s="22">
        <v>6.03</v>
      </c>
      <c r="M933" s="22">
        <v>5.4</v>
      </c>
      <c r="N933" s="147">
        <v>8.9</v>
      </c>
      <c r="O933" s="22">
        <v>5.9</v>
      </c>
      <c r="P933" s="22">
        <v>5.6</v>
      </c>
      <c r="Q933" s="15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>
        <v>1</v>
      </c>
      <c r="C934" s="9">
        <v>2</v>
      </c>
      <c r="D934" s="11">
        <v>6.4039999999999999</v>
      </c>
      <c r="E934" s="11">
        <v>5.9204200648792087</v>
      </c>
      <c r="F934" s="11">
        <v>6.7</v>
      </c>
      <c r="G934" s="11">
        <v>5.6</v>
      </c>
      <c r="H934" s="11">
        <v>5.9</v>
      </c>
      <c r="I934" s="11">
        <v>5.5</v>
      </c>
      <c r="J934" s="11">
        <v>6</v>
      </c>
      <c r="K934" s="11">
        <v>6</v>
      </c>
      <c r="L934" s="11">
        <v>6.1</v>
      </c>
      <c r="M934" s="11">
        <v>5.5</v>
      </c>
      <c r="N934" s="149">
        <v>9.1999999999999993</v>
      </c>
      <c r="O934" s="11">
        <v>6.1</v>
      </c>
      <c r="P934" s="11">
        <v>5.7</v>
      </c>
      <c r="Q934" s="15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25</v>
      </c>
    </row>
    <row r="935" spans="1:65">
      <c r="A935" s="30"/>
      <c r="B935" s="19">
        <v>1</v>
      </c>
      <c r="C935" s="9">
        <v>3</v>
      </c>
      <c r="D935" s="11">
        <v>6.3090000000000002</v>
      </c>
      <c r="E935" s="11">
        <v>5.9103777717478678</v>
      </c>
      <c r="F935" s="11">
        <v>6.7</v>
      </c>
      <c r="G935" s="11">
        <v>5.4</v>
      </c>
      <c r="H935" s="11">
        <v>5.9</v>
      </c>
      <c r="I935" s="148">
        <v>6.7</v>
      </c>
      <c r="J935" s="11">
        <v>6.1</v>
      </c>
      <c r="K935" s="11">
        <v>6</v>
      </c>
      <c r="L935" s="11">
        <v>6.15</v>
      </c>
      <c r="M935" s="11">
        <v>5.3</v>
      </c>
      <c r="N935" s="149">
        <v>9.1999999999999993</v>
      </c>
      <c r="O935" s="11">
        <v>6.1</v>
      </c>
      <c r="P935" s="11">
        <v>5.7</v>
      </c>
      <c r="Q935" s="15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16</v>
      </c>
    </row>
    <row r="936" spans="1:65">
      <c r="A936" s="30"/>
      <c r="B936" s="19">
        <v>1</v>
      </c>
      <c r="C936" s="9">
        <v>4</v>
      </c>
      <c r="D936" s="11">
        <v>6.3719999999999999</v>
      </c>
      <c r="E936" s="11">
        <v>5.8980253904775726</v>
      </c>
      <c r="F936" s="11">
        <v>6.6</v>
      </c>
      <c r="G936" s="11">
        <v>5.6</v>
      </c>
      <c r="H936" s="11">
        <v>6.2</v>
      </c>
      <c r="I936" s="11">
        <v>5.9</v>
      </c>
      <c r="J936" s="11">
        <v>6.5</v>
      </c>
      <c r="K936" s="11">
        <v>5.9</v>
      </c>
      <c r="L936" s="11">
        <v>6.14</v>
      </c>
      <c r="M936" s="11">
        <v>5.6</v>
      </c>
      <c r="N936" s="149">
        <v>8.6</v>
      </c>
      <c r="O936" s="11">
        <v>6</v>
      </c>
      <c r="P936" s="11">
        <v>5.8</v>
      </c>
      <c r="Q936" s="15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5.963362936127921</v>
      </c>
    </row>
    <row r="937" spans="1:65">
      <c r="A937" s="30"/>
      <c r="B937" s="19">
        <v>1</v>
      </c>
      <c r="C937" s="9">
        <v>5</v>
      </c>
      <c r="D937" s="11">
        <v>6.3159999999999998</v>
      </c>
      <c r="E937" s="11">
        <v>5.8941267760232279</v>
      </c>
      <c r="F937" s="11">
        <v>6.4</v>
      </c>
      <c r="G937" s="11">
        <v>5.6</v>
      </c>
      <c r="H937" s="11">
        <v>6</v>
      </c>
      <c r="I937" s="11">
        <v>5.7</v>
      </c>
      <c r="J937" s="11">
        <v>6.4</v>
      </c>
      <c r="K937" s="11">
        <v>6</v>
      </c>
      <c r="L937" s="11">
        <v>6.1</v>
      </c>
      <c r="M937" s="11">
        <v>5.7</v>
      </c>
      <c r="N937" s="149">
        <v>8.6</v>
      </c>
      <c r="O937" s="11">
        <v>6.1</v>
      </c>
      <c r="P937" s="11">
        <v>5.7</v>
      </c>
      <c r="Q937" s="15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108</v>
      </c>
    </row>
    <row r="938" spans="1:65">
      <c r="A938" s="30"/>
      <c r="B938" s="19">
        <v>1</v>
      </c>
      <c r="C938" s="9">
        <v>6</v>
      </c>
      <c r="D938" s="11">
        <v>6.2930000000000001</v>
      </c>
      <c r="E938" s="11">
        <v>5.8975078442124023</v>
      </c>
      <c r="F938" s="11">
        <v>6.4</v>
      </c>
      <c r="G938" s="11">
        <v>5.5</v>
      </c>
      <c r="H938" s="11">
        <v>6.1</v>
      </c>
      <c r="I938" s="11">
        <v>5.5</v>
      </c>
      <c r="J938" s="11">
        <v>6.2</v>
      </c>
      <c r="K938" s="11">
        <v>6.2</v>
      </c>
      <c r="L938" s="11">
        <v>6.02</v>
      </c>
      <c r="M938" s="11">
        <v>5.4</v>
      </c>
      <c r="N938" s="149">
        <v>8.3000000000000007</v>
      </c>
      <c r="O938" s="11">
        <v>6.1</v>
      </c>
      <c r="P938" s="11">
        <v>5.7</v>
      </c>
      <c r="Q938" s="15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20" t="s">
        <v>257</v>
      </c>
      <c r="C939" s="12"/>
      <c r="D939" s="23">
        <v>6.3518333333333326</v>
      </c>
      <c r="E939" s="23">
        <v>5.8985219002016978</v>
      </c>
      <c r="F939" s="23">
        <v>6.5166666666666657</v>
      </c>
      <c r="G939" s="23">
        <v>5.583333333333333</v>
      </c>
      <c r="H939" s="23">
        <v>6</v>
      </c>
      <c r="I939" s="23">
        <v>5.8</v>
      </c>
      <c r="J939" s="23">
        <v>6.25</v>
      </c>
      <c r="K939" s="23">
        <v>6.0166666666666666</v>
      </c>
      <c r="L939" s="23">
        <v>6.0900000000000007</v>
      </c>
      <c r="M939" s="23">
        <v>5.4833333333333334</v>
      </c>
      <c r="N939" s="23">
        <v>8.7999999999999989</v>
      </c>
      <c r="O939" s="23">
        <v>6.0500000000000007</v>
      </c>
      <c r="P939" s="23">
        <v>5.7</v>
      </c>
      <c r="Q939" s="15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258</v>
      </c>
      <c r="C940" s="29"/>
      <c r="D940" s="11">
        <v>6.3439999999999994</v>
      </c>
      <c r="E940" s="11">
        <v>5.8977666173449874</v>
      </c>
      <c r="F940" s="11">
        <v>6.5</v>
      </c>
      <c r="G940" s="11">
        <v>5.6</v>
      </c>
      <c r="H940" s="11">
        <v>5.95</v>
      </c>
      <c r="I940" s="11">
        <v>5.6</v>
      </c>
      <c r="J940" s="11">
        <v>6.25</v>
      </c>
      <c r="K940" s="11">
        <v>6</v>
      </c>
      <c r="L940" s="11">
        <v>6.1</v>
      </c>
      <c r="M940" s="11">
        <v>5.45</v>
      </c>
      <c r="N940" s="11">
        <v>8.75</v>
      </c>
      <c r="O940" s="11">
        <v>6.1</v>
      </c>
      <c r="P940" s="11">
        <v>5.7</v>
      </c>
      <c r="Q940" s="15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259</v>
      </c>
      <c r="C941" s="29"/>
      <c r="D941" s="24">
        <v>5.2829600288726915E-2</v>
      </c>
      <c r="E941" s="24">
        <v>1.6829816682173142E-2</v>
      </c>
      <c r="F941" s="24">
        <v>0.17224014243685082</v>
      </c>
      <c r="G941" s="24">
        <v>0.1329160135825124</v>
      </c>
      <c r="H941" s="24">
        <v>0.126491106406735</v>
      </c>
      <c r="I941" s="24">
        <v>0.46904157598234303</v>
      </c>
      <c r="J941" s="24">
        <v>0.18708286933869714</v>
      </c>
      <c r="K941" s="24">
        <v>9.8319208025017479E-2</v>
      </c>
      <c r="L941" s="24">
        <v>5.4405882034941823E-2</v>
      </c>
      <c r="M941" s="24">
        <v>0.1471960144387974</v>
      </c>
      <c r="N941" s="24">
        <v>0.36331804249169858</v>
      </c>
      <c r="O941" s="24">
        <v>8.3666002653407262E-2</v>
      </c>
      <c r="P941" s="24">
        <v>6.3245553203367638E-2</v>
      </c>
      <c r="Q941" s="204"/>
      <c r="R941" s="205"/>
      <c r="S941" s="205"/>
      <c r="T941" s="205"/>
      <c r="U941" s="205"/>
      <c r="V941" s="205"/>
      <c r="W941" s="205"/>
      <c r="X941" s="205"/>
      <c r="Y941" s="205"/>
      <c r="Z941" s="205"/>
      <c r="AA941" s="205"/>
      <c r="AB941" s="205"/>
      <c r="AC941" s="205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56"/>
    </row>
    <row r="942" spans="1:65">
      <c r="A942" s="30"/>
      <c r="B942" s="3" t="s">
        <v>85</v>
      </c>
      <c r="C942" s="29"/>
      <c r="D942" s="13">
        <v>8.3172207953704051E-3</v>
      </c>
      <c r="E942" s="13">
        <v>2.8532261076453158E-3</v>
      </c>
      <c r="F942" s="13">
        <v>2.6430712394401663E-2</v>
      </c>
      <c r="G942" s="13">
        <v>2.3805853178957444E-2</v>
      </c>
      <c r="H942" s="13">
        <v>2.1081851067789165E-2</v>
      </c>
      <c r="I942" s="13">
        <v>8.0869237238335001E-2</v>
      </c>
      <c r="J942" s="13">
        <v>2.9933259094191544E-2</v>
      </c>
      <c r="K942" s="13">
        <v>1.6341142608036145E-2</v>
      </c>
      <c r="L942" s="13">
        <v>8.9336423702695913E-3</v>
      </c>
      <c r="M942" s="13">
        <v>2.6844257952364267E-2</v>
      </c>
      <c r="N942" s="13">
        <v>4.1286141192238481E-2</v>
      </c>
      <c r="O942" s="13">
        <v>1.382909134767062E-2</v>
      </c>
      <c r="P942" s="13">
        <v>1.1095711088310112E-2</v>
      </c>
      <c r="Q942" s="15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260</v>
      </c>
      <c r="C943" s="29"/>
      <c r="D943" s="13">
        <v>6.5142839932135654E-2</v>
      </c>
      <c r="E943" s="13">
        <v>-1.0873233210978328E-2</v>
      </c>
      <c r="F943" s="13">
        <v>9.2783843020296075E-2</v>
      </c>
      <c r="G943" s="13">
        <v>-6.3727397923787232E-2</v>
      </c>
      <c r="H943" s="13">
        <v>6.1436917833930238E-3</v>
      </c>
      <c r="I943" s="13">
        <v>-2.7394431276053566E-2</v>
      </c>
      <c r="J943" s="13">
        <v>4.8066345607701066E-2</v>
      </c>
      <c r="K943" s="13">
        <v>8.9385353716802118E-3</v>
      </c>
      <c r="L943" s="13">
        <v>2.1235847160143928E-2</v>
      </c>
      <c r="M943" s="13">
        <v>-8.0496459453510361E-2</v>
      </c>
      <c r="N943" s="13">
        <v>0.47567741461564284</v>
      </c>
      <c r="O943" s="13">
        <v>1.4528222548254588E-2</v>
      </c>
      <c r="P943" s="13">
        <v>-4.4163492805776694E-2</v>
      </c>
      <c r="Q943" s="15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261</v>
      </c>
      <c r="C944" s="47"/>
      <c r="D944" s="45">
        <v>0.97</v>
      </c>
      <c r="E944" s="45">
        <v>0.34</v>
      </c>
      <c r="F944" s="45">
        <v>1.44</v>
      </c>
      <c r="G944" s="45">
        <v>1.25</v>
      </c>
      <c r="H944" s="45">
        <v>0.05</v>
      </c>
      <c r="I944" s="45">
        <v>0.63</v>
      </c>
      <c r="J944" s="45">
        <v>0.67</v>
      </c>
      <c r="K944" s="45">
        <v>0</v>
      </c>
      <c r="L944" s="45">
        <v>0.21</v>
      </c>
      <c r="M944" s="45">
        <v>1.54</v>
      </c>
      <c r="N944" s="45">
        <v>8.0399999999999991</v>
      </c>
      <c r="O944" s="45">
        <v>0.1</v>
      </c>
      <c r="P944" s="45">
        <v>0.92</v>
      </c>
      <c r="Q944" s="15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BM945" s="55"/>
    </row>
    <row r="946" spans="1:65" ht="15">
      <c r="B946" s="8" t="s">
        <v>571</v>
      </c>
      <c r="BM946" s="28" t="s">
        <v>66</v>
      </c>
    </row>
    <row r="947" spans="1:65" ht="15">
      <c r="A947" s="25" t="s">
        <v>62</v>
      </c>
      <c r="B947" s="18" t="s">
        <v>109</v>
      </c>
      <c r="C947" s="15" t="s">
        <v>110</v>
      </c>
      <c r="D947" s="16" t="s">
        <v>222</v>
      </c>
      <c r="E947" s="17" t="s">
        <v>222</v>
      </c>
      <c r="F947" s="17" t="s">
        <v>222</v>
      </c>
      <c r="G947" s="17" t="s">
        <v>222</v>
      </c>
      <c r="H947" s="17" t="s">
        <v>222</v>
      </c>
      <c r="I947" s="17" t="s">
        <v>222</v>
      </c>
      <c r="J947" s="17" t="s">
        <v>222</v>
      </c>
      <c r="K947" s="17" t="s">
        <v>222</v>
      </c>
      <c r="L947" s="17" t="s">
        <v>222</v>
      </c>
      <c r="M947" s="17" t="s">
        <v>222</v>
      </c>
      <c r="N947" s="17" t="s">
        <v>222</v>
      </c>
      <c r="O947" s="17" t="s">
        <v>222</v>
      </c>
      <c r="P947" s="17" t="s">
        <v>222</v>
      </c>
      <c r="Q947" s="17" t="s">
        <v>222</v>
      </c>
      <c r="R947" s="15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223</v>
      </c>
      <c r="C948" s="9" t="s">
        <v>223</v>
      </c>
      <c r="D948" s="151" t="s">
        <v>228</v>
      </c>
      <c r="E948" s="152" t="s">
        <v>229</v>
      </c>
      <c r="F948" s="152" t="s">
        <v>230</v>
      </c>
      <c r="G948" s="152" t="s">
        <v>233</v>
      </c>
      <c r="H948" s="152" t="s">
        <v>234</v>
      </c>
      <c r="I948" s="152" t="s">
        <v>235</v>
      </c>
      <c r="J948" s="152" t="s">
        <v>236</v>
      </c>
      <c r="K948" s="152" t="s">
        <v>276</v>
      </c>
      <c r="L948" s="152" t="s">
        <v>239</v>
      </c>
      <c r="M948" s="152" t="s">
        <v>240</v>
      </c>
      <c r="N948" s="152" t="s">
        <v>241</v>
      </c>
      <c r="O948" s="152" t="s">
        <v>244</v>
      </c>
      <c r="P948" s="152" t="s">
        <v>246</v>
      </c>
      <c r="Q948" s="152" t="s">
        <v>247</v>
      </c>
      <c r="R948" s="15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1</v>
      </c>
    </row>
    <row r="949" spans="1:65">
      <c r="A949" s="30"/>
      <c r="B949" s="19"/>
      <c r="C949" s="9"/>
      <c r="D949" s="10" t="s">
        <v>310</v>
      </c>
      <c r="E949" s="11" t="s">
        <v>277</v>
      </c>
      <c r="F949" s="11" t="s">
        <v>310</v>
      </c>
      <c r="G949" s="11" t="s">
        <v>277</v>
      </c>
      <c r="H949" s="11" t="s">
        <v>277</v>
      </c>
      <c r="I949" s="11" t="s">
        <v>277</v>
      </c>
      <c r="J949" s="11" t="s">
        <v>277</v>
      </c>
      <c r="K949" s="11" t="s">
        <v>277</v>
      </c>
      <c r="L949" s="11" t="s">
        <v>277</v>
      </c>
      <c r="M949" s="11" t="s">
        <v>310</v>
      </c>
      <c r="N949" s="11" t="s">
        <v>310</v>
      </c>
      <c r="O949" s="11" t="s">
        <v>277</v>
      </c>
      <c r="P949" s="11" t="s">
        <v>310</v>
      </c>
      <c r="Q949" s="11" t="s">
        <v>310</v>
      </c>
      <c r="R949" s="15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3</v>
      </c>
    </row>
    <row r="950" spans="1:65">
      <c r="A950" s="30"/>
      <c r="B950" s="19"/>
      <c r="C950" s="9"/>
      <c r="D950" s="26" t="s">
        <v>311</v>
      </c>
      <c r="E950" s="26" t="s">
        <v>312</v>
      </c>
      <c r="F950" s="26" t="s">
        <v>313</v>
      </c>
      <c r="G950" s="26" t="s">
        <v>313</v>
      </c>
      <c r="H950" s="26" t="s">
        <v>313</v>
      </c>
      <c r="I950" s="26" t="s">
        <v>313</v>
      </c>
      <c r="J950" s="26" t="s">
        <v>313</v>
      </c>
      <c r="K950" s="26" t="s">
        <v>313</v>
      </c>
      <c r="L950" s="26" t="s">
        <v>314</v>
      </c>
      <c r="M950" s="26" t="s">
        <v>314</v>
      </c>
      <c r="N950" s="26" t="s">
        <v>293</v>
      </c>
      <c r="O950" s="26" t="s">
        <v>314</v>
      </c>
      <c r="P950" s="26" t="s">
        <v>293</v>
      </c>
      <c r="Q950" s="26" t="s">
        <v>313</v>
      </c>
      <c r="R950" s="15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3</v>
      </c>
    </row>
    <row r="951" spans="1:65">
      <c r="A951" s="30"/>
      <c r="B951" s="18">
        <v>1</v>
      </c>
      <c r="C951" s="14">
        <v>1</v>
      </c>
      <c r="D951" s="215">
        <v>4.3487499999999998E-2</v>
      </c>
      <c r="E951" s="215">
        <v>6.1391443815478439E-2</v>
      </c>
      <c r="F951" s="215">
        <v>0.08</v>
      </c>
      <c r="G951" s="215">
        <v>6.0999999999999999E-2</v>
      </c>
      <c r="H951" s="215">
        <v>5.6999999999999995E-2</v>
      </c>
      <c r="I951" s="215">
        <v>5.8000000000000003E-2</v>
      </c>
      <c r="J951" s="215">
        <v>6.6000000000000003E-2</v>
      </c>
      <c r="K951" s="215">
        <v>6.4000000000000001E-2</v>
      </c>
      <c r="L951" s="215">
        <v>6.0262543563383203E-2</v>
      </c>
      <c r="M951" s="215">
        <v>7.5700000000000003E-2</v>
      </c>
      <c r="N951" s="215">
        <v>0.05</v>
      </c>
      <c r="O951" s="216">
        <v>0.1</v>
      </c>
      <c r="P951" s="215">
        <v>6.2E-2</v>
      </c>
      <c r="Q951" s="215">
        <v>0.05</v>
      </c>
      <c r="R951" s="204"/>
      <c r="S951" s="205"/>
      <c r="T951" s="205"/>
      <c r="U951" s="205"/>
      <c r="V951" s="205"/>
      <c r="W951" s="205"/>
      <c r="X951" s="205"/>
      <c r="Y951" s="205"/>
      <c r="Z951" s="205"/>
      <c r="AA951" s="205"/>
      <c r="AB951" s="205"/>
      <c r="AC951" s="205"/>
      <c r="AD951" s="205"/>
      <c r="AE951" s="205"/>
      <c r="AF951" s="205"/>
      <c r="AG951" s="205"/>
      <c r="AH951" s="205"/>
      <c r="AI951" s="205"/>
      <c r="AJ951" s="205"/>
      <c r="AK951" s="205"/>
      <c r="AL951" s="205"/>
      <c r="AM951" s="205"/>
      <c r="AN951" s="205"/>
      <c r="AO951" s="205"/>
      <c r="AP951" s="205"/>
      <c r="AQ951" s="205"/>
      <c r="AR951" s="205"/>
      <c r="AS951" s="205"/>
      <c r="AT951" s="205"/>
      <c r="AU951" s="205"/>
      <c r="AV951" s="205"/>
      <c r="AW951" s="205"/>
      <c r="AX951" s="205"/>
      <c r="AY951" s="205"/>
      <c r="AZ951" s="205"/>
      <c r="BA951" s="205"/>
      <c r="BB951" s="205"/>
      <c r="BC951" s="205"/>
      <c r="BD951" s="205"/>
      <c r="BE951" s="205"/>
      <c r="BF951" s="205"/>
      <c r="BG951" s="205"/>
      <c r="BH951" s="205"/>
      <c r="BI951" s="205"/>
      <c r="BJ951" s="205"/>
      <c r="BK951" s="205"/>
      <c r="BL951" s="205"/>
      <c r="BM951" s="217">
        <v>1</v>
      </c>
    </row>
    <row r="952" spans="1:65">
      <c r="A952" s="30"/>
      <c r="B952" s="19">
        <v>1</v>
      </c>
      <c r="C952" s="9">
        <v>2</v>
      </c>
      <c r="D952" s="24">
        <v>4.5225399999999999E-2</v>
      </c>
      <c r="E952" s="24">
        <v>6.0926343524764323E-2</v>
      </c>
      <c r="F952" s="24">
        <v>0.09</v>
      </c>
      <c r="G952" s="24">
        <v>6.0999999999999999E-2</v>
      </c>
      <c r="H952" s="24">
        <v>5.6000000000000008E-2</v>
      </c>
      <c r="I952" s="24">
        <v>5.899999999999999E-2</v>
      </c>
      <c r="J952" s="24">
        <v>6.4000000000000001E-2</v>
      </c>
      <c r="K952" s="24">
        <v>6.3E-2</v>
      </c>
      <c r="L952" s="24">
        <v>5.4547803153146404E-2</v>
      </c>
      <c r="M952" s="24">
        <v>7.5499999999999998E-2</v>
      </c>
      <c r="N952" s="24">
        <v>0.05</v>
      </c>
      <c r="O952" s="218">
        <v>0.11</v>
      </c>
      <c r="P952" s="24">
        <v>6.3E-2</v>
      </c>
      <c r="Q952" s="24">
        <v>0.05</v>
      </c>
      <c r="R952" s="204"/>
      <c r="S952" s="205"/>
      <c r="T952" s="205"/>
      <c r="U952" s="205"/>
      <c r="V952" s="205"/>
      <c r="W952" s="205"/>
      <c r="X952" s="205"/>
      <c r="Y952" s="205"/>
      <c r="Z952" s="205"/>
      <c r="AA952" s="205"/>
      <c r="AB952" s="205"/>
      <c r="AC952" s="205"/>
      <c r="AD952" s="205"/>
      <c r="AE952" s="205"/>
      <c r="AF952" s="205"/>
      <c r="AG952" s="205"/>
      <c r="AH952" s="205"/>
      <c r="AI952" s="205"/>
      <c r="AJ952" s="205"/>
      <c r="AK952" s="205"/>
      <c r="AL952" s="205"/>
      <c r="AM952" s="205"/>
      <c r="AN952" s="205"/>
      <c r="AO952" s="205"/>
      <c r="AP952" s="205"/>
      <c r="AQ952" s="205"/>
      <c r="AR952" s="205"/>
      <c r="AS952" s="205"/>
      <c r="AT952" s="205"/>
      <c r="AU952" s="205"/>
      <c r="AV952" s="205"/>
      <c r="AW952" s="205"/>
      <c r="AX952" s="205"/>
      <c r="AY952" s="205"/>
      <c r="AZ952" s="205"/>
      <c r="BA952" s="205"/>
      <c r="BB952" s="205"/>
      <c r="BC952" s="205"/>
      <c r="BD952" s="205"/>
      <c r="BE952" s="205"/>
      <c r="BF952" s="205"/>
      <c r="BG952" s="205"/>
      <c r="BH952" s="205"/>
      <c r="BI952" s="205"/>
      <c r="BJ952" s="205"/>
      <c r="BK952" s="205"/>
      <c r="BL952" s="205"/>
      <c r="BM952" s="217">
        <v>26</v>
      </c>
    </row>
    <row r="953" spans="1:65">
      <c r="A953" s="30"/>
      <c r="B953" s="19">
        <v>1</v>
      </c>
      <c r="C953" s="9">
        <v>3</v>
      </c>
      <c r="D953" s="24">
        <v>4.3251900000000003E-2</v>
      </c>
      <c r="E953" s="24">
        <v>6.0110799157898021E-2</v>
      </c>
      <c r="F953" s="24">
        <v>0.08</v>
      </c>
      <c r="G953" s="24">
        <v>0.06</v>
      </c>
      <c r="H953" s="24">
        <v>5.8000000000000003E-2</v>
      </c>
      <c r="I953" s="24">
        <v>0.06</v>
      </c>
      <c r="J953" s="24">
        <v>6.3E-2</v>
      </c>
      <c r="K953" s="24">
        <v>6.0999999999999999E-2</v>
      </c>
      <c r="L953" s="24">
        <v>4.3481830383759502E-2</v>
      </c>
      <c r="M953" s="24">
        <v>7.3499999999999996E-2</v>
      </c>
      <c r="N953" s="24">
        <v>0.05</v>
      </c>
      <c r="O953" s="218">
        <v>0.11</v>
      </c>
      <c r="P953" s="24">
        <v>6.4000000000000001E-2</v>
      </c>
      <c r="Q953" s="24">
        <v>0.05</v>
      </c>
      <c r="R953" s="204"/>
      <c r="S953" s="205"/>
      <c r="T953" s="205"/>
      <c r="U953" s="205"/>
      <c r="V953" s="205"/>
      <c r="W953" s="205"/>
      <c r="X953" s="205"/>
      <c r="Y953" s="205"/>
      <c r="Z953" s="205"/>
      <c r="AA953" s="205"/>
      <c r="AB953" s="205"/>
      <c r="AC953" s="205"/>
      <c r="AD953" s="205"/>
      <c r="AE953" s="205"/>
      <c r="AF953" s="205"/>
      <c r="AG953" s="205"/>
      <c r="AH953" s="205"/>
      <c r="AI953" s="205"/>
      <c r="AJ953" s="205"/>
      <c r="AK953" s="205"/>
      <c r="AL953" s="205"/>
      <c r="AM953" s="205"/>
      <c r="AN953" s="205"/>
      <c r="AO953" s="205"/>
      <c r="AP953" s="205"/>
      <c r="AQ953" s="205"/>
      <c r="AR953" s="205"/>
      <c r="AS953" s="205"/>
      <c r="AT953" s="205"/>
      <c r="AU953" s="205"/>
      <c r="AV953" s="205"/>
      <c r="AW953" s="205"/>
      <c r="AX953" s="205"/>
      <c r="AY953" s="205"/>
      <c r="AZ953" s="205"/>
      <c r="BA953" s="205"/>
      <c r="BB953" s="205"/>
      <c r="BC953" s="205"/>
      <c r="BD953" s="205"/>
      <c r="BE953" s="205"/>
      <c r="BF953" s="205"/>
      <c r="BG953" s="205"/>
      <c r="BH953" s="205"/>
      <c r="BI953" s="205"/>
      <c r="BJ953" s="205"/>
      <c r="BK953" s="205"/>
      <c r="BL953" s="205"/>
      <c r="BM953" s="217">
        <v>16</v>
      </c>
    </row>
    <row r="954" spans="1:65">
      <c r="A954" s="30"/>
      <c r="B954" s="19">
        <v>1</v>
      </c>
      <c r="C954" s="9">
        <v>4</v>
      </c>
      <c r="D954" s="24">
        <v>4.4601200000000001E-2</v>
      </c>
      <c r="E954" s="24">
        <v>6.038812712423669E-2</v>
      </c>
      <c r="F954" s="24">
        <v>0.08</v>
      </c>
      <c r="G954" s="24">
        <v>6.0999999999999999E-2</v>
      </c>
      <c r="H954" s="24">
        <v>5.6000000000000008E-2</v>
      </c>
      <c r="I954" s="24">
        <v>6.0999999999999999E-2</v>
      </c>
      <c r="J954" s="24">
        <v>6.3E-2</v>
      </c>
      <c r="K954" s="24">
        <v>6.5000000000000002E-2</v>
      </c>
      <c r="L954" s="24">
        <v>5.7354013047111407E-2</v>
      </c>
      <c r="M954" s="24">
        <v>7.2700000000000001E-2</v>
      </c>
      <c r="N954" s="24">
        <v>0.05</v>
      </c>
      <c r="O954" s="218">
        <v>0.11</v>
      </c>
      <c r="P954" s="24">
        <v>6.2E-2</v>
      </c>
      <c r="Q954" s="24">
        <v>0.04</v>
      </c>
      <c r="R954" s="204"/>
      <c r="S954" s="205"/>
      <c r="T954" s="205"/>
      <c r="U954" s="205"/>
      <c r="V954" s="205"/>
      <c r="W954" s="205"/>
      <c r="X954" s="205"/>
      <c r="Y954" s="205"/>
      <c r="Z954" s="205"/>
      <c r="AA954" s="205"/>
      <c r="AB954" s="205"/>
      <c r="AC954" s="205"/>
      <c r="AD954" s="205"/>
      <c r="AE954" s="205"/>
      <c r="AF954" s="205"/>
      <c r="AG954" s="205"/>
      <c r="AH954" s="205"/>
      <c r="AI954" s="205"/>
      <c r="AJ954" s="205"/>
      <c r="AK954" s="205"/>
      <c r="AL954" s="205"/>
      <c r="AM954" s="205"/>
      <c r="AN954" s="205"/>
      <c r="AO954" s="205"/>
      <c r="AP954" s="205"/>
      <c r="AQ954" s="205"/>
      <c r="AR954" s="205"/>
      <c r="AS954" s="205"/>
      <c r="AT954" s="205"/>
      <c r="AU954" s="205"/>
      <c r="AV954" s="205"/>
      <c r="AW954" s="205"/>
      <c r="AX954" s="205"/>
      <c r="AY954" s="205"/>
      <c r="AZ954" s="205"/>
      <c r="BA954" s="205"/>
      <c r="BB954" s="205"/>
      <c r="BC954" s="205"/>
      <c r="BD954" s="205"/>
      <c r="BE954" s="205"/>
      <c r="BF954" s="205"/>
      <c r="BG954" s="205"/>
      <c r="BH954" s="205"/>
      <c r="BI954" s="205"/>
      <c r="BJ954" s="205"/>
      <c r="BK954" s="205"/>
      <c r="BL954" s="205"/>
      <c r="BM954" s="217">
        <v>5.9905503796323131E-2</v>
      </c>
    </row>
    <row r="955" spans="1:65">
      <c r="A955" s="30"/>
      <c r="B955" s="19">
        <v>1</v>
      </c>
      <c r="C955" s="9">
        <v>5</v>
      </c>
      <c r="D955" s="24">
        <v>4.5013299999999999E-2</v>
      </c>
      <c r="E955" s="24">
        <v>6.1418172728873996E-2</v>
      </c>
      <c r="F955" s="24">
        <v>0.08</v>
      </c>
      <c r="G955" s="24">
        <v>6.0999999999999999E-2</v>
      </c>
      <c r="H955" s="24">
        <v>5.6000000000000008E-2</v>
      </c>
      <c r="I955" s="24">
        <v>6.0999999999999999E-2</v>
      </c>
      <c r="J955" s="24">
        <v>6.7000000000000004E-2</v>
      </c>
      <c r="K955" s="24">
        <v>6.5000000000000002E-2</v>
      </c>
      <c r="L955" s="24">
        <v>5.8565453418358608E-2</v>
      </c>
      <c r="M955" s="24">
        <v>7.5299999999999992E-2</v>
      </c>
      <c r="N955" s="24">
        <v>0.05</v>
      </c>
      <c r="O955" s="218">
        <v>0.11</v>
      </c>
      <c r="P955" s="24">
        <v>6.3E-2</v>
      </c>
      <c r="Q955" s="24">
        <v>0.04</v>
      </c>
      <c r="R955" s="204"/>
      <c r="S955" s="205"/>
      <c r="T955" s="205"/>
      <c r="U955" s="205"/>
      <c r="V955" s="205"/>
      <c r="W955" s="205"/>
      <c r="X955" s="205"/>
      <c r="Y955" s="205"/>
      <c r="Z955" s="205"/>
      <c r="AA955" s="205"/>
      <c r="AB955" s="205"/>
      <c r="AC955" s="205"/>
      <c r="AD955" s="205"/>
      <c r="AE955" s="205"/>
      <c r="AF955" s="205"/>
      <c r="AG955" s="205"/>
      <c r="AH955" s="205"/>
      <c r="AI955" s="205"/>
      <c r="AJ955" s="205"/>
      <c r="AK955" s="205"/>
      <c r="AL955" s="205"/>
      <c r="AM955" s="205"/>
      <c r="AN955" s="205"/>
      <c r="AO955" s="205"/>
      <c r="AP955" s="205"/>
      <c r="AQ955" s="205"/>
      <c r="AR955" s="205"/>
      <c r="AS955" s="205"/>
      <c r="AT955" s="205"/>
      <c r="AU955" s="205"/>
      <c r="AV955" s="205"/>
      <c r="AW955" s="205"/>
      <c r="AX955" s="205"/>
      <c r="AY955" s="205"/>
      <c r="AZ955" s="205"/>
      <c r="BA955" s="205"/>
      <c r="BB955" s="205"/>
      <c r="BC955" s="205"/>
      <c r="BD955" s="205"/>
      <c r="BE955" s="205"/>
      <c r="BF955" s="205"/>
      <c r="BG955" s="205"/>
      <c r="BH955" s="205"/>
      <c r="BI955" s="205"/>
      <c r="BJ955" s="205"/>
      <c r="BK955" s="205"/>
      <c r="BL955" s="205"/>
      <c r="BM955" s="217">
        <v>109</v>
      </c>
    </row>
    <row r="956" spans="1:65">
      <c r="A956" s="30"/>
      <c r="B956" s="19">
        <v>1</v>
      </c>
      <c r="C956" s="9">
        <v>6</v>
      </c>
      <c r="D956" s="24">
        <v>4.4855900000000004E-2</v>
      </c>
      <c r="E956" s="24">
        <v>6.0996104257782277E-2</v>
      </c>
      <c r="F956" s="24">
        <v>0.08</v>
      </c>
      <c r="G956" s="24">
        <v>0.06</v>
      </c>
      <c r="H956" s="24">
        <v>5.6000000000000008E-2</v>
      </c>
      <c r="I956" s="24">
        <v>0.06</v>
      </c>
      <c r="J956" s="24">
        <v>6.7000000000000004E-2</v>
      </c>
      <c r="K956" s="24">
        <v>6.5000000000000002E-2</v>
      </c>
      <c r="L956" s="24">
        <v>4.8351461938411194E-2</v>
      </c>
      <c r="M956" s="24">
        <v>7.2700000000000001E-2</v>
      </c>
      <c r="N956" s="24">
        <v>0.05</v>
      </c>
      <c r="O956" s="218">
        <v>0.1</v>
      </c>
      <c r="P956" s="24">
        <v>6.4000000000000001E-2</v>
      </c>
      <c r="Q956" s="24">
        <v>0.04</v>
      </c>
      <c r="R956" s="204"/>
      <c r="S956" s="205"/>
      <c r="T956" s="205"/>
      <c r="U956" s="205"/>
      <c r="V956" s="205"/>
      <c r="W956" s="205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5"/>
      <c r="AT956" s="205"/>
      <c r="AU956" s="205"/>
      <c r="AV956" s="205"/>
      <c r="AW956" s="205"/>
      <c r="AX956" s="205"/>
      <c r="AY956" s="205"/>
      <c r="AZ956" s="205"/>
      <c r="BA956" s="205"/>
      <c r="BB956" s="205"/>
      <c r="BC956" s="205"/>
      <c r="BD956" s="205"/>
      <c r="BE956" s="205"/>
      <c r="BF956" s="205"/>
      <c r="BG956" s="205"/>
      <c r="BH956" s="205"/>
      <c r="BI956" s="205"/>
      <c r="BJ956" s="205"/>
      <c r="BK956" s="205"/>
      <c r="BL956" s="205"/>
      <c r="BM956" s="56"/>
    </row>
    <row r="957" spans="1:65">
      <c r="A957" s="30"/>
      <c r="B957" s="20" t="s">
        <v>257</v>
      </c>
      <c r="C957" s="12"/>
      <c r="D957" s="220">
        <v>4.4405866666666662E-2</v>
      </c>
      <c r="E957" s="220">
        <v>6.0871831768172291E-2</v>
      </c>
      <c r="F957" s="220">
        <v>8.1666666666666679E-2</v>
      </c>
      <c r="G957" s="220">
        <v>6.0666666666666667E-2</v>
      </c>
      <c r="H957" s="220">
        <v>5.6500000000000002E-2</v>
      </c>
      <c r="I957" s="220">
        <v>5.9833333333333329E-2</v>
      </c>
      <c r="J957" s="220">
        <v>6.5000000000000002E-2</v>
      </c>
      <c r="K957" s="220">
        <v>6.3833333333333339E-2</v>
      </c>
      <c r="L957" s="220">
        <v>5.3760517584028389E-2</v>
      </c>
      <c r="M957" s="220">
        <v>7.4233333333333332E-2</v>
      </c>
      <c r="N957" s="220">
        <v>4.9999999999999996E-2</v>
      </c>
      <c r="O957" s="220">
        <v>0.10666666666666667</v>
      </c>
      <c r="P957" s="220">
        <v>6.3E-2</v>
      </c>
      <c r="Q957" s="220">
        <v>4.5000000000000005E-2</v>
      </c>
      <c r="R957" s="204"/>
      <c r="S957" s="205"/>
      <c r="T957" s="205"/>
      <c r="U957" s="205"/>
      <c r="V957" s="205"/>
      <c r="W957" s="205"/>
      <c r="X957" s="205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5"/>
      <c r="AT957" s="205"/>
      <c r="AU957" s="205"/>
      <c r="AV957" s="205"/>
      <c r="AW957" s="205"/>
      <c r="AX957" s="205"/>
      <c r="AY957" s="205"/>
      <c r="AZ957" s="205"/>
      <c r="BA957" s="205"/>
      <c r="BB957" s="205"/>
      <c r="BC957" s="205"/>
      <c r="BD957" s="205"/>
      <c r="BE957" s="205"/>
      <c r="BF957" s="205"/>
      <c r="BG957" s="205"/>
      <c r="BH957" s="205"/>
      <c r="BI957" s="205"/>
      <c r="BJ957" s="205"/>
      <c r="BK957" s="205"/>
      <c r="BL957" s="205"/>
      <c r="BM957" s="56"/>
    </row>
    <row r="958" spans="1:65">
      <c r="A958" s="30"/>
      <c r="B958" s="3" t="s">
        <v>258</v>
      </c>
      <c r="C958" s="29"/>
      <c r="D958" s="24">
        <v>4.4728550000000006E-2</v>
      </c>
      <c r="E958" s="24">
        <v>6.09612238912733E-2</v>
      </c>
      <c r="F958" s="24">
        <v>0.08</v>
      </c>
      <c r="G958" s="24">
        <v>6.0999999999999999E-2</v>
      </c>
      <c r="H958" s="24">
        <v>5.6000000000000008E-2</v>
      </c>
      <c r="I958" s="24">
        <v>0.06</v>
      </c>
      <c r="J958" s="24">
        <v>6.5000000000000002E-2</v>
      </c>
      <c r="K958" s="24">
        <v>6.4500000000000002E-2</v>
      </c>
      <c r="L958" s="24">
        <v>5.5950908100128906E-2</v>
      </c>
      <c r="M958" s="24">
        <v>7.4399999999999994E-2</v>
      </c>
      <c r="N958" s="24">
        <v>0.05</v>
      </c>
      <c r="O958" s="24">
        <v>0.11</v>
      </c>
      <c r="P958" s="24">
        <v>6.3E-2</v>
      </c>
      <c r="Q958" s="24">
        <v>4.4999999999999998E-2</v>
      </c>
      <c r="R958" s="204"/>
      <c r="S958" s="205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56"/>
    </row>
    <row r="959" spans="1:65">
      <c r="A959" s="30"/>
      <c r="B959" s="3" t="s">
        <v>259</v>
      </c>
      <c r="C959" s="29"/>
      <c r="D959" s="24">
        <v>8.314242783721594E-4</v>
      </c>
      <c r="E959" s="24">
        <v>5.291580340111066E-4</v>
      </c>
      <c r="F959" s="24">
        <v>4.0824829046386289E-3</v>
      </c>
      <c r="G959" s="24">
        <v>5.1639777949432275E-4</v>
      </c>
      <c r="H959" s="24">
        <v>8.3666002653407206E-4</v>
      </c>
      <c r="I959" s="24">
        <v>1.1690451944500119E-3</v>
      </c>
      <c r="J959" s="24">
        <v>1.8973665961010294E-3</v>
      </c>
      <c r="K959" s="24">
        <v>1.6020819787597234E-3</v>
      </c>
      <c r="L959" s="24">
        <v>6.5392059450231415E-3</v>
      </c>
      <c r="M959" s="24">
        <v>1.4236104336041741E-3</v>
      </c>
      <c r="N959" s="24">
        <v>7.6011774306101464E-18</v>
      </c>
      <c r="O959" s="24">
        <v>5.1639777949432199E-3</v>
      </c>
      <c r="P959" s="24">
        <v>8.9442719099991667E-4</v>
      </c>
      <c r="Q959" s="24">
        <v>5.4772255750516622E-3</v>
      </c>
      <c r="R959" s="204"/>
      <c r="S959" s="205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30"/>
      <c r="B960" s="3" t="s">
        <v>85</v>
      </c>
      <c r="C960" s="29"/>
      <c r="D960" s="13">
        <v>1.8723298086112335E-2</v>
      </c>
      <c r="E960" s="13">
        <v>8.6929868650311333E-3</v>
      </c>
      <c r="F960" s="13">
        <v>4.9989586587411775E-2</v>
      </c>
      <c r="G960" s="13">
        <v>8.5120513103459795E-3</v>
      </c>
      <c r="H960" s="13">
        <v>1.4808142062549948E-2</v>
      </c>
      <c r="I960" s="13">
        <v>1.9538359795821927E-2</v>
      </c>
      <c r="J960" s="13">
        <v>2.9190255324631219E-2</v>
      </c>
      <c r="K960" s="13">
        <v>2.5097890006679738E-2</v>
      </c>
      <c r="L960" s="13">
        <v>0.12163584427553692</v>
      </c>
      <c r="M960" s="13">
        <v>1.9177509208857309E-2</v>
      </c>
      <c r="N960" s="13">
        <v>1.5202354861220294E-16</v>
      </c>
      <c r="O960" s="13">
        <v>4.8412291827592685E-2</v>
      </c>
      <c r="P960" s="13">
        <v>1.4197256999998678E-2</v>
      </c>
      <c r="Q960" s="13">
        <v>0.12171612389003693</v>
      </c>
      <c r="R960" s="15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260</v>
      </c>
      <c r="C961" s="29"/>
      <c r="D961" s="13">
        <v>-0.25873477639641862</v>
      </c>
      <c r="E961" s="13">
        <v>1.6130871299148808E-2</v>
      </c>
      <c r="F961" s="13">
        <v>0.36325815645138104</v>
      </c>
      <c r="G961" s="13">
        <v>1.2706059078168686E-2</v>
      </c>
      <c r="H961" s="13">
        <v>-5.6847928495881384E-2</v>
      </c>
      <c r="I961" s="13">
        <v>-1.2047384366414837E-3</v>
      </c>
      <c r="J961" s="13">
        <v>8.5042206155180766E-2</v>
      </c>
      <c r="K961" s="13">
        <v>6.5567089634446685E-2</v>
      </c>
      <c r="L961" s="13">
        <v>-0.10257799071663776</v>
      </c>
      <c r="M961" s="13">
        <v>0.23917384261927555</v>
      </c>
      <c r="N961" s="13">
        <v>-0.16535214911139962</v>
      </c>
      <c r="O961" s="13">
        <v>0.78058208189568123</v>
      </c>
      <c r="P961" s="13">
        <v>5.1656292119636626E-2</v>
      </c>
      <c r="Q961" s="13">
        <v>-0.24881693420025941</v>
      </c>
      <c r="R961" s="15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261</v>
      </c>
      <c r="C962" s="47"/>
      <c r="D962" s="45">
        <v>1.96</v>
      </c>
      <c r="E962" s="45">
        <v>0.01</v>
      </c>
      <c r="F962" s="45">
        <v>2.5</v>
      </c>
      <c r="G962" s="45">
        <v>0.01</v>
      </c>
      <c r="H962" s="45">
        <v>0.51</v>
      </c>
      <c r="I962" s="45">
        <v>0.11</v>
      </c>
      <c r="J962" s="45">
        <v>0.51</v>
      </c>
      <c r="K962" s="45">
        <v>0.37</v>
      </c>
      <c r="L962" s="45">
        <v>0.84</v>
      </c>
      <c r="M962" s="45">
        <v>1.61</v>
      </c>
      <c r="N962" s="45">
        <v>1.29</v>
      </c>
      <c r="O962" s="45">
        <v>5.49</v>
      </c>
      <c r="P962" s="45">
        <v>0.27</v>
      </c>
      <c r="Q962" s="45">
        <v>1.89</v>
      </c>
      <c r="R962" s="15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BM963" s="55"/>
    </row>
    <row r="964" spans="1:65" ht="15">
      <c r="B964" s="8" t="s">
        <v>572</v>
      </c>
      <c r="BM964" s="28" t="s">
        <v>66</v>
      </c>
    </row>
    <row r="965" spans="1:65" ht="15">
      <c r="A965" s="25" t="s">
        <v>63</v>
      </c>
      <c r="B965" s="18" t="s">
        <v>109</v>
      </c>
      <c r="C965" s="15" t="s">
        <v>110</v>
      </c>
      <c r="D965" s="16" t="s">
        <v>222</v>
      </c>
      <c r="E965" s="17" t="s">
        <v>222</v>
      </c>
      <c r="F965" s="17" t="s">
        <v>222</v>
      </c>
      <c r="G965" s="17" t="s">
        <v>222</v>
      </c>
      <c r="H965" s="17" t="s">
        <v>222</v>
      </c>
      <c r="I965" s="17" t="s">
        <v>222</v>
      </c>
      <c r="J965" s="17" t="s">
        <v>222</v>
      </c>
      <c r="K965" s="17" t="s">
        <v>222</v>
      </c>
      <c r="L965" s="17" t="s">
        <v>222</v>
      </c>
      <c r="M965" s="17" t="s">
        <v>222</v>
      </c>
      <c r="N965" s="17" t="s">
        <v>222</v>
      </c>
      <c r="O965" s="17" t="s">
        <v>222</v>
      </c>
      <c r="P965" s="17" t="s">
        <v>222</v>
      </c>
      <c r="Q965" s="17" t="s">
        <v>222</v>
      </c>
      <c r="R965" s="17" t="s">
        <v>222</v>
      </c>
      <c r="S965" s="15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223</v>
      </c>
      <c r="C966" s="9" t="s">
        <v>223</v>
      </c>
      <c r="D966" s="151" t="s">
        <v>228</v>
      </c>
      <c r="E966" s="152" t="s">
        <v>229</v>
      </c>
      <c r="F966" s="152" t="s">
        <v>230</v>
      </c>
      <c r="G966" s="152" t="s">
        <v>233</v>
      </c>
      <c r="H966" s="152" t="s">
        <v>234</v>
      </c>
      <c r="I966" s="152" t="s">
        <v>235</v>
      </c>
      <c r="J966" s="152" t="s">
        <v>236</v>
      </c>
      <c r="K966" s="152" t="s">
        <v>276</v>
      </c>
      <c r="L966" s="152" t="s">
        <v>239</v>
      </c>
      <c r="M966" s="152" t="s">
        <v>240</v>
      </c>
      <c r="N966" s="152" t="s">
        <v>241</v>
      </c>
      <c r="O966" s="152" t="s">
        <v>243</v>
      </c>
      <c r="P966" s="152" t="s">
        <v>244</v>
      </c>
      <c r="Q966" s="152" t="s">
        <v>246</v>
      </c>
      <c r="R966" s="152" t="s">
        <v>247</v>
      </c>
      <c r="S966" s="15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310</v>
      </c>
      <c r="E967" s="11" t="s">
        <v>277</v>
      </c>
      <c r="F967" s="11" t="s">
        <v>310</v>
      </c>
      <c r="G967" s="11" t="s">
        <v>277</v>
      </c>
      <c r="H967" s="11" t="s">
        <v>277</v>
      </c>
      <c r="I967" s="11" t="s">
        <v>277</v>
      </c>
      <c r="J967" s="11" t="s">
        <v>277</v>
      </c>
      <c r="K967" s="11" t="s">
        <v>277</v>
      </c>
      <c r="L967" s="11" t="s">
        <v>277</v>
      </c>
      <c r="M967" s="11" t="s">
        <v>310</v>
      </c>
      <c r="N967" s="11" t="s">
        <v>310</v>
      </c>
      <c r="O967" s="11" t="s">
        <v>310</v>
      </c>
      <c r="P967" s="11" t="s">
        <v>277</v>
      </c>
      <c r="Q967" s="11" t="s">
        <v>310</v>
      </c>
      <c r="R967" s="11" t="s">
        <v>310</v>
      </c>
      <c r="S967" s="15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3</v>
      </c>
    </row>
    <row r="968" spans="1:65">
      <c r="A968" s="30"/>
      <c r="B968" s="19"/>
      <c r="C968" s="9"/>
      <c r="D968" s="26" t="s">
        <v>311</v>
      </c>
      <c r="E968" s="26" t="s">
        <v>312</v>
      </c>
      <c r="F968" s="26" t="s">
        <v>313</v>
      </c>
      <c r="G968" s="26" t="s">
        <v>313</v>
      </c>
      <c r="H968" s="26" t="s">
        <v>313</v>
      </c>
      <c r="I968" s="26" t="s">
        <v>313</v>
      </c>
      <c r="J968" s="26" t="s">
        <v>313</v>
      </c>
      <c r="K968" s="26" t="s">
        <v>313</v>
      </c>
      <c r="L968" s="26" t="s">
        <v>314</v>
      </c>
      <c r="M968" s="26" t="s">
        <v>314</v>
      </c>
      <c r="N968" s="26" t="s">
        <v>293</v>
      </c>
      <c r="O968" s="26" t="s">
        <v>313</v>
      </c>
      <c r="P968" s="26" t="s">
        <v>314</v>
      </c>
      <c r="Q968" s="26" t="s">
        <v>293</v>
      </c>
      <c r="R968" s="26" t="s">
        <v>313</v>
      </c>
      <c r="S968" s="15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3</v>
      </c>
    </row>
    <row r="969" spans="1:65">
      <c r="A969" s="30"/>
      <c r="B969" s="18">
        <v>1</v>
      </c>
      <c r="C969" s="14">
        <v>1</v>
      </c>
      <c r="D969" s="215">
        <v>6.4000000000000001E-2</v>
      </c>
      <c r="E969" s="215">
        <v>9.9870805662298126E-2</v>
      </c>
      <c r="F969" s="215">
        <v>0.1</v>
      </c>
      <c r="G969" s="215">
        <v>0.08</v>
      </c>
      <c r="H969" s="215">
        <v>0.09</v>
      </c>
      <c r="I969" s="215">
        <v>0.09</v>
      </c>
      <c r="J969" s="215">
        <v>0.1</v>
      </c>
      <c r="K969" s="215">
        <v>0.09</v>
      </c>
      <c r="L969" s="215">
        <v>7.7046724578828191E-2</v>
      </c>
      <c r="M969" s="215">
        <v>0.1</v>
      </c>
      <c r="N969" s="215">
        <v>0.08</v>
      </c>
      <c r="O969" s="215">
        <v>9.0999999999999998E-2</v>
      </c>
      <c r="P969" s="216" t="s">
        <v>101</v>
      </c>
      <c r="Q969" s="215">
        <v>0.11</v>
      </c>
      <c r="R969" s="215">
        <v>7.0000000000000007E-2</v>
      </c>
      <c r="S969" s="204"/>
      <c r="T969" s="205"/>
      <c r="U969" s="205"/>
      <c r="V969" s="205"/>
      <c r="W969" s="205"/>
      <c r="X969" s="205"/>
      <c r="Y969" s="205"/>
      <c r="Z969" s="205"/>
      <c r="AA969" s="205"/>
      <c r="AB969" s="205"/>
      <c r="AC969" s="205"/>
      <c r="AD969" s="205"/>
      <c r="AE969" s="205"/>
      <c r="AF969" s="205"/>
      <c r="AG969" s="205"/>
      <c r="AH969" s="205"/>
      <c r="AI969" s="205"/>
      <c r="AJ969" s="205"/>
      <c r="AK969" s="205"/>
      <c r="AL969" s="205"/>
      <c r="AM969" s="205"/>
      <c r="AN969" s="205"/>
      <c r="AO969" s="205"/>
      <c r="AP969" s="205"/>
      <c r="AQ969" s="205"/>
      <c r="AR969" s="205"/>
      <c r="AS969" s="205"/>
      <c r="AT969" s="205"/>
      <c r="AU969" s="205"/>
      <c r="AV969" s="205"/>
      <c r="AW969" s="205"/>
      <c r="AX969" s="205"/>
      <c r="AY969" s="205"/>
      <c r="AZ969" s="205"/>
      <c r="BA969" s="205"/>
      <c r="BB969" s="205"/>
      <c r="BC969" s="205"/>
      <c r="BD969" s="205"/>
      <c r="BE969" s="205"/>
      <c r="BF969" s="205"/>
      <c r="BG969" s="205"/>
      <c r="BH969" s="205"/>
      <c r="BI969" s="205"/>
      <c r="BJ969" s="205"/>
      <c r="BK969" s="205"/>
      <c r="BL969" s="205"/>
      <c r="BM969" s="217">
        <v>1</v>
      </c>
    </row>
    <row r="970" spans="1:65">
      <c r="A970" s="30"/>
      <c r="B970" s="19">
        <v>1</v>
      </c>
      <c r="C970" s="9">
        <v>2</v>
      </c>
      <c r="D970" s="24">
        <v>6.1000000000000006E-2</v>
      </c>
      <c r="E970" s="24">
        <v>9.7566845706371766E-2</v>
      </c>
      <c r="F970" s="24">
        <v>0.11</v>
      </c>
      <c r="G970" s="24">
        <v>0.09</v>
      </c>
      <c r="H970" s="24">
        <v>0.09</v>
      </c>
      <c r="I970" s="24">
        <v>0.09</v>
      </c>
      <c r="J970" s="24">
        <v>0.1</v>
      </c>
      <c r="K970" s="24">
        <v>0.09</v>
      </c>
      <c r="L970" s="24">
        <v>8.5875293022045093E-2</v>
      </c>
      <c r="M970" s="24">
        <v>0.11</v>
      </c>
      <c r="N970" s="24">
        <v>0.09</v>
      </c>
      <c r="O970" s="24">
        <v>9.1999999999999998E-2</v>
      </c>
      <c r="P970" s="218" t="s">
        <v>101</v>
      </c>
      <c r="Q970" s="24">
        <v>0.09</v>
      </c>
      <c r="R970" s="24">
        <v>0.06</v>
      </c>
      <c r="S970" s="204"/>
      <c r="T970" s="205"/>
      <c r="U970" s="205"/>
      <c r="V970" s="205"/>
      <c r="W970" s="205"/>
      <c r="X970" s="205"/>
      <c r="Y970" s="205"/>
      <c r="Z970" s="205"/>
      <c r="AA970" s="205"/>
      <c r="AB970" s="205"/>
      <c r="AC970" s="205"/>
      <c r="AD970" s="205"/>
      <c r="AE970" s="205"/>
      <c r="AF970" s="205"/>
      <c r="AG970" s="205"/>
      <c r="AH970" s="205"/>
      <c r="AI970" s="205"/>
      <c r="AJ970" s="205"/>
      <c r="AK970" s="205"/>
      <c r="AL970" s="205"/>
      <c r="AM970" s="205"/>
      <c r="AN970" s="205"/>
      <c r="AO970" s="205"/>
      <c r="AP970" s="205"/>
      <c r="AQ970" s="205"/>
      <c r="AR970" s="205"/>
      <c r="AS970" s="205"/>
      <c r="AT970" s="205"/>
      <c r="AU970" s="205"/>
      <c r="AV970" s="205"/>
      <c r="AW970" s="205"/>
      <c r="AX970" s="205"/>
      <c r="AY970" s="205"/>
      <c r="AZ970" s="205"/>
      <c r="BA970" s="205"/>
      <c r="BB970" s="205"/>
      <c r="BC970" s="205"/>
      <c r="BD970" s="205"/>
      <c r="BE970" s="205"/>
      <c r="BF970" s="205"/>
      <c r="BG970" s="205"/>
      <c r="BH970" s="205"/>
      <c r="BI970" s="205"/>
      <c r="BJ970" s="205"/>
      <c r="BK970" s="205"/>
      <c r="BL970" s="205"/>
      <c r="BM970" s="217">
        <v>27</v>
      </c>
    </row>
    <row r="971" spans="1:65">
      <c r="A971" s="30"/>
      <c r="B971" s="19">
        <v>1</v>
      </c>
      <c r="C971" s="9">
        <v>3</v>
      </c>
      <c r="D971" s="24">
        <v>6.4000000000000001E-2</v>
      </c>
      <c r="E971" s="24">
        <v>9.4716031153596461E-2</v>
      </c>
      <c r="F971" s="24">
        <v>0.11</v>
      </c>
      <c r="G971" s="24">
        <v>0.08</v>
      </c>
      <c r="H971" s="24">
        <v>0.09</v>
      </c>
      <c r="I971" s="24">
        <v>0.09</v>
      </c>
      <c r="J971" s="24">
        <v>0.1</v>
      </c>
      <c r="K971" s="24">
        <v>0.09</v>
      </c>
      <c r="L971" s="24">
        <v>6.3680822765671857E-2</v>
      </c>
      <c r="M971" s="24">
        <v>0.11</v>
      </c>
      <c r="N971" s="24">
        <v>0.08</v>
      </c>
      <c r="O971" s="24">
        <v>8.5999999999999993E-2</v>
      </c>
      <c r="P971" s="218" t="s">
        <v>101</v>
      </c>
      <c r="Q971" s="24">
        <v>0.1</v>
      </c>
      <c r="R971" s="24">
        <v>0.09</v>
      </c>
      <c r="S971" s="204"/>
      <c r="T971" s="205"/>
      <c r="U971" s="205"/>
      <c r="V971" s="205"/>
      <c r="W971" s="205"/>
      <c r="X971" s="205"/>
      <c r="Y971" s="205"/>
      <c r="Z971" s="205"/>
      <c r="AA971" s="205"/>
      <c r="AB971" s="205"/>
      <c r="AC971" s="205"/>
      <c r="AD971" s="205"/>
      <c r="AE971" s="205"/>
      <c r="AF971" s="205"/>
      <c r="AG971" s="205"/>
      <c r="AH971" s="205"/>
      <c r="AI971" s="205"/>
      <c r="AJ971" s="205"/>
      <c r="AK971" s="205"/>
      <c r="AL971" s="205"/>
      <c r="AM971" s="205"/>
      <c r="AN971" s="205"/>
      <c r="AO971" s="205"/>
      <c r="AP971" s="205"/>
      <c r="AQ971" s="205"/>
      <c r="AR971" s="205"/>
      <c r="AS971" s="205"/>
      <c r="AT971" s="205"/>
      <c r="AU971" s="205"/>
      <c r="AV971" s="205"/>
      <c r="AW971" s="205"/>
      <c r="AX971" s="205"/>
      <c r="AY971" s="205"/>
      <c r="AZ971" s="205"/>
      <c r="BA971" s="205"/>
      <c r="BB971" s="205"/>
      <c r="BC971" s="205"/>
      <c r="BD971" s="205"/>
      <c r="BE971" s="205"/>
      <c r="BF971" s="205"/>
      <c r="BG971" s="205"/>
      <c r="BH971" s="205"/>
      <c r="BI971" s="205"/>
      <c r="BJ971" s="205"/>
      <c r="BK971" s="205"/>
      <c r="BL971" s="205"/>
      <c r="BM971" s="217">
        <v>16</v>
      </c>
    </row>
    <row r="972" spans="1:65">
      <c r="A972" s="30"/>
      <c r="B972" s="19">
        <v>1</v>
      </c>
      <c r="C972" s="9">
        <v>4</v>
      </c>
      <c r="D972" s="24">
        <v>7.3999999999999996E-2</v>
      </c>
      <c r="E972" s="24">
        <v>9.7988293006984029E-2</v>
      </c>
      <c r="F972" s="24">
        <v>0.11</v>
      </c>
      <c r="G972" s="24">
        <v>0.09</v>
      </c>
      <c r="H972" s="24">
        <v>0.09</v>
      </c>
      <c r="I972" s="24">
        <v>0.09</v>
      </c>
      <c r="J972" s="24">
        <v>0.1</v>
      </c>
      <c r="K972" s="24">
        <v>0.09</v>
      </c>
      <c r="L972" s="24">
        <v>8.8270826011072182E-2</v>
      </c>
      <c r="M972" s="24">
        <v>0.11</v>
      </c>
      <c r="N972" s="24">
        <v>0.09</v>
      </c>
      <c r="O972" s="24">
        <v>8.8999999999999996E-2</v>
      </c>
      <c r="P972" s="218" t="s">
        <v>101</v>
      </c>
      <c r="Q972" s="24">
        <v>0.1</v>
      </c>
      <c r="R972" s="24">
        <v>7.0000000000000007E-2</v>
      </c>
      <c r="S972" s="204"/>
      <c r="T972" s="205"/>
      <c r="U972" s="205"/>
      <c r="V972" s="205"/>
      <c r="W972" s="205"/>
      <c r="X972" s="205"/>
      <c r="Y972" s="205"/>
      <c r="Z972" s="205"/>
      <c r="AA972" s="205"/>
      <c r="AB972" s="205"/>
      <c r="AC972" s="205"/>
      <c r="AD972" s="205"/>
      <c r="AE972" s="205"/>
      <c r="AF972" s="205"/>
      <c r="AG972" s="205"/>
      <c r="AH972" s="205"/>
      <c r="AI972" s="205"/>
      <c r="AJ972" s="205"/>
      <c r="AK972" s="205"/>
      <c r="AL972" s="205"/>
      <c r="AM972" s="205"/>
      <c r="AN972" s="205"/>
      <c r="AO972" s="205"/>
      <c r="AP972" s="205"/>
      <c r="AQ972" s="205"/>
      <c r="AR972" s="205"/>
      <c r="AS972" s="205"/>
      <c r="AT972" s="205"/>
      <c r="AU972" s="205"/>
      <c r="AV972" s="205"/>
      <c r="AW972" s="205"/>
      <c r="AX972" s="205"/>
      <c r="AY972" s="205"/>
      <c r="AZ972" s="205"/>
      <c r="BA972" s="205"/>
      <c r="BB972" s="205"/>
      <c r="BC972" s="205"/>
      <c r="BD972" s="205"/>
      <c r="BE972" s="205"/>
      <c r="BF972" s="205"/>
      <c r="BG972" s="205"/>
      <c r="BH972" s="205"/>
      <c r="BI972" s="205"/>
      <c r="BJ972" s="205"/>
      <c r="BK972" s="205"/>
      <c r="BL972" s="205"/>
      <c r="BM972" s="217">
        <v>9.0063866664703493E-2</v>
      </c>
    </row>
    <row r="973" spans="1:65">
      <c r="A973" s="30"/>
      <c r="B973" s="19">
        <v>1</v>
      </c>
      <c r="C973" s="9">
        <v>5</v>
      </c>
      <c r="D973" s="24">
        <v>9.8000000000000004E-2</v>
      </c>
      <c r="E973" s="24">
        <v>9.0920326281923508E-2</v>
      </c>
      <c r="F973" s="24">
        <v>0.11</v>
      </c>
      <c r="G973" s="24">
        <v>0.09</v>
      </c>
      <c r="H973" s="24">
        <v>0.09</v>
      </c>
      <c r="I973" s="24">
        <v>0.1</v>
      </c>
      <c r="J973" s="24">
        <v>0.09</v>
      </c>
      <c r="K973" s="24">
        <v>0.09</v>
      </c>
      <c r="L973" s="24">
        <v>8.9183092046230261E-2</v>
      </c>
      <c r="M973" s="24">
        <v>0.11</v>
      </c>
      <c r="N973" s="24">
        <v>0.09</v>
      </c>
      <c r="O973" s="24">
        <v>9.6000000000000002E-2</v>
      </c>
      <c r="P973" s="218" t="s">
        <v>101</v>
      </c>
      <c r="Q973" s="24">
        <v>0.09</v>
      </c>
      <c r="R973" s="24">
        <v>7.0000000000000007E-2</v>
      </c>
      <c r="S973" s="204"/>
      <c r="T973" s="205"/>
      <c r="U973" s="205"/>
      <c r="V973" s="205"/>
      <c r="W973" s="205"/>
      <c r="X973" s="205"/>
      <c r="Y973" s="205"/>
      <c r="Z973" s="205"/>
      <c r="AA973" s="205"/>
      <c r="AB973" s="205"/>
      <c r="AC973" s="205"/>
      <c r="AD973" s="205"/>
      <c r="AE973" s="205"/>
      <c r="AF973" s="205"/>
      <c r="AG973" s="205"/>
      <c r="AH973" s="205"/>
      <c r="AI973" s="205"/>
      <c r="AJ973" s="205"/>
      <c r="AK973" s="205"/>
      <c r="AL973" s="205"/>
      <c r="AM973" s="205"/>
      <c r="AN973" s="205"/>
      <c r="AO973" s="205"/>
      <c r="AP973" s="205"/>
      <c r="AQ973" s="205"/>
      <c r="AR973" s="205"/>
      <c r="AS973" s="205"/>
      <c r="AT973" s="205"/>
      <c r="AU973" s="205"/>
      <c r="AV973" s="205"/>
      <c r="AW973" s="205"/>
      <c r="AX973" s="205"/>
      <c r="AY973" s="205"/>
      <c r="AZ973" s="205"/>
      <c r="BA973" s="205"/>
      <c r="BB973" s="205"/>
      <c r="BC973" s="205"/>
      <c r="BD973" s="205"/>
      <c r="BE973" s="205"/>
      <c r="BF973" s="205"/>
      <c r="BG973" s="205"/>
      <c r="BH973" s="205"/>
      <c r="BI973" s="205"/>
      <c r="BJ973" s="205"/>
      <c r="BK973" s="205"/>
      <c r="BL973" s="205"/>
      <c r="BM973" s="217">
        <v>110</v>
      </c>
    </row>
    <row r="974" spans="1:65">
      <c r="A974" s="30"/>
      <c r="B974" s="19">
        <v>1</v>
      </c>
      <c r="C974" s="9">
        <v>6</v>
      </c>
      <c r="D974" s="24">
        <v>7.0999999999999994E-2</v>
      </c>
      <c r="E974" s="24">
        <v>9.5187678836856554E-2</v>
      </c>
      <c r="F974" s="24">
        <v>0.1</v>
      </c>
      <c r="G974" s="24">
        <v>0.08</v>
      </c>
      <c r="H974" s="24">
        <v>0.09</v>
      </c>
      <c r="I974" s="24">
        <v>0.09</v>
      </c>
      <c r="J974" s="24">
        <v>0.1</v>
      </c>
      <c r="K974" s="24">
        <v>0.09</v>
      </c>
      <c r="L974" s="24">
        <v>6.1058060763216015E-2</v>
      </c>
      <c r="M974" s="24">
        <v>0.11</v>
      </c>
      <c r="N974" s="24">
        <v>0.08</v>
      </c>
      <c r="O974" s="24">
        <v>9.8000000000000004E-2</v>
      </c>
      <c r="P974" s="218" t="s">
        <v>101</v>
      </c>
      <c r="Q974" s="24">
        <v>0.1</v>
      </c>
      <c r="R974" s="24">
        <v>0.06</v>
      </c>
      <c r="S974" s="204"/>
      <c r="T974" s="205"/>
      <c r="U974" s="205"/>
      <c r="V974" s="205"/>
      <c r="W974" s="205"/>
      <c r="X974" s="205"/>
      <c r="Y974" s="205"/>
      <c r="Z974" s="205"/>
      <c r="AA974" s="205"/>
      <c r="AB974" s="205"/>
      <c r="AC974" s="205"/>
      <c r="AD974" s="205"/>
      <c r="AE974" s="205"/>
      <c r="AF974" s="205"/>
      <c r="AG974" s="205"/>
      <c r="AH974" s="205"/>
      <c r="AI974" s="205"/>
      <c r="AJ974" s="205"/>
      <c r="AK974" s="205"/>
      <c r="AL974" s="205"/>
      <c r="AM974" s="205"/>
      <c r="AN974" s="205"/>
      <c r="AO974" s="205"/>
      <c r="AP974" s="205"/>
      <c r="AQ974" s="205"/>
      <c r="AR974" s="205"/>
      <c r="AS974" s="205"/>
      <c r="AT974" s="205"/>
      <c r="AU974" s="205"/>
      <c r="AV974" s="205"/>
      <c r="AW974" s="205"/>
      <c r="AX974" s="205"/>
      <c r="AY974" s="205"/>
      <c r="AZ974" s="205"/>
      <c r="BA974" s="205"/>
      <c r="BB974" s="205"/>
      <c r="BC974" s="205"/>
      <c r="BD974" s="205"/>
      <c r="BE974" s="205"/>
      <c r="BF974" s="205"/>
      <c r="BG974" s="205"/>
      <c r="BH974" s="205"/>
      <c r="BI974" s="205"/>
      <c r="BJ974" s="205"/>
      <c r="BK974" s="205"/>
      <c r="BL974" s="205"/>
      <c r="BM974" s="56"/>
    </row>
    <row r="975" spans="1:65">
      <c r="A975" s="30"/>
      <c r="B975" s="20" t="s">
        <v>257</v>
      </c>
      <c r="C975" s="12"/>
      <c r="D975" s="220">
        <v>7.1999999999999995E-2</v>
      </c>
      <c r="E975" s="220">
        <v>9.604166344133841E-2</v>
      </c>
      <c r="F975" s="220">
        <v>0.10666666666666667</v>
      </c>
      <c r="G975" s="220">
        <v>8.4999999999999978E-2</v>
      </c>
      <c r="H975" s="220">
        <v>8.9999999999999983E-2</v>
      </c>
      <c r="I975" s="220">
        <v>9.166666666666666E-2</v>
      </c>
      <c r="J975" s="220">
        <v>9.8333333333333328E-2</v>
      </c>
      <c r="K975" s="220">
        <v>8.9999999999999983E-2</v>
      </c>
      <c r="L975" s="220">
        <v>7.7519136531177271E-2</v>
      </c>
      <c r="M975" s="220">
        <v>0.10833333333333334</v>
      </c>
      <c r="N975" s="220">
        <v>8.4999999999999978E-2</v>
      </c>
      <c r="O975" s="220">
        <v>9.1999999999999985E-2</v>
      </c>
      <c r="P975" s="220" t="s">
        <v>644</v>
      </c>
      <c r="Q975" s="220">
        <v>9.8333333333333328E-2</v>
      </c>
      <c r="R975" s="220">
        <v>7.0000000000000007E-2</v>
      </c>
      <c r="S975" s="204"/>
      <c r="T975" s="205"/>
      <c r="U975" s="205"/>
      <c r="V975" s="205"/>
      <c r="W975" s="205"/>
      <c r="X975" s="205"/>
      <c r="Y975" s="205"/>
      <c r="Z975" s="205"/>
      <c r="AA975" s="205"/>
      <c r="AB975" s="205"/>
      <c r="AC975" s="205"/>
      <c r="AD975" s="205"/>
      <c r="AE975" s="205"/>
      <c r="AF975" s="205"/>
      <c r="AG975" s="205"/>
      <c r="AH975" s="205"/>
      <c r="AI975" s="205"/>
      <c r="AJ975" s="205"/>
      <c r="AK975" s="205"/>
      <c r="AL975" s="205"/>
      <c r="AM975" s="205"/>
      <c r="AN975" s="205"/>
      <c r="AO975" s="205"/>
      <c r="AP975" s="205"/>
      <c r="AQ975" s="205"/>
      <c r="AR975" s="205"/>
      <c r="AS975" s="205"/>
      <c r="AT975" s="205"/>
      <c r="AU975" s="205"/>
      <c r="AV975" s="205"/>
      <c r="AW975" s="205"/>
      <c r="AX975" s="205"/>
      <c r="AY975" s="205"/>
      <c r="AZ975" s="205"/>
      <c r="BA975" s="205"/>
      <c r="BB975" s="205"/>
      <c r="BC975" s="205"/>
      <c r="BD975" s="205"/>
      <c r="BE975" s="205"/>
      <c r="BF975" s="205"/>
      <c r="BG975" s="205"/>
      <c r="BH975" s="205"/>
      <c r="BI975" s="205"/>
      <c r="BJ975" s="205"/>
      <c r="BK975" s="205"/>
      <c r="BL975" s="205"/>
      <c r="BM975" s="56"/>
    </row>
    <row r="976" spans="1:65">
      <c r="A976" s="30"/>
      <c r="B976" s="3" t="s">
        <v>258</v>
      </c>
      <c r="C976" s="29"/>
      <c r="D976" s="24">
        <v>6.7500000000000004E-2</v>
      </c>
      <c r="E976" s="24">
        <v>9.6377262271614167E-2</v>
      </c>
      <c r="F976" s="24">
        <v>0.11</v>
      </c>
      <c r="G976" s="24">
        <v>8.4999999999999992E-2</v>
      </c>
      <c r="H976" s="24">
        <v>0.09</v>
      </c>
      <c r="I976" s="24">
        <v>0.09</v>
      </c>
      <c r="J976" s="24">
        <v>0.1</v>
      </c>
      <c r="K976" s="24">
        <v>0.09</v>
      </c>
      <c r="L976" s="24">
        <v>8.1461008800436635E-2</v>
      </c>
      <c r="M976" s="24">
        <v>0.11</v>
      </c>
      <c r="N976" s="24">
        <v>8.4999999999999992E-2</v>
      </c>
      <c r="O976" s="24">
        <v>9.1499999999999998E-2</v>
      </c>
      <c r="P976" s="24" t="s">
        <v>644</v>
      </c>
      <c r="Q976" s="24">
        <v>0.1</v>
      </c>
      <c r="R976" s="24">
        <v>7.0000000000000007E-2</v>
      </c>
      <c r="S976" s="204"/>
      <c r="T976" s="205"/>
      <c r="U976" s="205"/>
      <c r="V976" s="205"/>
      <c r="W976" s="205"/>
      <c r="X976" s="205"/>
      <c r="Y976" s="205"/>
      <c r="Z976" s="205"/>
      <c r="AA976" s="205"/>
      <c r="AB976" s="205"/>
      <c r="AC976" s="205"/>
      <c r="AD976" s="205"/>
      <c r="AE976" s="205"/>
      <c r="AF976" s="205"/>
      <c r="AG976" s="205"/>
      <c r="AH976" s="205"/>
      <c r="AI976" s="205"/>
      <c r="AJ976" s="205"/>
      <c r="AK976" s="205"/>
      <c r="AL976" s="205"/>
      <c r="AM976" s="205"/>
      <c r="AN976" s="205"/>
      <c r="AO976" s="205"/>
      <c r="AP976" s="205"/>
      <c r="AQ976" s="205"/>
      <c r="AR976" s="205"/>
      <c r="AS976" s="205"/>
      <c r="AT976" s="205"/>
      <c r="AU976" s="205"/>
      <c r="AV976" s="205"/>
      <c r="AW976" s="205"/>
      <c r="AX976" s="205"/>
      <c r="AY976" s="205"/>
      <c r="AZ976" s="205"/>
      <c r="BA976" s="205"/>
      <c r="BB976" s="205"/>
      <c r="BC976" s="205"/>
      <c r="BD976" s="205"/>
      <c r="BE976" s="205"/>
      <c r="BF976" s="205"/>
      <c r="BG976" s="205"/>
      <c r="BH976" s="205"/>
      <c r="BI976" s="205"/>
      <c r="BJ976" s="205"/>
      <c r="BK976" s="205"/>
      <c r="BL976" s="205"/>
      <c r="BM976" s="56"/>
    </row>
    <row r="977" spans="1:65">
      <c r="A977" s="30"/>
      <c r="B977" s="3" t="s">
        <v>259</v>
      </c>
      <c r="C977" s="29"/>
      <c r="D977" s="24">
        <v>1.3638181696985883E-2</v>
      </c>
      <c r="E977" s="24">
        <v>3.1461901634565609E-3</v>
      </c>
      <c r="F977" s="24">
        <v>5.1639777949432199E-3</v>
      </c>
      <c r="G977" s="24">
        <v>5.4772255750516587E-3</v>
      </c>
      <c r="H977" s="24">
        <v>1.5202354861220293E-17</v>
      </c>
      <c r="I977" s="24">
        <v>4.0824829046386332E-3</v>
      </c>
      <c r="J977" s="24">
        <v>4.0824829046386332E-3</v>
      </c>
      <c r="K977" s="24">
        <v>1.5202354861220293E-17</v>
      </c>
      <c r="L977" s="24">
        <v>1.2523267565559323E-2</v>
      </c>
      <c r="M977" s="24">
        <v>4.0824829046386272E-3</v>
      </c>
      <c r="N977" s="24">
        <v>5.4772255750516587E-3</v>
      </c>
      <c r="O977" s="24">
        <v>4.4271887242357351E-3</v>
      </c>
      <c r="P977" s="24" t="s">
        <v>644</v>
      </c>
      <c r="Q977" s="24">
        <v>7.5277265270908122E-3</v>
      </c>
      <c r="R977" s="24">
        <v>1.095445115010329E-2</v>
      </c>
      <c r="S977" s="204"/>
      <c r="T977" s="205"/>
      <c r="U977" s="205"/>
      <c r="V977" s="205"/>
      <c r="W977" s="205"/>
      <c r="X977" s="205"/>
      <c r="Y977" s="205"/>
      <c r="Z977" s="205"/>
      <c r="AA977" s="205"/>
      <c r="AB977" s="205"/>
      <c r="AC977" s="205"/>
      <c r="AD977" s="205"/>
      <c r="AE977" s="205"/>
      <c r="AF977" s="205"/>
      <c r="AG977" s="205"/>
      <c r="AH977" s="205"/>
      <c r="AI977" s="205"/>
      <c r="AJ977" s="205"/>
      <c r="AK977" s="205"/>
      <c r="AL977" s="205"/>
      <c r="AM977" s="205"/>
      <c r="AN977" s="205"/>
      <c r="AO977" s="205"/>
      <c r="AP977" s="205"/>
      <c r="AQ977" s="205"/>
      <c r="AR977" s="205"/>
      <c r="AS977" s="205"/>
      <c r="AT977" s="205"/>
      <c r="AU977" s="205"/>
      <c r="AV977" s="205"/>
      <c r="AW977" s="205"/>
      <c r="AX977" s="205"/>
      <c r="AY977" s="205"/>
      <c r="AZ977" s="205"/>
      <c r="BA977" s="205"/>
      <c r="BB977" s="205"/>
      <c r="BC977" s="205"/>
      <c r="BD977" s="205"/>
      <c r="BE977" s="205"/>
      <c r="BF977" s="205"/>
      <c r="BG977" s="205"/>
      <c r="BH977" s="205"/>
      <c r="BI977" s="205"/>
      <c r="BJ977" s="205"/>
      <c r="BK977" s="205"/>
      <c r="BL977" s="205"/>
      <c r="BM977" s="56"/>
    </row>
    <row r="978" spans="1:65">
      <c r="A978" s="30"/>
      <c r="B978" s="3" t="s">
        <v>85</v>
      </c>
      <c r="C978" s="29"/>
      <c r="D978" s="13">
        <v>0.18941919023591505</v>
      </c>
      <c r="E978" s="13">
        <v>3.2758597162139247E-2</v>
      </c>
      <c r="F978" s="13">
        <v>4.8412291827592685E-2</v>
      </c>
      <c r="G978" s="13">
        <v>6.4437947941784243E-2</v>
      </c>
      <c r="H978" s="13">
        <v>1.6891505401355884E-16</v>
      </c>
      <c r="I978" s="13">
        <v>4.4536177141512368E-2</v>
      </c>
      <c r="J978" s="13">
        <v>4.1516775301409833E-2</v>
      </c>
      <c r="K978" s="13">
        <v>1.6891505401355884E-16</v>
      </c>
      <c r="L978" s="13">
        <v>0.16155065866249185</v>
      </c>
      <c r="M978" s="13">
        <v>3.7684457581279633E-2</v>
      </c>
      <c r="N978" s="13">
        <v>6.4437947941784243E-2</v>
      </c>
      <c r="O978" s="13">
        <v>4.8121616567779739E-2</v>
      </c>
      <c r="P978" s="13" t="s">
        <v>644</v>
      </c>
      <c r="Q978" s="13">
        <v>7.6553151122957422E-2</v>
      </c>
      <c r="R978" s="13">
        <v>0.15649215928718985</v>
      </c>
      <c r="S978" s="15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260</v>
      </c>
      <c r="C979" s="29"/>
      <c r="D979" s="13">
        <v>-0.20056730111258725</v>
      </c>
      <c r="E979" s="13">
        <v>6.637286403535736E-2</v>
      </c>
      <c r="F979" s="13">
        <v>0.18434473909246352</v>
      </c>
      <c r="G979" s="13">
        <v>-5.6225286035693545E-2</v>
      </c>
      <c r="H979" s="13">
        <v>-7.0912639073428263E-4</v>
      </c>
      <c r="I979" s="13">
        <v>1.7796260157585619E-2</v>
      </c>
      <c r="J979" s="13">
        <v>9.1817806350864561E-2</v>
      </c>
      <c r="K979" s="13">
        <v>-7.0912639073428263E-4</v>
      </c>
      <c r="L979" s="13">
        <v>-0.13928704815915449</v>
      </c>
      <c r="M979" s="13">
        <v>0.20285012564078309</v>
      </c>
      <c r="N979" s="13">
        <v>-5.6225286035693545E-2</v>
      </c>
      <c r="O979" s="13">
        <v>2.1497337467249578E-2</v>
      </c>
      <c r="P979" s="13" t="s">
        <v>644</v>
      </c>
      <c r="Q979" s="13">
        <v>9.1817806350864561E-2</v>
      </c>
      <c r="R979" s="13">
        <v>-0.22277376497057089</v>
      </c>
      <c r="S979" s="15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261</v>
      </c>
      <c r="C980" s="47"/>
      <c r="D980" s="45">
        <v>1.9</v>
      </c>
      <c r="E980" s="45">
        <v>0.53</v>
      </c>
      <c r="F980" s="45">
        <v>1.6</v>
      </c>
      <c r="G980" s="45">
        <v>0.59</v>
      </c>
      <c r="H980" s="45">
        <v>0.08</v>
      </c>
      <c r="I980" s="45">
        <v>0.08</v>
      </c>
      <c r="J980" s="45">
        <v>0.76</v>
      </c>
      <c r="K980" s="45">
        <v>0.08</v>
      </c>
      <c r="L980" s="45">
        <v>1.35</v>
      </c>
      <c r="M980" s="45">
        <v>1.77</v>
      </c>
      <c r="N980" s="45">
        <v>0.59</v>
      </c>
      <c r="O980" s="45">
        <v>0.12</v>
      </c>
      <c r="P980" s="45" t="s">
        <v>262</v>
      </c>
      <c r="Q980" s="45">
        <v>0.76</v>
      </c>
      <c r="R980" s="45">
        <v>2.11</v>
      </c>
      <c r="S980" s="15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BM981" s="55"/>
    </row>
    <row r="982" spans="1:65" ht="15">
      <c r="B982" s="8" t="s">
        <v>573</v>
      </c>
      <c r="BM982" s="28" t="s">
        <v>309</v>
      </c>
    </row>
    <row r="983" spans="1:65" ht="15">
      <c r="A983" s="25" t="s">
        <v>64</v>
      </c>
      <c r="B983" s="18" t="s">
        <v>109</v>
      </c>
      <c r="C983" s="15" t="s">
        <v>110</v>
      </c>
      <c r="D983" s="16" t="s">
        <v>222</v>
      </c>
      <c r="E983" s="17" t="s">
        <v>222</v>
      </c>
      <c r="F983" s="15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223</v>
      </c>
      <c r="C984" s="9" t="s">
        <v>223</v>
      </c>
      <c r="D984" s="151" t="s">
        <v>229</v>
      </c>
      <c r="E984" s="152" t="s">
        <v>230</v>
      </c>
      <c r="F984" s="15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277</v>
      </c>
      <c r="E985" s="11" t="s">
        <v>310</v>
      </c>
      <c r="F985" s="15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2</v>
      </c>
    </row>
    <row r="986" spans="1:65">
      <c r="A986" s="30"/>
      <c r="B986" s="19"/>
      <c r="C986" s="9"/>
      <c r="D986" s="26" t="s">
        <v>312</v>
      </c>
      <c r="E986" s="26" t="s">
        <v>313</v>
      </c>
      <c r="F986" s="15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2</v>
      </c>
    </row>
    <row r="987" spans="1:65">
      <c r="A987" s="30"/>
      <c r="B987" s="18">
        <v>1</v>
      </c>
      <c r="C987" s="14">
        <v>1</v>
      </c>
      <c r="D987" s="147" t="s">
        <v>104</v>
      </c>
      <c r="E987" s="147" t="s">
        <v>104</v>
      </c>
      <c r="F987" s="15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>
        <v>1</v>
      </c>
      <c r="C988" s="9">
        <v>2</v>
      </c>
      <c r="D988" s="149" t="s">
        <v>104</v>
      </c>
      <c r="E988" s="149" t="s">
        <v>104</v>
      </c>
      <c r="F988" s="15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</v>
      </c>
    </row>
    <row r="989" spans="1:65">
      <c r="A989" s="30"/>
      <c r="B989" s="19">
        <v>1</v>
      </c>
      <c r="C989" s="9">
        <v>3</v>
      </c>
      <c r="D989" s="149" t="s">
        <v>104</v>
      </c>
      <c r="E989" s="149" t="s">
        <v>104</v>
      </c>
      <c r="F989" s="15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16</v>
      </c>
    </row>
    <row r="990" spans="1:65">
      <c r="A990" s="30"/>
      <c r="B990" s="19">
        <v>1</v>
      </c>
      <c r="C990" s="9">
        <v>4</v>
      </c>
      <c r="D990" s="149" t="s">
        <v>104</v>
      </c>
      <c r="E990" s="149" t="s">
        <v>104</v>
      </c>
      <c r="F990" s="15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 t="s">
        <v>104</v>
      </c>
    </row>
    <row r="991" spans="1:65">
      <c r="A991" s="30"/>
      <c r="B991" s="19">
        <v>1</v>
      </c>
      <c r="C991" s="9">
        <v>5</v>
      </c>
      <c r="D991" s="149" t="s">
        <v>104</v>
      </c>
      <c r="E991" s="149" t="s">
        <v>104</v>
      </c>
      <c r="F991" s="15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13</v>
      </c>
    </row>
    <row r="992" spans="1:65">
      <c r="A992" s="30"/>
      <c r="B992" s="19">
        <v>1</v>
      </c>
      <c r="C992" s="9">
        <v>6</v>
      </c>
      <c r="D992" s="149" t="s">
        <v>104</v>
      </c>
      <c r="E992" s="149" t="s">
        <v>104</v>
      </c>
      <c r="F992" s="15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20" t="s">
        <v>257</v>
      </c>
      <c r="C993" s="12"/>
      <c r="D993" s="23" t="s">
        <v>644</v>
      </c>
      <c r="E993" s="23" t="s">
        <v>644</v>
      </c>
      <c r="F993" s="15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258</v>
      </c>
      <c r="C994" s="29"/>
      <c r="D994" s="11" t="s">
        <v>644</v>
      </c>
      <c r="E994" s="11" t="s">
        <v>644</v>
      </c>
      <c r="F994" s="15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259</v>
      </c>
      <c r="C995" s="29"/>
      <c r="D995" s="24" t="s">
        <v>644</v>
      </c>
      <c r="E995" s="24" t="s">
        <v>644</v>
      </c>
      <c r="F995" s="15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85</v>
      </c>
      <c r="C996" s="29"/>
      <c r="D996" s="13" t="s">
        <v>644</v>
      </c>
      <c r="E996" s="13" t="s">
        <v>644</v>
      </c>
      <c r="F996" s="15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260</v>
      </c>
      <c r="C997" s="29"/>
      <c r="D997" s="13" t="s">
        <v>644</v>
      </c>
      <c r="E997" s="13" t="s">
        <v>644</v>
      </c>
      <c r="F997" s="15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261</v>
      </c>
      <c r="C998" s="47"/>
      <c r="D998" s="45" t="s">
        <v>262</v>
      </c>
      <c r="E998" s="45" t="s">
        <v>262</v>
      </c>
      <c r="F998" s="15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BM999" s="55"/>
    </row>
    <row r="1000" spans="1:65" ht="15">
      <c r="B1000" s="8" t="s">
        <v>574</v>
      </c>
      <c r="BM1000" s="28" t="s">
        <v>66</v>
      </c>
    </row>
    <row r="1001" spans="1:65" ht="15">
      <c r="A1001" s="25" t="s">
        <v>32</v>
      </c>
      <c r="B1001" s="18" t="s">
        <v>109</v>
      </c>
      <c r="C1001" s="15" t="s">
        <v>110</v>
      </c>
      <c r="D1001" s="16" t="s">
        <v>222</v>
      </c>
      <c r="E1001" s="17" t="s">
        <v>222</v>
      </c>
      <c r="F1001" s="17" t="s">
        <v>222</v>
      </c>
      <c r="G1001" s="17" t="s">
        <v>222</v>
      </c>
      <c r="H1001" s="17" t="s">
        <v>222</v>
      </c>
      <c r="I1001" s="17" t="s">
        <v>222</v>
      </c>
      <c r="J1001" s="17" t="s">
        <v>222</v>
      </c>
      <c r="K1001" s="17" t="s">
        <v>222</v>
      </c>
      <c r="L1001" s="17" t="s">
        <v>222</v>
      </c>
      <c r="M1001" s="17" t="s">
        <v>222</v>
      </c>
      <c r="N1001" s="17" t="s">
        <v>222</v>
      </c>
      <c r="O1001" s="17" t="s">
        <v>222</v>
      </c>
      <c r="P1001" s="17" t="s">
        <v>222</v>
      </c>
      <c r="Q1001" s="17" t="s">
        <v>222</v>
      </c>
      <c r="R1001" s="15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223</v>
      </c>
      <c r="C1002" s="9" t="s">
        <v>223</v>
      </c>
      <c r="D1002" s="151" t="s">
        <v>228</v>
      </c>
      <c r="E1002" s="152" t="s">
        <v>229</v>
      </c>
      <c r="F1002" s="152" t="s">
        <v>230</v>
      </c>
      <c r="G1002" s="152" t="s">
        <v>233</v>
      </c>
      <c r="H1002" s="152" t="s">
        <v>234</v>
      </c>
      <c r="I1002" s="152" t="s">
        <v>235</v>
      </c>
      <c r="J1002" s="152" t="s">
        <v>236</v>
      </c>
      <c r="K1002" s="152" t="s">
        <v>276</v>
      </c>
      <c r="L1002" s="152" t="s">
        <v>240</v>
      </c>
      <c r="M1002" s="152" t="s">
        <v>241</v>
      </c>
      <c r="N1002" s="152" t="s">
        <v>243</v>
      </c>
      <c r="O1002" s="152" t="s">
        <v>244</v>
      </c>
      <c r="P1002" s="152" t="s">
        <v>246</v>
      </c>
      <c r="Q1002" s="152" t="s">
        <v>247</v>
      </c>
      <c r="R1002" s="15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310</v>
      </c>
      <c r="E1003" s="11" t="s">
        <v>277</v>
      </c>
      <c r="F1003" s="11" t="s">
        <v>310</v>
      </c>
      <c r="G1003" s="11" t="s">
        <v>277</v>
      </c>
      <c r="H1003" s="11" t="s">
        <v>277</v>
      </c>
      <c r="I1003" s="11" t="s">
        <v>277</v>
      </c>
      <c r="J1003" s="11" t="s">
        <v>277</v>
      </c>
      <c r="K1003" s="11" t="s">
        <v>277</v>
      </c>
      <c r="L1003" s="11" t="s">
        <v>310</v>
      </c>
      <c r="M1003" s="11" t="s">
        <v>310</v>
      </c>
      <c r="N1003" s="11" t="s">
        <v>310</v>
      </c>
      <c r="O1003" s="11" t="s">
        <v>277</v>
      </c>
      <c r="P1003" s="11" t="s">
        <v>310</v>
      </c>
      <c r="Q1003" s="11" t="s">
        <v>310</v>
      </c>
      <c r="R1003" s="15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9"/>
      <c r="C1004" s="9"/>
      <c r="D1004" s="26" t="s">
        <v>311</v>
      </c>
      <c r="E1004" s="26" t="s">
        <v>312</v>
      </c>
      <c r="F1004" s="26" t="s">
        <v>313</v>
      </c>
      <c r="G1004" s="26" t="s">
        <v>313</v>
      </c>
      <c r="H1004" s="26" t="s">
        <v>313</v>
      </c>
      <c r="I1004" s="26" t="s">
        <v>313</v>
      </c>
      <c r="J1004" s="26" t="s">
        <v>313</v>
      </c>
      <c r="K1004" s="26" t="s">
        <v>313</v>
      </c>
      <c r="L1004" s="26" t="s">
        <v>314</v>
      </c>
      <c r="M1004" s="26" t="s">
        <v>293</v>
      </c>
      <c r="N1004" s="26" t="s">
        <v>313</v>
      </c>
      <c r="O1004" s="26" t="s">
        <v>314</v>
      </c>
      <c r="P1004" s="26" t="s">
        <v>293</v>
      </c>
      <c r="Q1004" s="26" t="s">
        <v>313</v>
      </c>
      <c r="R1004" s="15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3</v>
      </c>
    </row>
    <row r="1005" spans="1:65">
      <c r="A1005" s="30"/>
      <c r="B1005" s="18">
        <v>1</v>
      </c>
      <c r="C1005" s="14">
        <v>1</v>
      </c>
      <c r="D1005" s="22">
        <v>0.90600000000000003</v>
      </c>
      <c r="E1005" s="22">
        <v>0.92230091112028612</v>
      </c>
      <c r="F1005" s="147">
        <v>0.9</v>
      </c>
      <c r="G1005" s="22">
        <v>0.84</v>
      </c>
      <c r="H1005" s="22">
        <v>0.86</v>
      </c>
      <c r="I1005" s="22">
        <v>0.89</v>
      </c>
      <c r="J1005" s="22">
        <v>0.95</v>
      </c>
      <c r="K1005" s="22">
        <v>0.93</v>
      </c>
      <c r="L1005" s="22">
        <v>0.9</v>
      </c>
      <c r="M1005" s="22">
        <v>0.86</v>
      </c>
      <c r="N1005" s="147">
        <v>1.1299999999999999</v>
      </c>
      <c r="O1005" s="147">
        <v>2</v>
      </c>
      <c r="P1005" s="147">
        <v>0.9</v>
      </c>
      <c r="Q1005" s="22">
        <v>0.9</v>
      </c>
      <c r="R1005" s="15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>
        <v>1</v>
      </c>
      <c r="C1006" s="9">
        <v>2</v>
      </c>
      <c r="D1006" s="11">
        <v>0.91700000000000004</v>
      </c>
      <c r="E1006" s="11">
        <v>0.87294645736685461</v>
      </c>
      <c r="F1006" s="149">
        <v>0.9</v>
      </c>
      <c r="G1006" s="11">
        <v>0.87</v>
      </c>
      <c r="H1006" s="11">
        <v>0.85</v>
      </c>
      <c r="I1006" s="11">
        <v>0.89</v>
      </c>
      <c r="J1006" s="11">
        <v>0.93</v>
      </c>
      <c r="K1006" s="11">
        <v>0.94</v>
      </c>
      <c r="L1006" s="11">
        <v>0.91</v>
      </c>
      <c r="M1006" s="11">
        <v>0.91</v>
      </c>
      <c r="N1006" s="149">
        <v>1.1299999999999999</v>
      </c>
      <c r="O1006" s="149">
        <v>2.1</v>
      </c>
      <c r="P1006" s="149">
        <v>0.9</v>
      </c>
      <c r="Q1006" s="11">
        <v>0.91</v>
      </c>
      <c r="R1006" s="15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29</v>
      </c>
    </row>
    <row r="1007" spans="1:65">
      <c r="A1007" s="30"/>
      <c r="B1007" s="19">
        <v>1</v>
      </c>
      <c r="C1007" s="9">
        <v>3</v>
      </c>
      <c r="D1007" s="11">
        <v>0.872</v>
      </c>
      <c r="E1007" s="11">
        <v>0.88533333848285301</v>
      </c>
      <c r="F1007" s="149">
        <v>0.9</v>
      </c>
      <c r="G1007" s="11">
        <v>0.82</v>
      </c>
      <c r="H1007" s="11">
        <v>0.88</v>
      </c>
      <c r="I1007" s="148">
        <v>1.08</v>
      </c>
      <c r="J1007" s="11">
        <v>0.94</v>
      </c>
      <c r="K1007" s="11">
        <v>0.92</v>
      </c>
      <c r="L1007" s="11">
        <v>0.93</v>
      </c>
      <c r="M1007" s="11">
        <v>0.87</v>
      </c>
      <c r="N1007" s="149">
        <v>1.08</v>
      </c>
      <c r="O1007" s="149">
        <v>2.1</v>
      </c>
      <c r="P1007" s="149">
        <v>0.9</v>
      </c>
      <c r="Q1007" s="11">
        <v>0.91</v>
      </c>
      <c r="R1007" s="15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16</v>
      </c>
    </row>
    <row r="1008" spans="1:65">
      <c r="A1008" s="30"/>
      <c r="B1008" s="19">
        <v>1</v>
      </c>
      <c r="C1008" s="9">
        <v>4</v>
      </c>
      <c r="D1008" s="11">
        <v>0.91900000000000004</v>
      </c>
      <c r="E1008" s="11">
        <v>0.9553418515577321</v>
      </c>
      <c r="F1008" s="149">
        <v>0.9</v>
      </c>
      <c r="G1008" s="11">
        <v>0.87</v>
      </c>
      <c r="H1008" s="11">
        <v>0.85</v>
      </c>
      <c r="I1008" s="11">
        <v>0.96</v>
      </c>
      <c r="J1008" s="11">
        <v>0.94</v>
      </c>
      <c r="K1008" s="11">
        <v>0.92</v>
      </c>
      <c r="L1008" s="11">
        <v>0.91</v>
      </c>
      <c r="M1008" s="11">
        <v>0.88</v>
      </c>
      <c r="N1008" s="149">
        <v>1.1200000000000001</v>
      </c>
      <c r="O1008" s="149">
        <v>2.6</v>
      </c>
      <c r="P1008" s="149">
        <v>0.9</v>
      </c>
      <c r="Q1008" s="148">
        <v>0.98</v>
      </c>
      <c r="R1008" s="15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0.8989428251361391</v>
      </c>
    </row>
    <row r="1009" spans="1:65">
      <c r="A1009" s="30"/>
      <c r="B1009" s="19">
        <v>1</v>
      </c>
      <c r="C1009" s="9">
        <v>5</v>
      </c>
      <c r="D1009" s="11">
        <v>0.90500000000000003</v>
      </c>
      <c r="E1009" s="11">
        <v>0.84556343070590356</v>
      </c>
      <c r="F1009" s="149">
        <v>0.9</v>
      </c>
      <c r="G1009" s="11">
        <v>0.85</v>
      </c>
      <c r="H1009" s="11">
        <v>0.86</v>
      </c>
      <c r="I1009" s="11">
        <v>0.89</v>
      </c>
      <c r="J1009" s="11">
        <v>0.91</v>
      </c>
      <c r="K1009" s="11">
        <v>0.96</v>
      </c>
      <c r="L1009" s="11">
        <v>0.91</v>
      </c>
      <c r="M1009" s="11">
        <v>0.92</v>
      </c>
      <c r="N1009" s="149">
        <v>1.19</v>
      </c>
      <c r="O1009" s="149">
        <v>2.6</v>
      </c>
      <c r="P1009" s="149">
        <v>0.9</v>
      </c>
      <c r="Q1009" s="11">
        <v>0.9</v>
      </c>
      <c r="R1009" s="15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111</v>
      </c>
    </row>
    <row r="1010" spans="1:65">
      <c r="A1010" s="30"/>
      <c r="B1010" s="19">
        <v>1</v>
      </c>
      <c r="C1010" s="9">
        <v>6</v>
      </c>
      <c r="D1010" s="11">
        <v>0.91200000000000003</v>
      </c>
      <c r="E1010" s="11">
        <v>0.89808351893471494</v>
      </c>
      <c r="F1010" s="149">
        <v>0.9</v>
      </c>
      <c r="G1010" s="11">
        <v>0.84</v>
      </c>
      <c r="H1010" s="11">
        <v>0.85</v>
      </c>
      <c r="I1010" s="11">
        <v>0.88</v>
      </c>
      <c r="J1010" s="11">
        <v>0.95</v>
      </c>
      <c r="K1010" s="11">
        <v>0.96</v>
      </c>
      <c r="L1010" s="11">
        <v>0.93</v>
      </c>
      <c r="M1010" s="11">
        <v>0.87</v>
      </c>
      <c r="N1010" s="149">
        <v>1.18</v>
      </c>
      <c r="O1010" s="149">
        <v>2.5</v>
      </c>
      <c r="P1010" s="149">
        <v>0.9</v>
      </c>
      <c r="Q1010" s="11">
        <v>0.9</v>
      </c>
      <c r="R1010" s="15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20" t="s">
        <v>257</v>
      </c>
      <c r="C1011" s="12"/>
      <c r="D1011" s="23">
        <v>0.90516666666666667</v>
      </c>
      <c r="E1011" s="23">
        <v>0.89659491802805746</v>
      </c>
      <c r="F1011" s="23">
        <v>0.9</v>
      </c>
      <c r="G1011" s="23">
        <v>0.84833333333333327</v>
      </c>
      <c r="H1011" s="23">
        <v>0.85833333333333328</v>
      </c>
      <c r="I1011" s="23">
        <v>0.93166666666666664</v>
      </c>
      <c r="J1011" s="23">
        <v>0.93666666666666665</v>
      </c>
      <c r="K1011" s="23">
        <v>0.93833333333333335</v>
      </c>
      <c r="L1011" s="23">
        <v>0.91500000000000004</v>
      </c>
      <c r="M1011" s="23">
        <v>0.88500000000000012</v>
      </c>
      <c r="N1011" s="23">
        <v>1.1383333333333334</v>
      </c>
      <c r="O1011" s="23">
        <v>2.3166666666666664</v>
      </c>
      <c r="P1011" s="23">
        <v>0.9</v>
      </c>
      <c r="Q1011" s="23">
        <v>0.91666666666666685</v>
      </c>
      <c r="R1011" s="15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258</v>
      </c>
      <c r="C1012" s="29"/>
      <c r="D1012" s="11">
        <v>0.90900000000000003</v>
      </c>
      <c r="E1012" s="11">
        <v>0.89170842870878397</v>
      </c>
      <c r="F1012" s="11">
        <v>0.9</v>
      </c>
      <c r="G1012" s="11">
        <v>0.84499999999999997</v>
      </c>
      <c r="H1012" s="11">
        <v>0.85499999999999998</v>
      </c>
      <c r="I1012" s="11">
        <v>0.89</v>
      </c>
      <c r="J1012" s="11">
        <v>0.94</v>
      </c>
      <c r="K1012" s="11">
        <v>0.93500000000000005</v>
      </c>
      <c r="L1012" s="11">
        <v>0.91</v>
      </c>
      <c r="M1012" s="11">
        <v>0.875</v>
      </c>
      <c r="N1012" s="11">
        <v>1.1299999999999999</v>
      </c>
      <c r="O1012" s="11">
        <v>2.2999999999999998</v>
      </c>
      <c r="P1012" s="11">
        <v>0.9</v>
      </c>
      <c r="Q1012" s="11">
        <v>0.90500000000000003</v>
      </c>
      <c r="R1012" s="15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259</v>
      </c>
      <c r="C1013" s="29"/>
      <c r="D1013" s="24">
        <v>1.7197868084930387E-2</v>
      </c>
      <c r="E1013" s="24">
        <v>3.848246815490295E-2</v>
      </c>
      <c r="F1013" s="24">
        <v>0</v>
      </c>
      <c r="G1013" s="24">
        <v>1.9407902170679534E-2</v>
      </c>
      <c r="H1013" s="24">
        <v>1.169045194450013E-2</v>
      </c>
      <c r="I1013" s="24">
        <v>7.8336879352362956E-2</v>
      </c>
      <c r="J1013" s="24">
        <v>1.5055453054181584E-2</v>
      </c>
      <c r="K1013" s="24">
        <v>1.8348478592697139E-2</v>
      </c>
      <c r="L1013" s="24">
        <v>1.2247448713915901E-2</v>
      </c>
      <c r="M1013" s="24">
        <v>2.428991560298226E-2</v>
      </c>
      <c r="N1013" s="24">
        <v>4.0702170294305715E-2</v>
      </c>
      <c r="O1013" s="24">
        <v>0.27868739954771637</v>
      </c>
      <c r="P1013" s="24">
        <v>0</v>
      </c>
      <c r="Q1013" s="24">
        <v>3.1411250638372641E-2</v>
      </c>
      <c r="R1013" s="204"/>
      <c r="S1013" s="205"/>
      <c r="T1013" s="205"/>
      <c r="U1013" s="205"/>
      <c r="V1013" s="205"/>
      <c r="W1013" s="205"/>
      <c r="X1013" s="205"/>
      <c r="Y1013" s="205"/>
      <c r="Z1013" s="205"/>
      <c r="AA1013" s="205"/>
      <c r="AB1013" s="205"/>
      <c r="AC1013" s="205"/>
      <c r="AD1013" s="205"/>
      <c r="AE1013" s="205"/>
      <c r="AF1013" s="205"/>
      <c r="AG1013" s="205"/>
      <c r="AH1013" s="205"/>
      <c r="AI1013" s="205"/>
      <c r="AJ1013" s="205"/>
      <c r="AK1013" s="205"/>
      <c r="AL1013" s="205"/>
      <c r="AM1013" s="205"/>
      <c r="AN1013" s="205"/>
      <c r="AO1013" s="205"/>
      <c r="AP1013" s="205"/>
      <c r="AQ1013" s="205"/>
      <c r="AR1013" s="205"/>
      <c r="AS1013" s="205"/>
      <c r="AT1013" s="205"/>
      <c r="AU1013" s="205"/>
      <c r="AV1013" s="205"/>
      <c r="AW1013" s="205"/>
      <c r="AX1013" s="205"/>
      <c r="AY1013" s="205"/>
      <c r="AZ1013" s="205"/>
      <c r="BA1013" s="205"/>
      <c r="BB1013" s="205"/>
      <c r="BC1013" s="205"/>
      <c r="BD1013" s="205"/>
      <c r="BE1013" s="205"/>
      <c r="BF1013" s="205"/>
      <c r="BG1013" s="205"/>
      <c r="BH1013" s="205"/>
      <c r="BI1013" s="205"/>
      <c r="BJ1013" s="205"/>
      <c r="BK1013" s="205"/>
      <c r="BL1013" s="205"/>
      <c r="BM1013" s="56"/>
    </row>
    <row r="1014" spans="1:65">
      <c r="A1014" s="30"/>
      <c r="B1014" s="3" t="s">
        <v>85</v>
      </c>
      <c r="C1014" s="29"/>
      <c r="D1014" s="13">
        <v>1.8999670136177926E-2</v>
      </c>
      <c r="E1014" s="13">
        <v>4.2920685117801109E-2</v>
      </c>
      <c r="F1014" s="13">
        <v>0</v>
      </c>
      <c r="G1014" s="13">
        <v>2.2877684287637961E-2</v>
      </c>
      <c r="H1014" s="13">
        <v>1.3619944013009861E-2</v>
      </c>
      <c r="I1014" s="13">
        <v>8.408251808840389E-2</v>
      </c>
      <c r="J1014" s="13">
        <v>1.6073437424393152E-2</v>
      </c>
      <c r="K1014" s="13">
        <v>1.955432887321187E-2</v>
      </c>
      <c r="L1014" s="13">
        <v>1.3385189851274208E-2</v>
      </c>
      <c r="M1014" s="13">
        <v>2.7446232319753964E-2</v>
      </c>
      <c r="N1014" s="13">
        <v>3.5755932908614098E-2</v>
      </c>
      <c r="O1014" s="13">
        <v>0.1202967192292301</v>
      </c>
      <c r="P1014" s="13">
        <v>0</v>
      </c>
      <c r="Q1014" s="13">
        <v>3.4266818878224692E-2</v>
      </c>
      <c r="R1014" s="15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260</v>
      </c>
      <c r="C1015" s="29"/>
      <c r="D1015" s="13">
        <v>6.923512103881535E-3</v>
      </c>
      <c r="E1015" s="13">
        <v>-2.6118536601325015E-3</v>
      </c>
      <c r="F1015" s="13">
        <v>1.1760201364316991E-3</v>
      </c>
      <c r="G1015" s="13">
        <v>-5.6298899538067215E-2</v>
      </c>
      <c r="H1015" s="13">
        <v>-4.5174721536551332E-2</v>
      </c>
      <c r="I1015" s="13">
        <v>3.6402583807898736E-2</v>
      </c>
      <c r="J1015" s="13">
        <v>4.1964672808656678E-2</v>
      </c>
      <c r="K1015" s="13">
        <v>4.3818702475576066E-2</v>
      </c>
      <c r="L1015" s="13">
        <v>1.7862287138705524E-2</v>
      </c>
      <c r="M1015" s="13">
        <v>-1.5510246865842015E-2</v>
      </c>
      <c r="N1015" s="13">
        <v>0.26630226250589417</v>
      </c>
      <c r="O1015" s="13">
        <v>1.5771012370178519</v>
      </c>
      <c r="P1015" s="13">
        <v>1.1760201364316991E-3</v>
      </c>
      <c r="Q1015" s="13">
        <v>1.9716316805625134E-2</v>
      </c>
      <c r="R1015" s="15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261</v>
      </c>
      <c r="C1016" s="47"/>
      <c r="D1016" s="45">
        <v>0.31</v>
      </c>
      <c r="E1016" s="45">
        <v>0.56999999999999995</v>
      </c>
      <c r="F1016" s="45" t="s">
        <v>262</v>
      </c>
      <c r="G1016" s="45">
        <v>2.0699999999999998</v>
      </c>
      <c r="H1016" s="45">
        <v>1.76</v>
      </c>
      <c r="I1016" s="45">
        <v>0.52</v>
      </c>
      <c r="J1016" s="45">
        <v>0.67</v>
      </c>
      <c r="K1016" s="45">
        <v>0.73</v>
      </c>
      <c r="L1016" s="45">
        <v>0</v>
      </c>
      <c r="M1016" s="45">
        <v>0.93</v>
      </c>
      <c r="N1016" s="45">
        <v>6.95</v>
      </c>
      <c r="O1016" s="45" t="s">
        <v>262</v>
      </c>
      <c r="P1016" s="45" t="s">
        <v>262</v>
      </c>
      <c r="Q1016" s="45">
        <v>0.05</v>
      </c>
      <c r="R1016" s="15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 t="s">
        <v>325</v>
      </c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BM1017" s="55"/>
    </row>
    <row r="1018" spans="1:65">
      <c r="BM1018" s="55"/>
    </row>
    <row r="1019" spans="1:65" ht="15">
      <c r="B1019" s="8" t="s">
        <v>575</v>
      </c>
      <c r="BM1019" s="28" t="s">
        <v>66</v>
      </c>
    </row>
    <row r="1020" spans="1:65" ht="15">
      <c r="A1020" s="25" t="s">
        <v>65</v>
      </c>
      <c r="B1020" s="18" t="s">
        <v>109</v>
      </c>
      <c r="C1020" s="15" t="s">
        <v>110</v>
      </c>
      <c r="D1020" s="16" t="s">
        <v>222</v>
      </c>
      <c r="E1020" s="17" t="s">
        <v>222</v>
      </c>
      <c r="F1020" s="17" t="s">
        <v>222</v>
      </c>
      <c r="G1020" s="17" t="s">
        <v>222</v>
      </c>
      <c r="H1020" s="17" t="s">
        <v>222</v>
      </c>
      <c r="I1020" s="17" t="s">
        <v>222</v>
      </c>
      <c r="J1020" s="17" t="s">
        <v>222</v>
      </c>
      <c r="K1020" s="17" t="s">
        <v>222</v>
      </c>
      <c r="L1020" s="17" t="s">
        <v>222</v>
      </c>
      <c r="M1020" s="17" t="s">
        <v>222</v>
      </c>
      <c r="N1020" s="17" t="s">
        <v>222</v>
      </c>
      <c r="O1020" s="17" t="s">
        <v>222</v>
      </c>
      <c r="P1020" s="17" t="s">
        <v>222</v>
      </c>
      <c r="Q1020" s="15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1</v>
      </c>
    </row>
    <row r="1021" spans="1:65">
      <c r="A1021" s="30"/>
      <c r="B1021" s="19" t="s">
        <v>223</v>
      </c>
      <c r="C1021" s="9" t="s">
        <v>223</v>
      </c>
      <c r="D1021" s="151" t="s">
        <v>228</v>
      </c>
      <c r="E1021" s="152" t="s">
        <v>229</v>
      </c>
      <c r="F1021" s="152" t="s">
        <v>230</v>
      </c>
      <c r="G1021" s="152" t="s">
        <v>233</v>
      </c>
      <c r="H1021" s="152" t="s">
        <v>234</v>
      </c>
      <c r="I1021" s="152" t="s">
        <v>235</v>
      </c>
      <c r="J1021" s="152" t="s">
        <v>236</v>
      </c>
      <c r="K1021" s="152" t="s">
        <v>276</v>
      </c>
      <c r="L1021" s="152" t="s">
        <v>240</v>
      </c>
      <c r="M1021" s="152" t="s">
        <v>241</v>
      </c>
      <c r="N1021" s="152" t="s">
        <v>244</v>
      </c>
      <c r="O1021" s="152" t="s">
        <v>246</v>
      </c>
      <c r="P1021" s="152" t="s">
        <v>247</v>
      </c>
      <c r="Q1021" s="15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 t="s">
        <v>3</v>
      </c>
    </row>
    <row r="1022" spans="1:65">
      <c r="A1022" s="30"/>
      <c r="B1022" s="19"/>
      <c r="C1022" s="9"/>
      <c r="D1022" s="10" t="s">
        <v>310</v>
      </c>
      <c r="E1022" s="11" t="s">
        <v>277</v>
      </c>
      <c r="F1022" s="11" t="s">
        <v>310</v>
      </c>
      <c r="G1022" s="11" t="s">
        <v>277</v>
      </c>
      <c r="H1022" s="11" t="s">
        <v>277</v>
      </c>
      <c r="I1022" s="11" t="s">
        <v>277</v>
      </c>
      <c r="J1022" s="11" t="s">
        <v>277</v>
      </c>
      <c r="K1022" s="11" t="s">
        <v>277</v>
      </c>
      <c r="L1022" s="11" t="s">
        <v>310</v>
      </c>
      <c r="M1022" s="11" t="s">
        <v>310</v>
      </c>
      <c r="N1022" s="11" t="s">
        <v>277</v>
      </c>
      <c r="O1022" s="11" t="s">
        <v>310</v>
      </c>
      <c r="P1022" s="11" t="s">
        <v>310</v>
      </c>
      <c r="Q1022" s="15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/>
      <c r="C1023" s="9"/>
      <c r="D1023" s="26" t="s">
        <v>311</v>
      </c>
      <c r="E1023" s="26" t="s">
        <v>312</v>
      </c>
      <c r="F1023" s="26" t="s">
        <v>313</v>
      </c>
      <c r="G1023" s="26" t="s">
        <v>313</v>
      </c>
      <c r="H1023" s="26" t="s">
        <v>313</v>
      </c>
      <c r="I1023" s="26" t="s">
        <v>313</v>
      </c>
      <c r="J1023" s="26" t="s">
        <v>313</v>
      </c>
      <c r="K1023" s="26" t="s">
        <v>313</v>
      </c>
      <c r="L1023" s="26" t="s">
        <v>314</v>
      </c>
      <c r="M1023" s="26" t="s">
        <v>293</v>
      </c>
      <c r="N1023" s="26" t="s">
        <v>314</v>
      </c>
      <c r="O1023" s="26" t="s">
        <v>293</v>
      </c>
      <c r="P1023" s="26" t="s">
        <v>313</v>
      </c>
      <c r="Q1023" s="15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2</v>
      </c>
    </row>
    <row r="1024" spans="1:65">
      <c r="A1024" s="30"/>
      <c r="B1024" s="18">
        <v>1</v>
      </c>
      <c r="C1024" s="14">
        <v>1</v>
      </c>
      <c r="D1024" s="226">
        <v>19.276</v>
      </c>
      <c r="E1024" s="226">
        <v>20.48344799658792</v>
      </c>
      <c r="F1024" s="227">
        <v>24</v>
      </c>
      <c r="G1024" s="226">
        <v>21</v>
      </c>
      <c r="H1024" s="226">
        <v>20</v>
      </c>
      <c r="I1024" s="226">
        <v>20</v>
      </c>
      <c r="J1024" s="226">
        <v>22</v>
      </c>
      <c r="K1024" s="226">
        <v>21</v>
      </c>
      <c r="L1024" s="226">
        <v>21</v>
      </c>
      <c r="M1024" s="226">
        <v>21</v>
      </c>
      <c r="N1024" s="227">
        <v>28.3</v>
      </c>
      <c r="O1024" s="226">
        <v>20</v>
      </c>
      <c r="P1024" s="227">
        <v>17.5</v>
      </c>
      <c r="Q1024" s="223"/>
      <c r="R1024" s="224"/>
      <c r="S1024" s="224"/>
      <c r="T1024" s="224"/>
      <c r="U1024" s="224"/>
      <c r="V1024" s="224"/>
      <c r="W1024" s="224"/>
      <c r="X1024" s="224"/>
      <c r="Y1024" s="224"/>
      <c r="Z1024" s="224"/>
      <c r="AA1024" s="224"/>
      <c r="AB1024" s="224"/>
      <c r="AC1024" s="224"/>
      <c r="AD1024" s="224"/>
      <c r="AE1024" s="224"/>
      <c r="AF1024" s="224"/>
      <c r="AG1024" s="224"/>
      <c r="AH1024" s="224"/>
      <c r="AI1024" s="224"/>
      <c r="AJ1024" s="224"/>
      <c r="AK1024" s="224"/>
      <c r="AL1024" s="224"/>
      <c r="AM1024" s="224"/>
      <c r="AN1024" s="224"/>
      <c r="AO1024" s="224"/>
      <c r="AP1024" s="224"/>
      <c r="AQ1024" s="224"/>
      <c r="AR1024" s="224"/>
      <c r="AS1024" s="224"/>
      <c r="AT1024" s="224"/>
      <c r="AU1024" s="224"/>
      <c r="AV1024" s="224"/>
      <c r="AW1024" s="224"/>
      <c r="AX1024" s="224"/>
      <c r="AY1024" s="224"/>
      <c r="AZ1024" s="224"/>
      <c r="BA1024" s="224"/>
      <c r="BB1024" s="224"/>
      <c r="BC1024" s="224"/>
      <c r="BD1024" s="224"/>
      <c r="BE1024" s="224"/>
      <c r="BF1024" s="224"/>
      <c r="BG1024" s="224"/>
      <c r="BH1024" s="224"/>
      <c r="BI1024" s="224"/>
      <c r="BJ1024" s="224"/>
      <c r="BK1024" s="224"/>
      <c r="BL1024" s="224"/>
      <c r="BM1024" s="228">
        <v>1</v>
      </c>
    </row>
    <row r="1025" spans="1:65">
      <c r="A1025" s="30"/>
      <c r="B1025" s="19">
        <v>1</v>
      </c>
      <c r="C1025" s="9">
        <v>2</v>
      </c>
      <c r="D1025" s="222">
        <v>20.478999999999999</v>
      </c>
      <c r="E1025" s="222">
        <v>20.524953698696034</v>
      </c>
      <c r="F1025" s="229">
        <v>24</v>
      </c>
      <c r="G1025" s="222">
        <v>21</v>
      </c>
      <c r="H1025" s="222">
        <v>20</v>
      </c>
      <c r="I1025" s="222">
        <v>21</v>
      </c>
      <c r="J1025" s="222">
        <v>22</v>
      </c>
      <c r="K1025" s="222">
        <v>21</v>
      </c>
      <c r="L1025" s="222">
        <v>22</v>
      </c>
      <c r="M1025" s="222">
        <v>22</v>
      </c>
      <c r="N1025" s="229">
        <v>27.4</v>
      </c>
      <c r="O1025" s="222">
        <v>20</v>
      </c>
      <c r="P1025" s="229">
        <v>17.5</v>
      </c>
      <c r="Q1025" s="223"/>
      <c r="R1025" s="224"/>
      <c r="S1025" s="224"/>
      <c r="T1025" s="224"/>
      <c r="U1025" s="224"/>
      <c r="V1025" s="224"/>
      <c r="W1025" s="224"/>
      <c r="X1025" s="224"/>
      <c r="Y1025" s="224"/>
      <c r="Z1025" s="224"/>
      <c r="AA1025" s="224"/>
      <c r="AB1025" s="224"/>
      <c r="AC1025" s="224"/>
      <c r="AD1025" s="224"/>
      <c r="AE1025" s="224"/>
      <c r="AF1025" s="224"/>
      <c r="AG1025" s="224"/>
      <c r="AH1025" s="224"/>
      <c r="AI1025" s="224"/>
      <c r="AJ1025" s="224"/>
      <c r="AK1025" s="224"/>
      <c r="AL1025" s="224"/>
      <c r="AM1025" s="224"/>
      <c r="AN1025" s="224"/>
      <c r="AO1025" s="224"/>
      <c r="AP1025" s="224"/>
      <c r="AQ1025" s="224"/>
      <c r="AR1025" s="224"/>
      <c r="AS1025" s="224"/>
      <c r="AT1025" s="224"/>
      <c r="AU1025" s="224"/>
      <c r="AV1025" s="224"/>
      <c r="AW1025" s="224"/>
      <c r="AX1025" s="224"/>
      <c r="AY1025" s="224"/>
      <c r="AZ1025" s="224"/>
      <c r="BA1025" s="224"/>
      <c r="BB1025" s="224"/>
      <c r="BC1025" s="224"/>
      <c r="BD1025" s="224"/>
      <c r="BE1025" s="224"/>
      <c r="BF1025" s="224"/>
      <c r="BG1025" s="224"/>
      <c r="BH1025" s="224"/>
      <c r="BI1025" s="224"/>
      <c r="BJ1025" s="224"/>
      <c r="BK1025" s="224"/>
      <c r="BL1025" s="224"/>
      <c r="BM1025" s="228">
        <v>30</v>
      </c>
    </row>
    <row r="1026" spans="1:65">
      <c r="A1026" s="30"/>
      <c r="B1026" s="19">
        <v>1</v>
      </c>
      <c r="C1026" s="9">
        <v>3</v>
      </c>
      <c r="D1026" s="222">
        <v>19.616</v>
      </c>
      <c r="E1026" s="222">
        <v>20.328338439798816</v>
      </c>
      <c r="F1026" s="229">
        <v>25</v>
      </c>
      <c r="G1026" s="222">
        <v>20</v>
      </c>
      <c r="H1026" s="222">
        <v>21</v>
      </c>
      <c r="I1026" s="222">
        <v>21</v>
      </c>
      <c r="J1026" s="222">
        <v>21</v>
      </c>
      <c r="K1026" s="222">
        <v>21</v>
      </c>
      <c r="L1026" s="222">
        <v>22</v>
      </c>
      <c r="M1026" s="222">
        <v>21</v>
      </c>
      <c r="N1026" s="229">
        <v>29.2</v>
      </c>
      <c r="O1026" s="222">
        <v>20</v>
      </c>
      <c r="P1026" s="229">
        <v>17.5</v>
      </c>
      <c r="Q1026" s="223"/>
      <c r="R1026" s="224"/>
      <c r="S1026" s="224"/>
      <c r="T1026" s="224"/>
      <c r="U1026" s="224"/>
      <c r="V1026" s="224"/>
      <c r="W1026" s="224"/>
      <c r="X1026" s="224"/>
      <c r="Y1026" s="224"/>
      <c r="Z1026" s="224"/>
      <c r="AA1026" s="224"/>
      <c r="AB1026" s="224"/>
      <c r="AC1026" s="224"/>
      <c r="AD1026" s="224"/>
      <c r="AE1026" s="224"/>
      <c r="AF1026" s="224"/>
      <c r="AG1026" s="224"/>
      <c r="AH1026" s="224"/>
      <c r="AI1026" s="224"/>
      <c r="AJ1026" s="224"/>
      <c r="AK1026" s="224"/>
      <c r="AL1026" s="224"/>
      <c r="AM1026" s="224"/>
      <c r="AN1026" s="224"/>
      <c r="AO1026" s="224"/>
      <c r="AP1026" s="224"/>
      <c r="AQ1026" s="224"/>
      <c r="AR1026" s="224"/>
      <c r="AS1026" s="224"/>
      <c r="AT1026" s="224"/>
      <c r="AU1026" s="224"/>
      <c r="AV1026" s="224"/>
      <c r="AW1026" s="224"/>
      <c r="AX1026" s="224"/>
      <c r="AY1026" s="224"/>
      <c r="AZ1026" s="224"/>
      <c r="BA1026" s="224"/>
      <c r="BB1026" s="224"/>
      <c r="BC1026" s="224"/>
      <c r="BD1026" s="224"/>
      <c r="BE1026" s="224"/>
      <c r="BF1026" s="224"/>
      <c r="BG1026" s="224"/>
      <c r="BH1026" s="224"/>
      <c r="BI1026" s="224"/>
      <c r="BJ1026" s="224"/>
      <c r="BK1026" s="224"/>
      <c r="BL1026" s="224"/>
      <c r="BM1026" s="228">
        <v>16</v>
      </c>
    </row>
    <row r="1027" spans="1:65">
      <c r="A1027" s="30"/>
      <c r="B1027" s="19">
        <v>1</v>
      </c>
      <c r="C1027" s="9">
        <v>4</v>
      </c>
      <c r="D1027" s="222">
        <v>20.370999999999999</v>
      </c>
      <c r="E1027" s="222">
        <v>20.370716010847925</v>
      </c>
      <c r="F1027" s="229">
        <v>24</v>
      </c>
      <c r="G1027" s="222">
        <v>20</v>
      </c>
      <c r="H1027" s="222">
        <v>20</v>
      </c>
      <c r="I1027" s="222">
        <v>21</v>
      </c>
      <c r="J1027" s="222">
        <v>21</v>
      </c>
      <c r="K1027" s="222">
        <v>22</v>
      </c>
      <c r="L1027" s="222">
        <v>21</v>
      </c>
      <c r="M1027" s="222">
        <v>22</v>
      </c>
      <c r="N1027" s="229">
        <v>29.7</v>
      </c>
      <c r="O1027" s="222">
        <v>20</v>
      </c>
      <c r="P1027" s="230">
        <v>16.899999999999999</v>
      </c>
      <c r="Q1027" s="223"/>
      <c r="R1027" s="224"/>
      <c r="S1027" s="224"/>
      <c r="T1027" s="224"/>
      <c r="U1027" s="224"/>
      <c r="V1027" s="224"/>
      <c r="W1027" s="224"/>
      <c r="X1027" s="224"/>
      <c r="Y1027" s="224"/>
      <c r="Z1027" s="224"/>
      <c r="AA1027" s="224"/>
      <c r="AB1027" s="224"/>
      <c r="AC1027" s="224"/>
      <c r="AD1027" s="224"/>
      <c r="AE1027" s="224"/>
      <c r="AF1027" s="224"/>
      <c r="AG1027" s="224"/>
      <c r="AH1027" s="224"/>
      <c r="AI1027" s="224"/>
      <c r="AJ1027" s="224"/>
      <c r="AK1027" s="224"/>
      <c r="AL1027" s="224"/>
      <c r="AM1027" s="224"/>
      <c r="AN1027" s="224"/>
      <c r="AO1027" s="224"/>
      <c r="AP1027" s="224"/>
      <c r="AQ1027" s="224"/>
      <c r="AR1027" s="224"/>
      <c r="AS1027" s="224"/>
      <c r="AT1027" s="224"/>
      <c r="AU1027" s="224"/>
      <c r="AV1027" s="224"/>
      <c r="AW1027" s="224"/>
      <c r="AX1027" s="224"/>
      <c r="AY1027" s="224"/>
      <c r="AZ1027" s="224"/>
      <c r="BA1027" s="224"/>
      <c r="BB1027" s="224"/>
      <c r="BC1027" s="224"/>
      <c r="BD1027" s="224"/>
      <c r="BE1027" s="224"/>
      <c r="BF1027" s="224"/>
      <c r="BG1027" s="224"/>
      <c r="BH1027" s="224"/>
      <c r="BI1027" s="224"/>
      <c r="BJ1027" s="224"/>
      <c r="BK1027" s="224"/>
      <c r="BL1027" s="224"/>
      <c r="BM1027" s="228">
        <v>20.808057120748199</v>
      </c>
    </row>
    <row r="1028" spans="1:65">
      <c r="A1028" s="30"/>
      <c r="B1028" s="19">
        <v>1</v>
      </c>
      <c r="C1028" s="9">
        <v>5</v>
      </c>
      <c r="D1028" s="222">
        <v>20.465</v>
      </c>
      <c r="E1028" s="222">
        <v>20.484064294122053</v>
      </c>
      <c r="F1028" s="229">
        <v>23</v>
      </c>
      <c r="G1028" s="222">
        <v>20</v>
      </c>
      <c r="H1028" s="222">
        <v>21</v>
      </c>
      <c r="I1028" s="222">
        <v>21</v>
      </c>
      <c r="J1028" s="222">
        <v>22</v>
      </c>
      <c r="K1028" s="222">
        <v>22</v>
      </c>
      <c r="L1028" s="222">
        <v>22</v>
      </c>
      <c r="M1028" s="222">
        <v>21</v>
      </c>
      <c r="N1028" s="229">
        <v>28.2</v>
      </c>
      <c r="O1028" s="222">
        <v>20</v>
      </c>
      <c r="P1028" s="229">
        <v>17.5</v>
      </c>
      <c r="Q1028" s="223"/>
      <c r="R1028" s="224"/>
      <c r="S1028" s="224"/>
      <c r="T1028" s="224"/>
      <c r="U1028" s="224"/>
      <c r="V1028" s="224"/>
      <c r="W1028" s="224"/>
      <c r="X1028" s="224"/>
      <c r="Y1028" s="224"/>
      <c r="Z1028" s="224"/>
      <c r="AA1028" s="224"/>
      <c r="AB1028" s="224"/>
      <c r="AC1028" s="224"/>
      <c r="AD1028" s="224"/>
      <c r="AE1028" s="224"/>
      <c r="AF1028" s="224"/>
      <c r="AG1028" s="224"/>
      <c r="AH1028" s="224"/>
      <c r="AI1028" s="224"/>
      <c r="AJ1028" s="224"/>
      <c r="AK1028" s="224"/>
      <c r="AL1028" s="224"/>
      <c r="AM1028" s="224"/>
      <c r="AN1028" s="224"/>
      <c r="AO1028" s="224"/>
      <c r="AP1028" s="224"/>
      <c r="AQ1028" s="224"/>
      <c r="AR1028" s="224"/>
      <c r="AS1028" s="224"/>
      <c r="AT1028" s="224"/>
      <c r="AU1028" s="224"/>
      <c r="AV1028" s="224"/>
      <c r="AW1028" s="224"/>
      <c r="AX1028" s="224"/>
      <c r="AY1028" s="224"/>
      <c r="AZ1028" s="224"/>
      <c r="BA1028" s="224"/>
      <c r="BB1028" s="224"/>
      <c r="BC1028" s="224"/>
      <c r="BD1028" s="224"/>
      <c r="BE1028" s="224"/>
      <c r="BF1028" s="224"/>
      <c r="BG1028" s="224"/>
      <c r="BH1028" s="224"/>
      <c r="BI1028" s="224"/>
      <c r="BJ1028" s="224"/>
      <c r="BK1028" s="224"/>
      <c r="BL1028" s="224"/>
      <c r="BM1028" s="228">
        <v>112</v>
      </c>
    </row>
    <row r="1029" spans="1:65">
      <c r="A1029" s="30"/>
      <c r="B1029" s="19">
        <v>1</v>
      </c>
      <c r="C1029" s="9">
        <v>6</v>
      </c>
      <c r="D1029" s="222">
        <v>19.533999999999999</v>
      </c>
      <c r="E1029" s="222">
        <v>20.550906804839048</v>
      </c>
      <c r="F1029" s="229">
        <v>24</v>
      </c>
      <c r="G1029" s="222">
        <v>21</v>
      </c>
      <c r="H1029" s="222">
        <v>20</v>
      </c>
      <c r="I1029" s="222">
        <v>21</v>
      </c>
      <c r="J1029" s="222">
        <v>22</v>
      </c>
      <c r="K1029" s="222">
        <v>22</v>
      </c>
      <c r="L1029" s="222">
        <v>21</v>
      </c>
      <c r="M1029" s="222">
        <v>21</v>
      </c>
      <c r="N1029" s="229">
        <v>27.5</v>
      </c>
      <c r="O1029" s="222">
        <v>20</v>
      </c>
      <c r="P1029" s="229">
        <v>18</v>
      </c>
      <c r="Q1029" s="223"/>
      <c r="R1029" s="224"/>
      <c r="S1029" s="224"/>
      <c r="T1029" s="224"/>
      <c r="U1029" s="224"/>
      <c r="V1029" s="224"/>
      <c r="W1029" s="224"/>
      <c r="X1029" s="224"/>
      <c r="Y1029" s="224"/>
      <c r="Z1029" s="224"/>
      <c r="AA1029" s="224"/>
      <c r="AB1029" s="224"/>
      <c r="AC1029" s="224"/>
      <c r="AD1029" s="224"/>
      <c r="AE1029" s="224"/>
      <c r="AF1029" s="224"/>
      <c r="AG1029" s="224"/>
      <c r="AH1029" s="224"/>
      <c r="AI1029" s="224"/>
      <c r="AJ1029" s="224"/>
      <c r="AK1029" s="224"/>
      <c r="AL1029" s="224"/>
      <c r="AM1029" s="224"/>
      <c r="AN1029" s="224"/>
      <c r="AO1029" s="224"/>
      <c r="AP1029" s="224"/>
      <c r="AQ1029" s="224"/>
      <c r="AR1029" s="224"/>
      <c r="AS1029" s="224"/>
      <c r="AT1029" s="224"/>
      <c r="AU1029" s="224"/>
      <c r="AV1029" s="224"/>
      <c r="AW1029" s="224"/>
      <c r="AX1029" s="224"/>
      <c r="AY1029" s="224"/>
      <c r="AZ1029" s="224"/>
      <c r="BA1029" s="224"/>
      <c r="BB1029" s="224"/>
      <c r="BC1029" s="224"/>
      <c r="BD1029" s="224"/>
      <c r="BE1029" s="224"/>
      <c r="BF1029" s="224"/>
      <c r="BG1029" s="224"/>
      <c r="BH1029" s="224"/>
      <c r="BI1029" s="224"/>
      <c r="BJ1029" s="224"/>
      <c r="BK1029" s="224"/>
      <c r="BL1029" s="224"/>
      <c r="BM1029" s="225"/>
    </row>
    <row r="1030" spans="1:65">
      <c r="A1030" s="30"/>
      <c r="B1030" s="20" t="s">
        <v>257</v>
      </c>
      <c r="C1030" s="12"/>
      <c r="D1030" s="231">
        <v>19.956833333333332</v>
      </c>
      <c r="E1030" s="231">
        <v>20.457071207481963</v>
      </c>
      <c r="F1030" s="231">
        <v>24</v>
      </c>
      <c r="G1030" s="231">
        <v>20.5</v>
      </c>
      <c r="H1030" s="231">
        <v>20.333333333333332</v>
      </c>
      <c r="I1030" s="231">
        <v>20.833333333333332</v>
      </c>
      <c r="J1030" s="231">
        <v>21.666666666666668</v>
      </c>
      <c r="K1030" s="231">
        <v>21.5</v>
      </c>
      <c r="L1030" s="231">
        <v>21.5</v>
      </c>
      <c r="M1030" s="231">
        <v>21.333333333333332</v>
      </c>
      <c r="N1030" s="231">
        <v>28.383333333333336</v>
      </c>
      <c r="O1030" s="231">
        <v>20</v>
      </c>
      <c r="P1030" s="231">
        <v>17.483333333333334</v>
      </c>
      <c r="Q1030" s="223"/>
      <c r="R1030" s="224"/>
      <c r="S1030" s="224"/>
      <c r="T1030" s="224"/>
      <c r="U1030" s="224"/>
      <c r="V1030" s="224"/>
      <c r="W1030" s="224"/>
      <c r="X1030" s="224"/>
      <c r="Y1030" s="224"/>
      <c r="Z1030" s="224"/>
      <c r="AA1030" s="224"/>
      <c r="AB1030" s="224"/>
      <c r="AC1030" s="224"/>
      <c r="AD1030" s="224"/>
      <c r="AE1030" s="224"/>
      <c r="AF1030" s="224"/>
      <c r="AG1030" s="224"/>
      <c r="AH1030" s="224"/>
      <c r="AI1030" s="224"/>
      <c r="AJ1030" s="224"/>
      <c r="AK1030" s="224"/>
      <c r="AL1030" s="224"/>
      <c r="AM1030" s="224"/>
      <c r="AN1030" s="224"/>
      <c r="AO1030" s="224"/>
      <c r="AP1030" s="224"/>
      <c r="AQ1030" s="224"/>
      <c r="AR1030" s="224"/>
      <c r="AS1030" s="224"/>
      <c r="AT1030" s="224"/>
      <c r="AU1030" s="224"/>
      <c r="AV1030" s="224"/>
      <c r="AW1030" s="224"/>
      <c r="AX1030" s="224"/>
      <c r="AY1030" s="224"/>
      <c r="AZ1030" s="224"/>
      <c r="BA1030" s="224"/>
      <c r="BB1030" s="224"/>
      <c r="BC1030" s="224"/>
      <c r="BD1030" s="224"/>
      <c r="BE1030" s="224"/>
      <c r="BF1030" s="224"/>
      <c r="BG1030" s="224"/>
      <c r="BH1030" s="224"/>
      <c r="BI1030" s="224"/>
      <c r="BJ1030" s="224"/>
      <c r="BK1030" s="224"/>
      <c r="BL1030" s="224"/>
      <c r="BM1030" s="225"/>
    </row>
    <row r="1031" spans="1:65">
      <c r="A1031" s="30"/>
      <c r="B1031" s="3" t="s">
        <v>258</v>
      </c>
      <c r="C1031" s="29"/>
      <c r="D1031" s="222">
        <v>19.993499999999997</v>
      </c>
      <c r="E1031" s="222">
        <v>20.483756145354988</v>
      </c>
      <c r="F1031" s="222">
        <v>24</v>
      </c>
      <c r="G1031" s="222">
        <v>20.5</v>
      </c>
      <c r="H1031" s="222">
        <v>20</v>
      </c>
      <c r="I1031" s="222">
        <v>21</v>
      </c>
      <c r="J1031" s="222">
        <v>22</v>
      </c>
      <c r="K1031" s="222">
        <v>21.5</v>
      </c>
      <c r="L1031" s="222">
        <v>21.5</v>
      </c>
      <c r="M1031" s="222">
        <v>21</v>
      </c>
      <c r="N1031" s="222">
        <v>28.25</v>
      </c>
      <c r="O1031" s="222">
        <v>20</v>
      </c>
      <c r="P1031" s="222">
        <v>17.5</v>
      </c>
      <c r="Q1031" s="223"/>
      <c r="R1031" s="224"/>
      <c r="S1031" s="224"/>
      <c r="T1031" s="224"/>
      <c r="U1031" s="224"/>
      <c r="V1031" s="224"/>
      <c r="W1031" s="224"/>
      <c r="X1031" s="224"/>
      <c r="Y1031" s="224"/>
      <c r="Z1031" s="224"/>
      <c r="AA1031" s="224"/>
      <c r="AB1031" s="224"/>
      <c r="AC1031" s="224"/>
      <c r="AD1031" s="224"/>
      <c r="AE1031" s="224"/>
      <c r="AF1031" s="224"/>
      <c r="AG1031" s="224"/>
      <c r="AH1031" s="224"/>
      <c r="AI1031" s="224"/>
      <c r="AJ1031" s="224"/>
      <c r="AK1031" s="224"/>
      <c r="AL1031" s="224"/>
      <c r="AM1031" s="224"/>
      <c r="AN1031" s="224"/>
      <c r="AO1031" s="224"/>
      <c r="AP1031" s="224"/>
      <c r="AQ1031" s="224"/>
      <c r="AR1031" s="224"/>
      <c r="AS1031" s="224"/>
      <c r="AT1031" s="224"/>
      <c r="AU1031" s="224"/>
      <c r="AV1031" s="224"/>
      <c r="AW1031" s="224"/>
      <c r="AX1031" s="224"/>
      <c r="AY1031" s="224"/>
      <c r="AZ1031" s="224"/>
      <c r="BA1031" s="224"/>
      <c r="BB1031" s="224"/>
      <c r="BC1031" s="224"/>
      <c r="BD1031" s="224"/>
      <c r="BE1031" s="224"/>
      <c r="BF1031" s="224"/>
      <c r="BG1031" s="224"/>
      <c r="BH1031" s="224"/>
      <c r="BI1031" s="224"/>
      <c r="BJ1031" s="224"/>
      <c r="BK1031" s="224"/>
      <c r="BL1031" s="224"/>
      <c r="BM1031" s="225"/>
    </row>
    <row r="1032" spans="1:65">
      <c r="A1032" s="30"/>
      <c r="B1032" s="3" t="s">
        <v>259</v>
      </c>
      <c r="C1032" s="29"/>
      <c r="D1032" s="24">
        <v>0.54053951443596293</v>
      </c>
      <c r="E1032" s="24">
        <v>8.8166727438138859E-2</v>
      </c>
      <c r="F1032" s="24">
        <v>0.63245553203367588</v>
      </c>
      <c r="G1032" s="24">
        <v>0.54772255750516607</v>
      </c>
      <c r="H1032" s="24">
        <v>0.5163977794943222</v>
      </c>
      <c r="I1032" s="24">
        <v>0.40824829046386296</v>
      </c>
      <c r="J1032" s="24">
        <v>0.5163977794943222</v>
      </c>
      <c r="K1032" s="24">
        <v>0.54772255750516607</v>
      </c>
      <c r="L1032" s="24">
        <v>0.54772255750516607</v>
      </c>
      <c r="M1032" s="24">
        <v>0.5163977794943222</v>
      </c>
      <c r="N1032" s="24">
        <v>0.91524131608372361</v>
      </c>
      <c r="O1032" s="24">
        <v>0</v>
      </c>
      <c r="P1032" s="24">
        <v>0.34880749227427299</v>
      </c>
      <c r="Q1032" s="15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85</v>
      </c>
      <c r="C1033" s="29"/>
      <c r="D1033" s="13">
        <v>2.7085435119263892E-2</v>
      </c>
      <c r="E1033" s="13">
        <v>4.3098411568266324E-3</v>
      </c>
      <c r="F1033" s="13">
        <v>2.6352313834736494E-2</v>
      </c>
      <c r="G1033" s="13">
        <v>2.6718173536837371E-2</v>
      </c>
      <c r="H1033" s="13">
        <v>2.5396612106278142E-2</v>
      </c>
      <c r="I1033" s="13">
        <v>1.9595917942265423E-2</v>
      </c>
      <c r="J1033" s="13">
        <v>2.3833743668968715E-2</v>
      </c>
      <c r="K1033" s="13">
        <v>2.5475467790937956E-2</v>
      </c>
      <c r="L1033" s="13">
        <v>2.5475467790937956E-2</v>
      </c>
      <c r="M1033" s="13">
        <v>2.4206145913796353E-2</v>
      </c>
      <c r="N1033" s="13">
        <v>3.2245730455093019E-2</v>
      </c>
      <c r="O1033" s="13">
        <v>0</v>
      </c>
      <c r="P1033" s="13">
        <v>1.9950857518070905E-2</v>
      </c>
      <c r="Q1033" s="15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260</v>
      </c>
      <c r="C1034" s="29"/>
      <c r="D1034" s="13">
        <v>-4.0908374216547694E-2</v>
      </c>
      <c r="E1034" s="13">
        <v>-1.686778881994988E-2</v>
      </c>
      <c r="F1034" s="13">
        <v>0.153399371249757</v>
      </c>
      <c r="G1034" s="13">
        <v>-1.480470372416598E-2</v>
      </c>
      <c r="H1034" s="13">
        <v>-2.2814421580067079E-2</v>
      </c>
      <c r="I1034" s="13">
        <v>1.2147319876361085E-3</v>
      </c>
      <c r="J1034" s="13">
        <v>4.1263321267141828E-2</v>
      </c>
      <c r="K1034" s="13">
        <v>3.3253603411240507E-2</v>
      </c>
      <c r="L1034" s="13">
        <v>3.3253603411240507E-2</v>
      </c>
      <c r="M1034" s="13">
        <v>2.5243885555339407E-2</v>
      </c>
      <c r="N1034" s="13">
        <v>0.36405495085995576</v>
      </c>
      <c r="O1034" s="13">
        <v>-3.8833857291869278E-2</v>
      </c>
      <c r="P1034" s="13">
        <v>-0.15978059691597568</v>
      </c>
      <c r="Q1034" s="15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46" t="s">
        <v>261</v>
      </c>
      <c r="C1035" s="47"/>
      <c r="D1035" s="45">
        <v>0.89</v>
      </c>
      <c r="E1035" s="45">
        <v>0.38</v>
      </c>
      <c r="F1035" s="45">
        <v>3.2</v>
      </c>
      <c r="G1035" s="45">
        <v>0.34</v>
      </c>
      <c r="H1035" s="45">
        <v>0.51</v>
      </c>
      <c r="I1035" s="45">
        <v>0</v>
      </c>
      <c r="J1035" s="45">
        <v>0.84</v>
      </c>
      <c r="K1035" s="45">
        <v>0.67</v>
      </c>
      <c r="L1035" s="45">
        <v>0.67</v>
      </c>
      <c r="M1035" s="45">
        <v>0.51</v>
      </c>
      <c r="N1035" s="45">
        <v>7.64</v>
      </c>
      <c r="O1035" s="45">
        <v>0.84</v>
      </c>
      <c r="P1035" s="45">
        <v>3.39</v>
      </c>
      <c r="Q1035" s="15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B1036" s="31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BM1036" s="55"/>
    </row>
    <row r="1037" spans="1:65" ht="15">
      <c r="B1037" s="8" t="s">
        <v>576</v>
      </c>
      <c r="BM1037" s="28" t="s">
        <v>66</v>
      </c>
    </row>
    <row r="1038" spans="1:65" ht="15">
      <c r="A1038" s="25" t="s">
        <v>35</v>
      </c>
      <c r="B1038" s="18" t="s">
        <v>109</v>
      </c>
      <c r="C1038" s="15" t="s">
        <v>110</v>
      </c>
      <c r="D1038" s="16" t="s">
        <v>222</v>
      </c>
      <c r="E1038" s="17" t="s">
        <v>222</v>
      </c>
      <c r="F1038" s="17" t="s">
        <v>222</v>
      </c>
      <c r="G1038" s="17" t="s">
        <v>222</v>
      </c>
      <c r="H1038" s="17" t="s">
        <v>222</v>
      </c>
      <c r="I1038" s="17" t="s">
        <v>222</v>
      </c>
      <c r="J1038" s="17" t="s">
        <v>222</v>
      </c>
      <c r="K1038" s="17" t="s">
        <v>222</v>
      </c>
      <c r="L1038" s="17" t="s">
        <v>222</v>
      </c>
      <c r="M1038" s="17" t="s">
        <v>222</v>
      </c>
      <c r="N1038" s="17" t="s">
        <v>222</v>
      </c>
      <c r="O1038" s="17" t="s">
        <v>222</v>
      </c>
      <c r="P1038" s="17" t="s">
        <v>222</v>
      </c>
      <c r="Q1038" s="17" t="s">
        <v>222</v>
      </c>
      <c r="R1038" s="15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</v>
      </c>
    </row>
    <row r="1039" spans="1:65">
      <c r="A1039" s="30"/>
      <c r="B1039" s="19" t="s">
        <v>223</v>
      </c>
      <c r="C1039" s="9" t="s">
        <v>223</v>
      </c>
      <c r="D1039" s="151" t="s">
        <v>228</v>
      </c>
      <c r="E1039" s="152" t="s">
        <v>229</v>
      </c>
      <c r="F1039" s="152" t="s">
        <v>230</v>
      </c>
      <c r="G1039" s="152" t="s">
        <v>233</v>
      </c>
      <c r="H1039" s="152" t="s">
        <v>234</v>
      </c>
      <c r="I1039" s="152" t="s">
        <v>235</v>
      </c>
      <c r="J1039" s="152" t="s">
        <v>236</v>
      </c>
      <c r="K1039" s="152" t="s">
        <v>276</v>
      </c>
      <c r="L1039" s="152" t="s">
        <v>239</v>
      </c>
      <c r="M1039" s="152" t="s">
        <v>240</v>
      </c>
      <c r="N1039" s="152" t="s">
        <v>241</v>
      </c>
      <c r="O1039" s="152" t="s">
        <v>244</v>
      </c>
      <c r="P1039" s="152" t="s">
        <v>246</v>
      </c>
      <c r="Q1039" s="152" t="s">
        <v>247</v>
      </c>
      <c r="R1039" s="15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 t="s">
        <v>3</v>
      </c>
    </row>
    <row r="1040" spans="1:65">
      <c r="A1040" s="30"/>
      <c r="B1040" s="19"/>
      <c r="C1040" s="9"/>
      <c r="D1040" s="10" t="s">
        <v>310</v>
      </c>
      <c r="E1040" s="11" t="s">
        <v>277</v>
      </c>
      <c r="F1040" s="11" t="s">
        <v>310</v>
      </c>
      <c r="G1040" s="11" t="s">
        <v>277</v>
      </c>
      <c r="H1040" s="11" t="s">
        <v>277</v>
      </c>
      <c r="I1040" s="11" t="s">
        <v>277</v>
      </c>
      <c r="J1040" s="11" t="s">
        <v>277</v>
      </c>
      <c r="K1040" s="11" t="s">
        <v>277</v>
      </c>
      <c r="L1040" s="11" t="s">
        <v>277</v>
      </c>
      <c r="M1040" s="11" t="s">
        <v>310</v>
      </c>
      <c r="N1040" s="11" t="s">
        <v>310</v>
      </c>
      <c r="O1040" s="11" t="s">
        <v>277</v>
      </c>
      <c r="P1040" s="11" t="s">
        <v>310</v>
      </c>
      <c r="Q1040" s="11" t="s">
        <v>310</v>
      </c>
      <c r="R1040" s="15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9"/>
      <c r="C1041" s="9"/>
      <c r="D1041" s="26" t="s">
        <v>311</v>
      </c>
      <c r="E1041" s="26" t="s">
        <v>312</v>
      </c>
      <c r="F1041" s="26" t="s">
        <v>313</v>
      </c>
      <c r="G1041" s="26" t="s">
        <v>313</v>
      </c>
      <c r="H1041" s="26" t="s">
        <v>313</v>
      </c>
      <c r="I1041" s="26" t="s">
        <v>313</v>
      </c>
      <c r="J1041" s="26" t="s">
        <v>313</v>
      </c>
      <c r="K1041" s="26" t="s">
        <v>313</v>
      </c>
      <c r="L1041" s="26" t="s">
        <v>314</v>
      </c>
      <c r="M1041" s="26" t="s">
        <v>314</v>
      </c>
      <c r="N1041" s="26" t="s">
        <v>293</v>
      </c>
      <c r="O1041" s="26" t="s">
        <v>314</v>
      </c>
      <c r="P1041" s="26" t="s">
        <v>293</v>
      </c>
      <c r="Q1041" s="26" t="s">
        <v>313</v>
      </c>
      <c r="R1041" s="15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2</v>
      </c>
    </row>
    <row r="1042" spans="1:65">
      <c r="A1042" s="30"/>
      <c r="B1042" s="18">
        <v>1</v>
      </c>
      <c r="C1042" s="14">
        <v>1</v>
      </c>
      <c r="D1042" s="22">
        <v>1.456</v>
      </c>
      <c r="E1042" s="22">
        <v>1.9771920508335872</v>
      </c>
      <c r="F1042" s="147">
        <v>1</v>
      </c>
      <c r="G1042" s="22">
        <v>1.73</v>
      </c>
      <c r="H1042" s="22">
        <v>1.58</v>
      </c>
      <c r="I1042" s="22">
        <v>2.08</v>
      </c>
      <c r="J1042" s="22">
        <v>1.9</v>
      </c>
      <c r="K1042" s="22">
        <v>1.7</v>
      </c>
      <c r="L1042" s="154">
        <v>3.0952932151434718</v>
      </c>
      <c r="M1042" s="22">
        <v>1.5</v>
      </c>
      <c r="N1042" s="22">
        <v>1.8</v>
      </c>
      <c r="O1042" s="147">
        <v>7.5</v>
      </c>
      <c r="P1042" s="22">
        <v>1.8</v>
      </c>
      <c r="Q1042" s="154">
        <v>2.38</v>
      </c>
      <c r="R1042" s="15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>
        <v>1</v>
      </c>
      <c r="C1043" s="9">
        <v>2</v>
      </c>
      <c r="D1043" s="11">
        <v>1.5169999999999999</v>
      </c>
      <c r="E1043" s="11">
        <v>1.9006194076818219</v>
      </c>
      <c r="F1043" s="149">
        <v>0.7</v>
      </c>
      <c r="G1043" s="11">
        <v>1.78</v>
      </c>
      <c r="H1043" s="11">
        <v>1.67</v>
      </c>
      <c r="I1043" s="11">
        <v>2.02</v>
      </c>
      <c r="J1043" s="11">
        <v>1.87</v>
      </c>
      <c r="K1043" s="11">
        <v>1.67</v>
      </c>
      <c r="L1043" s="11">
        <v>2.3104289160920239</v>
      </c>
      <c r="M1043" s="11">
        <v>1.4</v>
      </c>
      <c r="N1043" s="11">
        <v>2</v>
      </c>
      <c r="O1043" s="149">
        <v>7.4</v>
      </c>
      <c r="P1043" s="11">
        <v>1.6</v>
      </c>
      <c r="Q1043" s="149">
        <v>2.54</v>
      </c>
      <c r="R1043" s="15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31</v>
      </c>
    </row>
    <row r="1044" spans="1:65">
      <c r="A1044" s="30"/>
      <c r="B1044" s="19">
        <v>1</v>
      </c>
      <c r="C1044" s="9">
        <v>3</v>
      </c>
      <c r="D1044" s="11">
        <v>1.5249999999999999</v>
      </c>
      <c r="E1044" s="11">
        <v>1.933927650643452</v>
      </c>
      <c r="F1044" s="149">
        <v>0.8</v>
      </c>
      <c r="G1044" s="11">
        <v>1.82</v>
      </c>
      <c r="H1044" s="11">
        <v>1.6</v>
      </c>
      <c r="I1044" s="11">
        <v>2.2000000000000002</v>
      </c>
      <c r="J1044" s="11">
        <v>1.9699999999999998</v>
      </c>
      <c r="K1044" s="11">
        <v>1.69</v>
      </c>
      <c r="L1044" s="11">
        <v>2.5933661435757598</v>
      </c>
      <c r="M1044" s="11">
        <v>1.4</v>
      </c>
      <c r="N1044" s="11">
        <v>2</v>
      </c>
      <c r="O1044" s="149">
        <v>7.6</v>
      </c>
      <c r="P1044" s="11">
        <v>1.7</v>
      </c>
      <c r="Q1044" s="149">
        <v>2.52</v>
      </c>
      <c r="R1044" s="15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16</v>
      </c>
    </row>
    <row r="1045" spans="1:65">
      <c r="A1045" s="30"/>
      <c r="B1045" s="19">
        <v>1</v>
      </c>
      <c r="C1045" s="9">
        <v>4</v>
      </c>
      <c r="D1045" s="11">
        <v>1.8460000000000001</v>
      </c>
      <c r="E1045" s="11">
        <v>1.855869818162728</v>
      </c>
      <c r="F1045" s="149">
        <v>0.6</v>
      </c>
      <c r="G1045" s="11">
        <v>1.68</v>
      </c>
      <c r="H1045" s="11">
        <v>1.68</v>
      </c>
      <c r="I1045" s="11">
        <v>2.11</v>
      </c>
      <c r="J1045" s="11">
        <v>1.95</v>
      </c>
      <c r="K1045" s="11">
        <v>1.56</v>
      </c>
      <c r="L1045" s="11">
        <v>2.1390136062615319</v>
      </c>
      <c r="M1045" s="11">
        <v>1.5</v>
      </c>
      <c r="N1045" s="11">
        <v>2</v>
      </c>
      <c r="O1045" s="149">
        <v>8</v>
      </c>
      <c r="P1045" s="11">
        <v>1.8</v>
      </c>
      <c r="Q1045" s="149">
        <v>2.5</v>
      </c>
      <c r="R1045" s="15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1.8138372505638336</v>
      </c>
    </row>
    <row r="1046" spans="1:65">
      <c r="A1046" s="30"/>
      <c r="B1046" s="19">
        <v>1</v>
      </c>
      <c r="C1046" s="9">
        <v>5</v>
      </c>
      <c r="D1046" s="11">
        <v>1.528</v>
      </c>
      <c r="E1046" s="11">
        <v>1.8744614297018236</v>
      </c>
      <c r="F1046" s="149">
        <v>0.6</v>
      </c>
      <c r="G1046" s="11">
        <v>1.84</v>
      </c>
      <c r="H1046" s="11">
        <v>1.64</v>
      </c>
      <c r="I1046" s="11">
        <v>1.9299999999999997</v>
      </c>
      <c r="J1046" s="11">
        <v>1.79</v>
      </c>
      <c r="K1046" s="11">
        <v>1.7</v>
      </c>
      <c r="L1046" s="11">
        <v>2.1404587270943516</v>
      </c>
      <c r="M1046" s="11">
        <v>1.4</v>
      </c>
      <c r="N1046" s="11">
        <v>2.1</v>
      </c>
      <c r="O1046" s="149">
        <v>7.4</v>
      </c>
      <c r="P1046" s="11">
        <v>1.7</v>
      </c>
      <c r="Q1046" s="149">
        <v>2.5099999999999998</v>
      </c>
      <c r="R1046" s="15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113</v>
      </c>
    </row>
    <row r="1047" spans="1:65">
      <c r="A1047" s="30"/>
      <c r="B1047" s="19">
        <v>1</v>
      </c>
      <c r="C1047" s="9">
        <v>6</v>
      </c>
      <c r="D1047" s="11">
        <v>1.5209999999999999</v>
      </c>
      <c r="E1047" s="11">
        <v>1.9252377763891477</v>
      </c>
      <c r="F1047" s="149">
        <v>0.9</v>
      </c>
      <c r="G1047" s="11">
        <v>1.74</v>
      </c>
      <c r="H1047" s="11">
        <v>1.58</v>
      </c>
      <c r="I1047" s="11">
        <v>1.92</v>
      </c>
      <c r="J1047" s="11">
        <v>1.9699999999999998</v>
      </c>
      <c r="K1047" s="11">
        <v>1.7</v>
      </c>
      <c r="L1047" s="11">
        <v>2.4691912768100477</v>
      </c>
      <c r="M1047" s="11">
        <v>1.4</v>
      </c>
      <c r="N1047" s="11">
        <v>2.1</v>
      </c>
      <c r="O1047" s="149">
        <v>7.8</v>
      </c>
      <c r="P1047" s="11">
        <v>1.6</v>
      </c>
      <c r="Q1047" s="149">
        <v>2.48</v>
      </c>
      <c r="R1047" s="15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20" t="s">
        <v>257</v>
      </c>
      <c r="C1048" s="12"/>
      <c r="D1048" s="23">
        <v>1.5655000000000001</v>
      </c>
      <c r="E1048" s="23">
        <v>1.9112180222354267</v>
      </c>
      <c r="F1048" s="23">
        <v>0.76666666666666672</v>
      </c>
      <c r="G1048" s="23">
        <v>1.7649999999999999</v>
      </c>
      <c r="H1048" s="23">
        <v>1.625</v>
      </c>
      <c r="I1048" s="23">
        <v>2.0433333333333334</v>
      </c>
      <c r="J1048" s="23">
        <v>1.9083333333333332</v>
      </c>
      <c r="K1048" s="23">
        <v>1.67</v>
      </c>
      <c r="L1048" s="23">
        <v>2.4579586474961981</v>
      </c>
      <c r="M1048" s="23">
        <v>1.4333333333333333</v>
      </c>
      <c r="N1048" s="23">
        <v>2</v>
      </c>
      <c r="O1048" s="23">
        <v>7.6166666666666663</v>
      </c>
      <c r="P1048" s="23">
        <v>1.7</v>
      </c>
      <c r="Q1048" s="23">
        <v>2.4883333333333333</v>
      </c>
      <c r="R1048" s="15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258</v>
      </c>
      <c r="C1049" s="29"/>
      <c r="D1049" s="11">
        <v>1.5229999999999999</v>
      </c>
      <c r="E1049" s="11">
        <v>1.9129285920354848</v>
      </c>
      <c r="F1049" s="11">
        <v>0.75</v>
      </c>
      <c r="G1049" s="11">
        <v>1.76</v>
      </c>
      <c r="H1049" s="11">
        <v>1.62</v>
      </c>
      <c r="I1049" s="11">
        <v>2.0499999999999998</v>
      </c>
      <c r="J1049" s="11">
        <v>1.9249999999999998</v>
      </c>
      <c r="K1049" s="11">
        <v>1.6949999999999998</v>
      </c>
      <c r="L1049" s="11">
        <v>2.3898100964510358</v>
      </c>
      <c r="M1049" s="11">
        <v>1.4</v>
      </c>
      <c r="N1049" s="11">
        <v>2</v>
      </c>
      <c r="O1049" s="11">
        <v>7.55</v>
      </c>
      <c r="P1049" s="11">
        <v>1.7</v>
      </c>
      <c r="Q1049" s="11">
        <v>2.5049999999999999</v>
      </c>
      <c r="R1049" s="15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259</v>
      </c>
      <c r="C1050" s="29"/>
      <c r="D1050" s="24">
        <v>0.14003535267924316</v>
      </c>
      <c r="E1050" s="24">
        <v>4.3798754771437444E-2</v>
      </c>
      <c r="F1050" s="24">
        <v>0.16329931618554464</v>
      </c>
      <c r="G1050" s="24">
        <v>5.9916608715781021E-2</v>
      </c>
      <c r="H1050" s="24">
        <v>4.4609416046390848E-2</v>
      </c>
      <c r="I1050" s="24">
        <v>0.10856641592438562</v>
      </c>
      <c r="J1050" s="24">
        <v>7.0545493595740402E-2</v>
      </c>
      <c r="K1050" s="24">
        <v>5.5136195008360846E-2</v>
      </c>
      <c r="L1050" s="24">
        <v>0.36026486742548713</v>
      </c>
      <c r="M1050" s="24">
        <v>5.1639777949432274E-2</v>
      </c>
      <c r="N1050" s="24">
        <v>0.10954451150103323</v>
      </c>
      <c r="O1050" s="24">
        <v>0.24013884872437155</v>
      </c>
      <c r="P1050" s="24">
        <v>8.9442719099991574E-2</v>
      </c>
      <c r="Q1050" s="24">
        <v>5.6715665090578557E-2</v>
      </c>
      <c r="R1050" s="15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85</v>
      </c>
      <c r="C1051" s="29"/>
      <c r="D1051" s="13">
        <v>8.9450880025067486E-2</v>
      </c>
      <c r="E1051" s="13">
        <v>2.2916671076703695E-2</v>
      </c>
      <c r="F1051" s="13">
        <v>0.21299910806810168</v>
      </c>
      <c r="G1051" s="13">
        <v>3.3947087091094064E-2</v>
      </c>
      <c r="H1051" s="13">
        <v>2.7451948336240522E-2</v>
      </c>
      <c r="I1051" s="13">
        <v>5.3132014318622654E-2</v>
      </c>
      <c r="J1051" s="13">
        <v>3.6967070879863971E-2</v>
      </c>
      <c r="K1051" s="13">
        <v>3.3015685633749008E-2</v>
      </c>
      <c r="L1051" s="13">
        <v>0.14657076016818724</v>
      </c>
      <c r="M1051" s="13">
        <v>3.6027752057743445E-2</v>
      </c>
      <c r="N1051" s="13">
        <v>5.4772255750516613E-2</v>
      </c>
      <c r="O1051" s="13">
        <v>3.1528076418954692E-2</v>
      </c>
      <c r="P1051" s="13">
        <v>5.2613364176465637E-2</v>
      </c>
      <c r="Q1051" s="13">
        <v>2.2792631650600893E-2</v>
      </c>
      <c r="R1051" s="15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260</v>
      </c>
      <c r="C1052" s="29"/>
      <c r="D1052" s="13">
        <v>-0.13691264223768562</v>
      </c>
      <c r="E1052" s="13">
        <v>5.3687711861316156E-2</v>
      </c>
      <c r="F1052" s="13">
        <v>-0.57732334230739424</v>
      </c>
      <c r="G1052" s="13">
        <v>-2.6924825007675124E-2</v>
      </c>
      <c r="H1052" s="13">
        <v>-0.10410925815154215</v>
      </c>
      <c r="I1052" s="13">
        <v>0.12652517898072757</v>
      </c>
      <c r="J1052" s="13">
        <v>5.2097332734855506E-2</v>
      </c>
      <c r="K1052" s="13">
        <v>-7.9299976069584943E-2</v>
      </c>
      <c r="L1052" s="13">
        <v>0.35511532070043139</v>
      </c>
      <c r="M1052" s="13">
        <v>-0.20977842257469359</v>
      </c>
      <c r="N1052" s="13">
        <v>0.10263475919810205</v>
      </c>
      <c r="O1052" s="13">
        <v>3.1992007079461047</v>
      </c>
      <c r="P1052" s="13">
        <v>-6.2760454681613398E-2</v>
      </c>
      <c r="Q1052" s="13">
        <v>0.37186141290230523</v>
      </c>
      <c r="R1052" s="15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46" t="s">
        <v>261</v>
      </c>
      <c r="C1053" s="47"/>
      <c r="D1053" s="45">
        <v>0.67</v>
      </c>
      <c r="E1053" s="45">
        <v>0.49</v>
      </c>
      <c r="F1053" s="45">
        <v>3.37</v>
      </c>
      <c r="G1053" s="45">
        <v>0</v>
      </c>
      <c r="H1053" s="45">
        <v>0.47</v>
      </c>
      <c r="I1053" s="45">
        <v>0.94</v>
      </c>
      <c r="J1053" s="45">
        <v>0.48</v>
      </c>
      <c r="K1053" s="45">
        <v>0.32</v>
      </c>
      <c r="L1053" s="45">
        <v>2.34</v>
      </c>
      <c r="M1053" s="45">
        <v>1.1200000000000001</v>
      </c>
      <c r="N1053" s="45">
        <v>0.79</v>
      </c>
      <c r="O1053" s="45" t="s">
        <v>262</v>
      </c>
      <c r="P1053" s="45">
        <v>0.22</v>
      </c>
      <c r="Q1053" s="45">
        <v>2.44</v>
      </c>
      <c r="R1053" s="15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1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BM1054" s="55"/>
    </row>
    <row r="1055" spans="1:65" ht="15">
      <c r="B1055" s="8" t="s">
        <v>577</v>
      </c>
      <c r="BM1055" s="28" t="s">
        <v>66</v>
      </c>
    </row>
    <row r="1056" spans="1:65" ht="15">
      <c r="A1056" s="25" t="s">
        <v>38</v>
      </c>
      <c r="B1056" s="18" t="s">
        <v>109</v>
      </c>
      <c r="C1056" s="15" t="s">
        <v>110</v>
      </c>
      <c r="D1056" s="16" t="s">
        <v>222</v>
      </c>
      <c r="E1056" s="17" t="s">
        <v>222</v>
      </c>
      <c r="F1056" s="17" t="s">
        <v>222</v>
      </c>
      <c r="G1056" s="17" t="s">
        <v>222</v>
      </c>
      <c r="H1056" s="17" t="s">
        <v>222</v>
      </c>
      <c r="I1056" s="17" t="s">
        <v>222</v>
      </c>
      <c r="J1056" s="17" t="s">
        <v>222</v>
      </c>
      <c r="K1056" s="17" t="s">
        <v>222</v>
      </c>
      <c r="L1056" s="17" t="s">
        <v>222</v>
      </c>
      <c r="M1056" s="17" t="s">
        <v>222</v>
      </c>
      <c r="N1056" s="17" t="s">
        <v>222</v>
      </c>
      <c r="O1056" s="17" t="s">
        <v>222</v>
      </c>
      <c r="P1056" s="17" t="s">
        <v>222</v>
      </c>
      <c r="Q1056" s="15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</v>
      </c>
    </row>
    <row r="1057" spans="1:65">
      <c r="A1057" s="30"/>
      <c r="B1057" s="19" t="s">
        <v>223</v>
      </c>
      <c r="C1057" s="9" t="s">
        <v>223</v>
      </c>
      <c r="D1057" s="151" t="s">
        <v>228</v>
      </c>
      <c r="E1057" s="152" t="s">
        <v>229</v>
      </c>
      <c r="F1057" s="152" t="s">
        <v>230</v>
      </c>
      <c r="G1057" s="152" t="s">
        <v>233</v>
      </c>
      <c r="H1057" s="152" t="s">
        <v>234</v>
      </c>
      <c r="I1057" s="152" t="s">
        <v>235</v>
      </c>
      <c r="J1057" s="152" t="s">
        <v>236</v>
      </c>
      <c r="K1057" s="152" t="s">
        <v>276</v>
      </c>
      <c r="L1057" s="152" t="s">
        <v>240</v>
      </c>
      <c r="M1057" s="152" t="s">
        <v>241</v>
      </c>
      <c r="N1057" s="152" t="s">
        <v>244</v>
      </c>
      <c r="O1057" s="152" t="s">
        <v>246</v>
      </c>
      <c r="P1057" s="152" t="s">
        <v>247</v>
      </c>
      <c r="Q1057" s="15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 t="s">
        <v>3</v>
      </c>
    </row>
    <row r="1058" spans="1:65">
      <c r="A1058" s="30"/>
      <c r="B1058" s="19"/>
      <c r="C1058" s="9"/>
      <c r="D1058" s="10" t="s">
        <v>310</v>
      </c>
      <c r="E1058" s="11" t="s">
        <v>277</v>
      </c>
      <c r="F1058" s="11" t="s">
        <v>310</v>
      </c>
      <c r="G1058" s="11" t="s">
        <v>277</v>
      </c>
      <c r="H1058" s="11" t="s">
        <v>277</v>
      </c>
      <c r="I1058" s="11" t="s">
        <v>277</v>
      </c>
      <c r="J1058" s="11" t="s">
        <v>277</v>
      </c>
      <c r="K1058" s="11" t="s">
        <v>277</v>
      </c>
      <c r="L1058" s="11" t="s">
        <v>310</v>
      </c>
      <c r="M1058" s="11" t="s">
        <v>310</v>
      </c>
      <c r="N1058" s="11" t="s">
        <v>277</v>
      </c>
      <c r="O1058" s="11" t="s">
        <v>310</v>
      </c>
      <c r="P1058" s="11" t="s">
        <v>310</v>
      </c>
      <c r="Q1058" s="15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2</v>
      </c>
    </row>
    <row r="1059" spans="1:65">
      <c r="A1059" s="30"/>
      <c r="B1059" s="19"/>
      <c r="C1059" s="9"/>
      <c r="D1059" s="26" t="s">
        <v>311</v>
      </c>
      <c r="E1059" s="26" t="s">
        <v>312</v>
      </c>
      <c r="F1059" s="26" t="s">
        <v>313</v>
      </c>
      <c r="G1059" s="26" t="s">
        <v>313</v>
      </c>
      <c r="H1059" s="26" t="s">
        <v>313</v>
      </c>
      <c r="I1059" s="26" t="s">
        <v>313</v>
      </c>
      <c r="J1059" s="26" t="s">
        <v>313</v>
      </c>
      <c r="K1059" s="26" t="s">
        <v>313</v>
      </c>
      <c r="L1059" s="26" t="s">
        <v>314</v>
      </c>
      <c r="M1059" s="26" t="s">
        <v>293</v>
      </c>
      <c r="N1059" s="26" t="s">
        <v>314</v>
      </c>
      <c r="O1059" s="26" t="s">
        <v>293</v>
      </c>
      <c r="P1059" s="26" t="s">
        <v>313</v>
      </c>
      <c r="Q1059" s="15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3</v>
      </c>
    </row>
    <row r="1060" spans="1:65">
      <c r="A1060" s="30"/>
      <c r="B1060" s="18">
        <v>1</v>
      </c>
      <c r="C1060" s="14">
        <v>1</v>
      </c>
      <c r="D1060" s="22">
        <v>5.7439999999999998</v>
      </c>
      <c r="E1060" s="22">
        <v>6.2911357051115511</v>
      </c>
      <c r="F1060" s="22">
        <v>6.34</v>
      </c>
      <c r="G1060" s="22">
        <v>6.61</v>
      </c>
      <c r="H1060" s="22">
        <v>6.42</v>
      </c>
      <c r="I1060" s="22">
        <v>6.19</v>
      </c>
      <c r="J1060" s="22">
        <v>6.36</v>
      </c>
      <c r="K1060" s="22">
        <v>6.66</v>
      </c>
      <c r="L1060" s="22">
        <v>6.66</v>
      </c>
      <c r="M1060" s="22">
        <v>6.01</v>
      </c>
      <c r="N1060" s="147">
        <v>17.5</v>
      </c>
      <c r="O1060" s="22">
        <v>5.5</v>
      </c>
      <c r="P1060" s="22">
        <v>5.55</v>
      </c>
      <c r="Q1060" s="15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>
        <v>1</v>
      </c>
      <c r="C1061" s="9">
        <v>2</v>
      </c>
      <c r="D1061" s="11">
        <v>5.8970000000000002</v>
      </c>
      <c r="E1061" s="11">
        <v>6.3052416690715098</v>
      </c>
      <c r="F1061" s="11">
        <v>7.37</v>
      </c>
      <c r="G1061" s="11">
        <v>6.79</v>
      </c>
      <c r="H1061" s="11">
        <v>6.53</v>
      </c>
      <c r="I1061" s="11">
        <v>6.24</v>
      </c>
      <c r="J1061" s="11">
        <v>6.89</v>
      </c>
      <c r="K1061" s="11">
        <v>6.61</v>
      </c>
      <c r="L1061" s="11">
        <v>6.78</v>
      </c>
      <c r="M1061" s="11">
        <v>6</v>
      </c>
      <c r="N1061" s="149">
        <v>17.399999999999999</v>
      </c>
      <c r="O1061" s="11">
        <v>5.5</v>
      </c>
      <c r="P1061" s="11">
        <v>5.55</v>
      </c>
      <c r="Q1061" s="15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32</v>
      </c>
    </row>
    <row r="1062" spans="1:65">
      <c r="A1062" s="30"/>
      <c r="B1062" s="19">
        <v>1</v>
      </c>
      <c r="C1062" s="9">
        <v>3</v>
      </c>
      <c r="D1062" s="11">
        <v>6.2279999999999998</v>
      </c>
      <c r="E1062" s="11">
        <v>6.3106015954091692</v>
      </c>
      <c r="F1062" s="11">
        <v>6.85</v>
      </c>
      <c r="G1062" s="11">
        <v>6.44</v>
      </c>
      <c r="H1062" s="11">
        <v>6.35</v>
      </c>
      <c r="I1062" s="148">
        <v>7.39</v>
      </c>
      <c r="J1062" s="11">
        <v>6.26</v>
      </c>
      <c r="K1062" s="11">
        <v>6.55</v>
      </c>
      <c r="L1062" s="11">
        <v>6.79</v>
      </c>
      <c r="M1062" s="11">
        <v>5.88</v>
      </c>
      <c r="N1062" s="149">
        <v>17.3</v>
      </c>
      <c r="O1062" s="11">
        <v>5.6</v>
      </c>
      <c r="P1062" s="11">
        <v>5.48</v>
      </c>
      <c r="Q1062" s="15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16</v>
      </c>
    </row>
    <row r="1063" spans="1:65">
      <c r="A1063" s="30"/>
      <c r="B1063" s="19">
        <v>1</v>
      </c>
      <c r="C1063" s="9">
        <v>4</v>
      </c>
      <c r="D1063" s="11">
        <v>5.8520000000000003</v>
      </c>
      <c r="E1063" s="11">
        <v>6.280222815395172</v>
      </c>
      <c r="F1063" s="11">
        <v>6.89</v>
      </c>
      <c r="G1063" s="11">
        <v>6.6</v>
      </c>
      <c r="H1063" s="11">
        <v>6.53</v>
      </c>
      <c r="I1063" s="11">
        <v>6.72</v>
      </c>
      <c r="J1063" s="11">
        <v>6.53</v>
      </c>
      <c r="K1063" s="11">
        <v>6.58</v>
      </c>
      <c r="L1063" s="11">
        <v>6.75</v>
      </c>
      <c r="M1063" s="11">
        <v>5.91</v>
      </c>
      <c r="N1063" s="149">
        <v>17.899999999999999</v>
      </c>
      <c r="O1063" s="11">
        <v>5.5</v>
      </c>
      <c r="P1063" s="11">
        <v>5.39</v>
      </c>
      <c r="Q1063" s="15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6.288866258471935</v>
      </c>
    </row>
    <row r="1064" spans="1:65">
      <c r="A1064" s="30"/>
      <c r="B1064" s="19">
        <v>1</v>
      </c>
      <c r="C1064" s="9">
        <v>5</v>
      </c>
      <c r="D1064" s="11">
        <v>6.2469999999999999</v>
      </c>
      <c r="E1064" s="11">
        <v>6.2717267881387535</v>
      </c>
      <c r="F1064" s="11">
        <v>6.93</v>
      </c>
      <c r="G1064" s="11">
        <v>6.68</v>
      </c>
      <c r="H1064" s="11">
        <v>6.53</v>
      </c>
      <c r="I1064" s="11">
        <v>6.39</v>
      </c>
      <c r="J1064" s="11">
        <v>6.93</v>
      </c>
      <c r="K1064" s="11">
        <v>6.7</v>
      </c>
      <c r="L1064" s="11">
        <v>6.86</v>
      </c>
      <c r="M1064" s="11">
        <v>5.99</v>
      </c>
      <c r="N1064" s="149">
        <v>17.600000000000001</v>
      </c>
      <c r="O1064" s="11">
        <v>5.6</v>
      </c>
      <c r="P1064" s="11">
        <v>5.49</v>
      </c>
      <c r="Q1064" s="15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114</v>
      </c>
    </row>
    <row r="1065" spans="1:65">
      <c r="A1065" s="30"/>
      <c r="B1065" s="19">
        <v>1</v>
      </c>
      <c r="C1065" s="9">
        <v>6</v>
      </c>
      <c r="D1065" s="11">
        <v>5.8330000000000002</v>
      </c>
      <c r="E1065" s="11">
        <v>6.3604420368531915</v>
      </c>
      <c r="F1065" s="11">
        <v>6.47</v>
      </c>
      <c r="G1065" s="11">
        <v>6.48</v>
      </c>
      <c r="H1065" s="11">
        <v>6.54</v>
      </c>
      <c r="I1065" s="11">
        <v>6.35</v>
      </c>
      <c r="J1065" s="11">
        <v>6.48</v>
      </c>
      <c r="K1065" s="148">
        <v>7.02</v>
      </c>
      <c r="L1065" s="11">
        <v>6.63</v>
      </c>
      <c r="M1065" s="11">
        <v>5.76</v>
      </c>
      <c r="N1065" s="149">
        <v>17.600000000000001</v>
      </c>
      <c r="O1065" s="11">
        <v>5.6</v>
      </c>
      <c r="P1065" s="11">
        <v>5.61</v>
      </c>
      <c r="Q1065" s="15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20" t="s">
        <v>257</v>
      </c>
      <c r="C1066" s="12"/>
      <c r="D1066" s="23">
        <v>5.9668333333333337</v>
      </c>
      <c r="E1066" s="23">
        <v>6.3032284349965577</v>
      </c>
      <c r="F1066" s="23">
        <v>6.8083333333333336</v>
      </c>
      <c r="G1066" s="23">
        <v>6.5999999999999988</v>
      </c>
      <c r="H1066" s="23">
        <v>6.4833333333333334</v>
      </c>
      <c r="I1066" s="23">
        <v>6.5466666666666669</v>
      </c>
      <c r="J1066" s="23">
        <v>6.5750000000000002</v>
      </c>
      <c r="K1066" s="23">
        <v>6.6866666666666674</v>
      </c>
      <c r="L1066" s="23">
        <v>6.745000000000001</v>
      </c>
      <c r="M1066" s="23">
        <v>5.9249999999999998</v>
      </c>
      <c r="N1066" s="23">
        <v>17.549999999999997</v>
      </c>
      <c r="O1066" s="23">
        <v>5.5500000000000007</v>
      </c>
      <c r="P1066" s="23">
        <v>5.5116666666666667</v>
      </c>
      <c r="Q1066" s="15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258</v>
      </c>
      <c r="C1067" s="29"/>
      <c r="D1067" s="11">
        <v>5.8745000000000003</v>
      </c>
      <c r="E1067" s="11">
        <v>6.29818868709153</v>
      </c>
      <c r="F1067" s="11">
        <v>6.8699999999999992</v>
      </c>
      <c r="G1067" s="11">
        <v>6.6050000000000004</v>
      </c>
      <c r="H1067" s="11">
        <v>6.53</v>
      </c>
      <c r="I1067" s="11">
        <v>6.3699999999999992</v>
      </c>
      <c r="J1067" s="11">
        <v>6.5050000000000008</v>
      </c>
      <c r="K1067" s="11">
        <v>6.6349999999999998</v>
      </c>
      <c r="L1067" s="11">
        <v>6.7650000000000006</v>
      </c>
      <c r="M1067" s="11">
        <v>5.95</v>
      </c>
      <c r="N1067" s="11">
        <v>17.55</v>
      </c>
      <c r="O1067" s="11">
        <v>5.55</v>
      </c>
      <c r="P1067" s="11">
        <v>5.52</v>
      </c>
      <c r="Q1067" s="15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259</v>
      </c>
      <c r="C1068" s="29"/>
      <c r="D1068" s="24">
        <v>0.2155601230902103</v>
      </c>
      <c r="E1068" s="24">
        <v>3.1621699028955619E-2</v>
      </c>
      <c r="F1068" s="24">
        <v>0.36673787187399493</v>
      </c>
      <c r="G1068" s="24">
        <v>0.12853015210447682</v>
      </c>
      <c r="H1068" s="24">
        <v>7.9414524280302157E-2</v>
      </c>
      <c r="I1068" s="24">
        <v>0.45293119418590116</v>
      </c>
      <c r="J1068" s="24">
        <v>0.27631503759296178</v>
      </c>
      <c r="K1068" s="24">
        <v>0.17200775176330457</v>
      </c>
      <c r="L1068" s="24">
        <v>8.5965109201349935E-2</v>
      </c>
      <c r="M1068" s="24">
        <v>9.6488341264631627E-2</v>
      </c>
      <c r="N1068" s="24">
        <v>0.20736441353327689</v>
      </c>
      <c r="O1068" s="24">
        <v>5.4772255750516419E-2</v>
      </c>
      <c r="P1068" s="24">
        <v>7.6004385838362526E-2</v>
      </c>
      <c r="Q1068" s="204"/>
      <c r="R1068" s="205"/>
      <c r="S1068" s="205"/>
      <c r="T1068" s="205"/>
      <c r="U1068" s="205"/>
      <c r="V1068" s="205"/>
      <c r="W1068" s="205"/>
      <c r="X1068" s="205"/>
      <c r="Y1068" s="205"/>
      <c r="Z1068" s="205"/>
      <c r="AA1068" s="205"/>
      <c r="AB1068" s="205"/>
      <c r="AC1068" s="205"/>
      <c r="AD1068" s="205"/>
      <c r="AE1068" s="205"/>
      <c r="AF1068" s="205"/>
      <c r="AG1068" s="205"/>
      <c r="AH1068" s="205"/>
      <c r="AI1068" s="205"/>
      <c r="AJ1068" s="205"/>
      <c r="AK1068" s="205"/>
      <c r="AL1068" s="205"/>
      <c r="AM1068" s="205"/>
      <c r="AN1068" s="205"/>
      <c r="AO1068" s="205"/>
      <c r="AP1068" s="205"/>
      <c r="AQ1068" s="205"/>
      <c r="AR1068" s="205"/>
      <c r="AS1068" s="205"/>
      <c r="AT1068" s="205"/>
      <c r="AU1068" s="205"/>
      <c r="AV1068" s="205"/>
      <c r="AW1068" s="205"/>
      <c r="AX1068" s="205"/>
      <c r="AY1068" s="205"/>
      <c r="AZ1068" s="205"/>
      <c r="BA1068" s="205"/>
      <c r="BB1068" s="205"/>
      <c r="BC1068" s="205"/>
      <c r="BD1068" s="205"/>
      <c r="BE1068" s="205"/>
      <c r="BF1068" s="205"/>
      <c r="BG1068" s="205"/>
      <c r="BH1068" s="205"/>
      <c r="BI1068" s="205"/>
      <c r="BJ1068" s="205"/>
      <c r="BK1068" s="205"/>
      <c r="BL1068" s="205"/>
      <c r="BM1068" s="56"/>
    </row>
    <row r="1069" spans="1:65">
      <c r="A1069" s="30"/>
      <c r="B1069" s="3" t="s">
        <v>85</v>
      </c>
      <c r="C1069" s="29"/>
      <c r="D1069" s="13">
        <v>3.612638581439797E-2</v>
      </c>
      <c r="E1069" s="13">
        <v>5.0167464744553377E-3</v>
      </c>
      <c r="F1069" s="13">
        <v>5.3866027692630832E-2</v>
      </c>
      <c r="G1069" s="13">
        <v>1.9474265470375281E-2</v>
      </c>
      <c r="H1069" s="13">
        <v>1.2249026881280538E-2</v>
      </c>
      <c r="I1069" s="13">
        <v>6.9185009295198746E-2</v>
      </c>
      <c r="J1069" s="13">
        <v>4.2025100774594946E-2</v>
      </c>
      <c r="K1069" s="13">
        <v>2.5723990792119324E-2</v>
      </c>
      <c r="L1069" s="13">
        <v>1.2745012483521116E-2</v>
      </c>
      <c r="M1069" s="13">
        <v>1.6284952112174116E-2</v>
      </c>
      <c r="N1069" s="13">
        <v>1.1815636098762218E-2</v>
      </c>
      <c r="O1069" s="13">
        <v>9.8688749100029564E-3</v>
      </c>
      <c r="P1069" s="13">
        <v>1.378972830451089E-2</v>
      </c>
      <c r="Q1069" s="15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3" t="s">
        <v>260</v>
      </c>
      <c r="C1070" s="29"/>
      <c r="D1070" s="13">
        <v>-5.1206833140199248E-2</v>
      </c>
      <c r="E1070" s="13">
        <v>2.2837465346436936E-3</v>
      </c>
      <c r="F1070" s="13">
        <v>8.2601068859050386E-2</v>
      </c>
      <c r="G1070" s="13">
        <v>4.9473741170584562E-2</v>
      </c>
      <c r="H1070" s="13">
        <v>3.0922437665044322E-2</v>
      </c>
      <c r="I1070" s="13">
        <v>4.0993145282337773E-2</v>
      </c>
      <c r="J1070" s="13">
        <v>4.5498461847969018E-2</v>
      </c>
      <c r="K1070" s="13">
        <v>6.3254709488986594E-2</v>
      </c>
      <c r="L1070" s="13">
        <v>7.2530361241756935E-2</v>
      </c>
      <c r="M1070" s="13">
        <v>-5.7858800540043109E-2</v>
      </c>
      <c r="N1070" s="13">
        <v>1.7906460844763274</v>
      </c>
      <c r="O1070" s="13">
        <v>-0.11748799037928082</v>
      </c>
      <c r="P1070" s="13">
        <v>-0.1235834186739585</v>
      </c>
      <c r="Q1070" s="15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46" t="s">
        <v>261</v>
      </c>
      <c r="C1071" s="47"/>
      <c r="D1071" s="45">
        <v>1.67</v>
      </c>
      <c r="E1071" s="45">
        <v>0.65</v>
      </c>
      <c r="F1071" s="45">
        <v>0.9</v>
      </c>
      <c r="G1071" s="45">
        <v>0.26</v>
      </c>
      <c r="H1071" s="45">
        <v>0.1</v>
      </c>
      <c r="I1071" s="45">
        <v>0.1</v>
      </c>
      <c r="J1071" s="45">
        <v>0.18</v>
      </c>
      <c r="K1071" s="45">
        <v>0.52</v>
      </c>
      <c r="L1071" s="45">
        <v>0.7</v>
      </c>
      <c r="M1071" s="45">
        <v>1.8</v>
      </c>
      <c r="N1071" s="45" t="s">
        <v>262</v>
      </c>
      <c r="O1071" s="45">
        <v>2.95</v>
      </c>
      <c r="P1071" s="45">
        <v>3.06</v>
      </c>
      <c r="Q1071" s="15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1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BM1072" s="55"/>
    </row>
    <row r="1073" spans="1:65" ht="15">
      <c r="B1073" s="8" t="s">
        <v>578</v>
      </c>
      <c r="BM1073" s="28" t="s">
        <v>309</v>
      </c>
    </row>
    <row r="1074" spans="1:65" ht="15">
      <c r="A1074" s="25" t="s">
        <v>41</v>
      </c>
      <c r="B1074" s="18" t="s">
        <v>109</v>
      </c>
      <c r="C1074" s="15" t="s">
        <v>110</v>
      </c>
      <c r="D1074" s="16" t="s">
        <v>222</v>
      </c>
      <c r="E1074" s="17" t="s">
        <v>222</v>
      </c>
      <c r="F1074" s="17" t="s">
        <v>222</v>
      </c>
      <c r="G1074" s="17" t="s">
        <v>222</v>
      </c>
      <c r="H1074" s="17" t="s">
        <v>222</v>
      </c>
      <c r="I1074" s="15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 t="s">
        <v>223</v>
      </c>
      <c r="C1075" s="9" t="s">
        <v>223</v>
      </c>
      <c r="D1075" s="151" t="s">
        <v>228</v>
      </c>
      <c r="E1075" s="152" t="s">
        <v>229</v>
      </c>
      <c r="F1075" s="152" t="s">
        <v>230</v>
      </c>
      <c r="G1075" s="152" t="s">
        <v>241</v>
      </c>
      <c r="H1075" s="152" t="s">
        <v>244</v>
      </c>
      <c r="I1075" s="15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 t="s">
        <v>3</v>
      </c>
    </row>
    <row r="1076" spans="1:65">
      <c r="A1076" s="30"/>
      <c r="B1076" s="19"/>
      <c r="C1076" s="9"/>
      <c r="D1076" s="10" t="s">
        <v>310</v>
      </c>
      <c r="E1076" s="11" t="s">
        <v>277</v>
      </c>
      <c r="F1076" s="11" t="s">
        <v>310</v>
      </c>
      <c r="G1076" s="11" t="s">
        <v>310</v>
      </c>
      <c r="H1076" s="11" t="s">
        <v>277</v>
      </c>
      <c r="I1076" s="15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2</v>
      </c>
    </row>
    <row r="1077" spans="1:65">
      <c r="A1077" s="30"/>
      <c r="B1077" s="19"/>
      <c r="C1077" s="9"/>
      <c r="D1077" s="26" t="s">
        <v>311</v>
      </c>
      <c r="E1077" s="26" t="s">
        <v>312</v>
      </c>
      <c r="F1077" s="26" t="s">
        <v>313</v>
      </c>
      <c r="G1077" s="26" t="s">
        <v>293</v>
      </c>
      <c r="H1077" s="26" t="s">
        <v>314</v>
      </c>
      <c r="I1077" s="15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2</v>
      </c>
    </row>
    <row r="1078" spans="1:65">
      <c r="A1078" s="30"/>
      <c r="B1078" s="18">
        <v>1</v>
      </c>
      <c r="C1078" s="14">
        <v>1</v>
      </c>
      <c r="D1078" s="22">
        <v>0.438</v>
      </c>
      <c r="E1078" s="22">
        <v>0.47123145532718891</v>
      </c>
      <c r="F1078" s="22">
        <v>0.5</v>
      </c>
      <c r="G1078" s="22">
        <v>0.5</v>
      </c>
      <c r="H1078" s="147" t="s">
        <v>304</v>
      </c>
      <c r="I1078" s="15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9">
        <v>1</v>
      </c>
      <c r="C1079" s="9">
        <v>2</v>
      </c>
      <c r="D1079" s="11">
        <v>0.47699999999999992</v>
      </c>
      <c r="E1079" s="11">
        <v>0.48862260942639896</v>
      </c>
      <c r="F1079" s="11">
        <v>0.5</v>
      </c>
      <c r="G1079" s="11">
        <v>0.5</v>
      </c>
      <c r="H1079" s="149" t="s">
        <v>304</v>
      </c>
      <c r="I1079" s="15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8</v>
      </c>
    </row>
    <row r="1080" spans="1:65">
      <c r="A1080" s="30"/>
      <c r="B1080" s="19">
        <v>1</v>
      </c>
      <c r="C1080" s="9">
        <v>3</v>
      </c>
      <c r="D1080" s="11">
        <v>0.46500000000000002</v>
      </c>
      <c r="E1080" s="11">
        <v>0.48954392167987332</v>
      </c>
      <c r="F1080" s="11">
        <v>0.5</v>
      </c>
      <c r="G1080" s="11">
        <v>0.5</v>
      </c>
      <c r="H1080" s="149" t="s">
        <v>304</v>
      </c>
      <c r="I1080" s="15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16</v>
      </c>
    </row>
    <row r="1081" spans="1:65">
      <c r="A1081" s="30"/>
      <c r="B1081" s="19">
        <v>1</v>
      </c>
      <c r="C1081" s="9">
        <v>4</v>
      </c>
      <c r="D1081" s="11">
        <v>0.45300000000000001</v>
      </c>
      <c r="E1081" s="11">
        <v>0.46664698372940983</v>
      </c>
      <c r="F1081" s="11">
        <v>0.5</v>
      </c>
      <c r="G1081" s="11">
        <v>0.5</v>
      </c>
      <c r="H1081" s="149" t="s">
        <v>304</v>
      </c>
      <c r="I1081" s="15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0.48428854952769901</v>
      </c>
    </row>
    <row r="1082" spans="1:65">
      <c r="A1082" s="30"/>
      <c r="B1082" s="19">
        <v>1</v>
      </c>
      <c r="C1082" s="9">
        <v>5</v>
      </c>
      <c r="D1082" s="11">
        <v>0.45800000000000002</v>
      </c>
      <c r="E1082" s="11">
        <v>0.47984851698563302</v>
      </c>
      <c r="F1082" s="11">
        <v>0.5</v>
      </c>
      <c r="G1082" s="11">
        <v>0.5</v>
      </c>
      <c r="H1082" s="149" t="s">
        <v>304</v>
      </c>
      <c r="I1082" s="15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14</v>
      </c>
    </row>
    <row r="1083" spans="1:65">
      <c r="A1083" s="30"/>
      <c r="B1083" s="19">
        <v>1</v>
      </c>
      <c r="C1083" s="9">
        <v>6</v>
      </c>
      <c r="D1083" s="11">
        <v>0.46</v>
      </c>
      <c r="E1083" s="11">
        <v>0.47603170151626145</v>
      </c>
      <c r="F1083" s="11">
        <v>0.5</v>
      </c>
      <c r="G1083" s="11">
        <v>0.5</v>
      </c>
      <c r="H1083" s="149" t="s">
        <v>304</v>
      </c>
      <c r="I1083" s="15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20" t="s">
        <v>257</v>
      </c>
      <c r="C1084" s="12"/>
      <c r="D1084" s="23">
        <v>0.45849999999999996</v>
      </c>
      <c r="E1084" s="23">
        <v>0.47865419811079418</v>
      </c>
      <c r="F1084" s="23">
        <v>0.5</v>
      </c>
      <c r="G1084" s="23">
        <v>0.5</v>
      </c>
      <c r="H1084" s="23" t="s">
        <v>644</v>
      </c>
      <c r="I1084" s="15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258</v>
      </c>
      <c r="C1085" s="29"/>
      <c r="D1085" s="11">
        <v>0.45900000000000002</v>
      </c>
      <c r="E1085" s="11">
        <v>0.47794010925094721</v>
      </c>
      <c r="F1085" s="11">
        <v>0.5</v>
      </c>
      <c r="G1085" s="11">
        <v>0.5</v>
      </c>
      <c r="H1085" s="11" t="s">
        <v>644</v>
      </c>
      <c r="I1085" s="15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259</v>
      </c>
      <c r="C1086" s="29"/>
      <c r="D1086" s="24">
        <v>1.2942179105544765E-2</v>
      </c>
      <c r="E1086" s="24">
        <v>9.2252858726790087E-3</v>
      </c>
      <c r="F1086" s="24">
        <v>0</v>
      </c>
      <c r="G1086" s="24">
        <v>0</v>
      </c>
      <c r="H1086" s="24" t="s">
        <v>644</v>
      </c>
      <c r="I1086" s="15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85</v>
      </c>
      <c r="C1087" s="29"/>
      <c r="D1087" s="13">
        <v>2.8227217242191422E-2</v>
      </c>
      <c r="E1087" s="13">
        <v>1.9273383392625399E-2</v>
      </c>
      <c r="F1087" s="13">
        <v>0</v>
      </c>
      <c r="G1087" s="13">
        <v>0</v>
      </c>
      <c r="H1087" s="13" t="s">
        <v>644</v>
      </c>
      <c r="I1087" s="15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260</v>
      </c>
      <c r="C1088" s="29"/>
      <c r="D1088" s="13">
        <v>-5.3250380486693838E-2</v>
      </c>
      <c r="E1088" s="13">
        <v>-1.1634285845493753E-2</v>
      </c>
      <c r="F1088" s="13">
        <v>3.2442333166091908E-2</v>
      </c>
      <c r="G1088" s="13">
        <v>3.2442333166091908E-2</v>
      </c>
      <c r="H1088" s="13" t="s">
        <v>644</v>
      </c>
      <c r="I1088" s="15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46" t="s">
        <v>261</v>
      </c>
      <c r="C1089" s="47"/>
      <c r="D1089" s="45">
        <v>0.64</v>
      </c>
      <c r="E1089" s="45">
        <v>0</v>
      </c>
      <c r="F1089" s="45">
        <v>0.67</v>
      </c>
      <c r="G1089" s="45">
        <v>0.67</v>
      </c>
      <c r="H1089" s="45">
        <v>7.22</v>
      </c>
      <c r="I1089" s="15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1"/>
      <c r="C1090" s="20"/>
      <c r="D1090" s="20"/>
      <c r="E1090" s="20"/>
      <c r="F1090" s="20"/>
      <c r="G1090" s="20"/>
      <c r="H1090" s="20"/>
      <c r="BM1090" s="55"/>
    </row>
    <row r="1091" spans="1:65" ht="15">
      <c r="B1091" s="8" t="s">
        <v>579</v>
      </c>
      <c r="BM1091" s="28" t="s">
        <v>66</v>
      </c>
    </row>
    <row r="1092" spans="1:65" ht="15">
      <c r="A1092" s="25" t="s">
        <v>44</v>
      </c>
      <c r="B1092" s="18" t="s">
        <v>109</v>
      </c>
      <c r="C1092" s="15" t="s">
        <v>110</v>
      </c>
      <c r="D1092" s="16" t="s">
        <v>222</v>
      </c>
      <c r="E1092" s="17" t="s">
        <v>222</v>
      </c>
      <c r="F1092" s="17" t="s">
        <v>222</v>
      </c>
      <c r="G1092" s="17" t="s">
        <v>222</v>
      </c>
      <c r="H1092" s="17" t="s">
        <v>222</v>
      </c>
      <c r="I1092" s="17" t="s">
        <v>222</v>
      </c>
      <c r="J1092" s="17" t="s">
        <v>222</v>
      </c>
      <c r="K1092" s="17" t="s">
        <v>222</v>
      </c>
      <c r="L1092" s="17" t="s">
        <v>222</v>
      </c>
      <c r="M1092" s="17" t="s">
        <v>222</v>
      </c>
      <c r="N1092" s="17" t="s">
        <v>222</v>
      </c>
      <c r="O1092" s="17" t="s">
        <v>222</v>
      </c>
      <c r="P1092" s="17" t="s">
        <v>222</v>
      </c>
      <c r="Q1092" s="17" t="s">
        <v>222</v>
      </c>
      <c r="R1092" s="17" t="s">
        <v>222</v>
      </c>
      <c r="S1092" s="15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223</v>
      </c>
      <c r="C1093" s="9" t="s">
        <v>223</v>
      </c>
      <c r="D1093" s="151" t="s">
        <v>228</v>
      </c>
      <c r="E1093" s="152" t="s">
        <v>229</v>
      </c>
      <c r="F1093" s="152" t="s">
        <v>230</v>
      </c>
      <c r="G1093" s="152" t="s">
        <v>233</v>
      </c>
      <c r="H1093" s="152" t="s">
        <v>234</v>
      </c>
      <c r="I1093" s="152" t="s">
        <v>235</v>
      </c>
      <c r="J1093" s="152" t="s">
        <v>236</v>
      </c>
      <c r="K1093" s="152" t="s">
        <v>276</v>
      </c>
      <c r="L1093" s="152" t="s">
        <v>239</v>
      </c>
      <c r="M1093" s="152" t="s">
        <v>240</v>
      </c>
      <c r="N1093" s="152" t="s">
        <v>241</v>
      </c>
      <c r="O1093" s="152" t="s">
        <v>243</v>
      </c>
      <c r="P1093" s="152" t="s">
        <v>244</v>
      </c>
      <c r="Q1093" s="152" t="s">
        <v>246</v>
      </c>
      <c r="R1093" s="152" t="s">
        <v>247</v>
      </c>
      <c r="S1093" s="15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310</v>
      </c>
      <c r="E1094" s="11" t="s">
        <v>277</v>
      </c>
      <c r="F1094" s="11" t="s">
        <v>310</v>
      </c>
      <c r="G1094" s="11" t="s">
        <v>277</v>
      </c>
      <c r="H1094" s="11" t="s">
        <v>277</v>
      </c>
      <c r="I1094" s="11" t="s">
        <v>277</v>
      </c>
      <c r="J1094" s="11" t="s">
        <v>277</v>
      </c>
      <c r="K1094" s="11" t="s">
        <v>277</v>
      </c>
      <c r="L1094" s="11" t="s">
        <v>277</v>
      </c>
      <c r="M1094" s="11" t="s">
        <v>310</v>
      </c>
      <c r="N1094" s="11" t="s">
        <v>310</v>
      </c>
      <c r="O1094" s="11" t="s">
        <v>310</v>
      </c>
      <c r="P1094" s="11" t="s">
        <v>277</v>
      </c>
      <c r="Q1094" s="11" t="s">
        <v>310</v>
      </c>
      <c r="R1094" s="11" t="s">
        <v>310</v>
      </c>
      <c r="S1094" s="15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1</v>
      </c>
    </row>
    <row r="1095" spans="1:65">
      <c r="A1095" s="30"/>
      <c r="B1095" s="19"/>
      <c r="C1095" s="9"/>
      <c r="D1095" s="26" t="s">
        <v>311</v>
      </c>
      <c r="E1095" s="26" t="s">
        <v>312</v>
      </c>
      <c r="F1095" s="26" t="s">
        <v>313</v>
      </c>
      <c r="G1095" s="26" t="s">
        <v>313</v>
      </c>
      <c r="H1095" s="26" t="s">
        <v>313</v>
      </c>
      <c r="I1095" s="26" t="s">
        <v>313</v>
      </c>
      <c r="J1095" s="26" t="s">
        <v>313</v>
      </c>
      <c r="K1095" s="26" t="s">
        <v>313</v>
      </c>
      <c r="L1095" s="26" t="s">
        <v>314</v>
      </c>
      <c r="M1095" s="26" t="s">
        <v>314</v>
      </c>
      <c r="N1095" s="26" t="s">
        <v>293</v>
      </c>
      <c r="O1095" s="26" t="s">
        <v>313</v>
      </c>
      <c r="P1095" s="26" t="s">
        <v>314</v>
      </c>
      <c r="Q1095" s="26" t="s">
        <v>293</v>
      </c>
      <c r="R1095" s="26" t="s">
        <v>313</v>
      </c>
      <c r="S1095" s="15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2</v>
      </c>
    </row>
    <row r="1096" spans="1:65">
      <c r="A1096" s="30"/>
      <c r="B1096" s="18">
        <v>1</v>
      </c>
      <c r="C1096" s="14">
        <v>1</v>
      </c>
      <c r="D1096" s="226">
        <v>21.582000000000001</v>
      </c>
      <c r="E1096" s="226">
        <v>24.204713657051027</v>
      </c>
      <c r="F1096" s="227">
        <v>30.7</v>
      </c>
      <c r="G1096" s="226">
        <v>25</v>
      </c>
      <c r="H1096" s="226">
        <v>23</v>
      </c>
      <c r="I1096" s="226">
        <v>24</v>
      </c>
      <c r="J1096" s="226">
        <v>21</v>
      </c>
      <c r="K1096" s="226">
        <v>25</v>
      </c>
      <c r="L1096" s="226">
        <v>22.789144306127984</v>
      </c>
      <c r="M1096" s="226">
        <v>29</v>
      </c>
      <c r="N1096" s="226">
        <v>23</v>
      </c>
      <c r="O1096" s="226">
        <v>22</v>
      </c>
      <c r="P1096" s="226">
        <v>25.9</v>
      </c>
      <c r="Q1096" s="226">
        <v>23</v>
      </c>
      <c r="R1096" s="226">
        <v>22.3</v>
      </c>
      <c r="S1096" s="223"/>
      <c r="T1096" s="224"/>
      <c r="U1096" s="224"/>
      <c r="V1096" s="224"/>
      <c r="W1096" s="224"/>
      <c r="X1096" s="224"/>
      <c r="Y1096" s="224"/>
      <c r="Z1096" s="224"/>
      <c r="AA1096" s="224"/>
      <c r="AB1096" s="224"/>
      <c r="AC1096" s="224"/>
      <c r="AD1096" s="224"/>
      <c r="AE1096" s="224"/>
      <c r="AF1096" s="224"/>
      <c r="AG1096" s="224"/>
      <c r="AH1096" s="224"/>
      <c r="AI1096" s="224"/>
      <c r="AJ1096" s="224"/>
      <c r="AK1096" s="224"/>
      <c r="AL1096" s="224"/>
      <c r="AM1096" s="224"/>
      <c r="AN1096" s="224"/>
      <c r="AO1096" s="224"/>
      <c r="AP1096" s="224"/>
      <c r="AQ1096" s="224"/>
      <c r="AR1096" s="224"/>
      <c r="AS1096" s="224"/>
      <c r="AT1096" s="224"/>
      <c r="AU1096" s="224"/>
      <c r="AV1096" s="224"/>
      <c r="AW1096" s="224"/>
      <c r="AX1096" s="224"/>
      <c r="AY1096" s="224"/>
      <c r="AZ1096" s="224"/>
      <c r="BA1096" s="224"/>
      <c r="BB1096" s="224"/>
      <c r="BC1096" s="224"/>
      <c r="BD1096" s="224"/>
      <c r="BE1096" s="224"/>
      <c r="BF1096" s="224"/>
      <c r="BG1096" s="224"/>
      <c r="BH1096" s="224"/>
      <c r="BI1096" s="224"/>
      <c r="BJ1096" s="224"/>
      <c r="BK1096" s="224"/>
      <c r="BL1096" s="224"/>
      <c r="BM1096" s="228">
        <v>1</v>
      </c>
    </row>
    <row r="1097" spans="1:65">
      <c r="A1097" s="30"/>
      <c r="B1097" s="19">
        <v>1</v>
      </c>
      <c r="C1097" s="9">
        <v>2</v>
      </c>
      <c r="D1097" s="222">
        <v>21.687999999999999</v>
      </c>
      <c r="E1097" s="222">
        <v>24.040107656483695</v>
      </c>
      <c r="F1097" s="229">
        <v>32.299999999999997</v>
      </c>
      <c r="G1097" s="222">
        <v>25</v>
      </c>
      <c r="H1097" s="222">
        <v>24</v>
      </c>
      <c r="I1097" s="222">
        <v>24</v>
      </c>
      <c r="J1097" s="222">
        <v>21</v>
      </c>
      <c r="K1097" s="222">
        <v>25</v>
      </c>
      <c r="L1097" s="222">
        <v>23.251552570726592</v>
      </c>
      <c r="M1097" s="222">
        <v>29</v>
      </c>
      <c r="N1097" s="222">
        <v>23</v>
      </c>
      <c r="O1097" s="222">
        <v>21</v>
      </c>
      <c r="P1097" s="222">
        <v>25.3</v>
      </c>
      <c r="Q1097" s="222">
        <v>21</v>
      </c>
      <c r="R1097" s="222">
        <v>23.2</v>
      </c>
      <c r="S1097" s="223"/>
      <c r="T1097" s="224"/>
      <c r="U1097" s="224"/>
      <c r="V1097" s="224"/>
      <c r="W1097" s="224"/>
      <c r="X1097" s="224"/>
      <c r="Y1097" s="224"/>
      <c r="Z1097" s="224"/>
      <c r="AA1097" s="224"/>
      <c r="AB1097" s="224"/>
      <c r="AC1097" s="224"/>
      <c r="AD1097" s="224"/>
      <c r="AE1097" s="224"/>
      <c r="AF1097" s="224"/>
      <c r="AG1097" s="224"/>
      <c r="AH1097" s="224"/>
      <c r="AI1097" s="224"/>
      <c r="AJ1097" s="224"/>
      <c r="AK1097" s="224"/>
      <c r="AL1097" s="224"/>
      <c r="AM1097" s="224"/>
      <c r="AN1097" s="224"/>
      <c r="AO1097" s="224"/>
      <c r="AP1097" s="224"/>
      <c r="AQ1097" s="224"/>
      <c r="AR1097" s="224"/>
      <c r="AS1097" s="224"/>
      <c r="AT1097" s="224"/>
      <c r="AU1097" s="224"/>
      <c r="AV1097" s="224"/>
      <c r="AW1097" s="224"/>
      <c r="AX1097" s="224"/>
      <c r="AY1097" s="224"/>
      <c r="AZ1097" s="224"/>
      <c r="BA1097" s="224"/>
      <c r="BB1097" s="224"/>
      <c r="BC1097" s="224"/>
      <c r="BD1097" s="224"/>
      <c r="BE1097" s="224"/>
      <c r="BF1097" s="224"/>
      <c r="BG1097" s="224"/>
      <c r="BH1097" s="224"/>
      <c r="BI1097" s="224"/>
      <c r="BJ1097" s="224"/>
      <c r="BK1097" s="224"/>
      <c r="BL1097" s="224"/>
      <c r="BM1097" s="228">
        <v>34</v>
      </c>
    </row>
    <row r="1098" spans="1:65">
      <c r="A1098" s="30"/>
      <c r="B1098" s="19">
        <v>1</v>
      </c>
      <c r="C1098" s="9">
        <v>3</v>
      </c>
      <c r="D1098" s="222">
        <v>21.209</v>
      </c>
      <c r="E1098" s="222">
        <v>23.967797834492728</v>
      </c>
      <c r="F1098" s="229">
        <v>31.899999999999995</v>
      </c>
      <c r="G1098" s="222">
        <v>24</v>
      </c>
      <c r="H1098" s="222">
        <v>24</v>
      </c>
      <c r="I1098" s="222">
        <v>22</v>
      </c>
      <c r="J1098" s="222">
        <v>21</v>
      </c>
      <c r="K1098" s="222">
        <v>24</v>
      </c>
      <c r="L1098" s="222">
        <v>18.046870828279811</v>
      </c>
      <c r="M1098" s="222">
        <v>29</v>
      </c>
      <c r="N1098" s="222">
        <v>23</v>
      </c>
      <c r="O1098" s="222">
        <v>21</v>
      </c>
      <c r="P1098" s="222">
        <v>27.8</v>
      </c>
      <c r="Q1098" s="230">
        <v>30</v>
      </c>
      <c r="R1098" s="222">
        <v>22.7</v>
      </c>
      <c r="S1098" s="223"/>
      <c r="T1098" s="224"/>
      <c r="U1098" s="224"/>
      <c r="V1098" s="224"/>
      <c r="W1098" s="224"/>
      <c r="X1098" s="224"/>
      <c r="Y1098" s="224"/>
      <c r="Z1098" s="224"/>
      <c r="AA1098" s="224"/>
      <c r="AB1098" s="224"/>
      <c r="AC1098" s="224"/>
      <c r="AD1098" s="224"/>
      <c r="AE1098" s="224"/>
      <c r="AF1098" s="224"/>
      <c r="AG1098" s="224"/>
      <c r="AH1098" s="224"/>
      <c r="AI1098" s="224"/>
      <c r="AJ1098" s="224"/>
      <c r="AK1098" s="224"/>
      <c r="AL1098" s="224"/>
      <c r="AM1098" s="224"/>
      <c r="AN1098" s="224"/>
      <c r="AO1098" s="224"/>
      <c r="AP1098" s="224"/>
      <c r="AQ1098" s="224"/>
      <c r="AR1098" s="224"/>
      <c r="AS1098" s="224"/>
      <c r="AT1098" s="224"/>
      <c r="AU1098" s="224"/>
      <c r="AV1098" s="224"/>
      <c r="AW1098" s="224"/>
      <c r="AX1098" s="224"/>
      <c r="AY1098" s="224"/>
      <c r="AZ1098" s="224"/>
      <c r="BA1098" s="224"/>
      <c r="BB1098" s="224"/>
      <c r="BC1098" s="224"/>
      <c r="BD1098" s="224"/>
      <c r="BE1098" s="224"/>
      <c r="BF1098" s="224"/>
      <c r="BG1098" s="224"/>
      <c r="BH1098" s="224"/>
      <c r="BI1098" s="224"/>
      <c r="BJ1098" s="224"/>
      <c r="BK1098" s="224"/>
      <c r="BL1098" s="224"/>
      <c r="BM1098" s="228">
        <v>16</v>
      </c>
    </row>
    <row r="1099" spans="1:65">
      <c r="A1099" s="30"/>
      <c r="B1099" s="19">
        <v>1</v>
      </c>
      <c r="C1099" s="9">
        <v>4</v>
      </c>
      <c r="D1099" s="222">
        <v>20.911000000000001</v>
      </c>
      <c r="E1099" s="222">
        <v>24.241903509477311</v>
      </c>
      <c r="F1099" s="229">
        <v>31.8</v>
      </c>
      <c r="G1099" s="222">
        <v>25</v>
      </c>
      <c r="H1099" s="222">
        <v>23</v>
      </c>
      <c r="I1099" s="230">
        <v>31</v>
      </c>
      <c r="J1099" s="222">
        <v>22</v>
      </c>
      <c r="K1099" s="222">
        <v>26</v>
      </c>
      <c r="L1099" s="222">
        <v>23.368840090808412</v>
      </c>
      <c r="M1099" s="222">
        <v>29</v>
      </c>
      <c r="N1099" s="222">
        <v>23</v>
      </c>
      <c r="O1099" s="222">
        <v>20</v>
      </c>
      <c r="P1099" s="222">
        <v>24.5</v>
      </c>
      <c r="Q1099" s="222">
        <v>22</v>
      </c>
      <c r="R1099" s="222">
        <v>21.7</v>
      </c>
      <c r="S1099" s="223"/>
      <c r="T1099" s="224"/>
      <c r="U1099" s="224"/>
      <c r="V1099" s="224"/>
      <c r="W1099" s="224"/>
      <c r="X1099" s="224"/>
      <c r="Y1099" s="224"/>
      <c r="Z1099" s="224"/>
      <c r="AA1099" s="224"/>
      <c r="AB1099" s="224"/>
      <c r="AC1099" s="224"/>
      <c r="AD1099" s="224"/>
      <c r="AE1099" s="224"/>
      <c r="AF1099" s="224"/>
      <c r="AG1099" s="224"/>
      <c r="AH1099" s="224"/>
      <c r="AI1099" s="224"/>
      <c r="AJ1099" s="224"/>
      <c r="AK1099" s="224"/>
      <c r="AL1099" s="224"/>
      <c r="AM1099" s="224"/>
      <c r="AN1099" s="224"/>
      <c r="AO1099" s="224"/>
      <c r="AP1099" s="224"/>
      <c r="AQ1099" s="224"/>
      <c r="AR1099" s="224"/>
      <c r="AS1099" s="224"/>
      <c r="AT1099" s="224"/>
      <c r="AU1099" s="224"/>
      <c r="AV1099" s="224"/>
      <c r="AW1099" s="224"/>
      <c r="AX1099" s="224"/>
      <c r="AY1099" s="224"/>
      <c r="AZ1099" s="224"/>
      <c r="BA1099" s="224"/>
      <c r="BB1099" s="224"/>
      <c r="BC1099" s="224"/>
      <c r="BD1099" s="224"/>
      <c r="BE1099" s="224"/>
      <c r="BF1099" s="224"/>
      <c r="BG1099" s="224"/>
      <c r="BH1099" s="224"/>
      <c r="BI1099" s="224"/>
      <c r="BJ1099" s="224"/>
      <c r="BK1099" s="224"/>
      <c r="BL1099" s="224"/>
      <c r="BM1099" s="228">
        <v>23.507050962198637</v>
      </c>
    </row>
    <row r="1100" spans="1:65">
      <c r="A1100" s="30"/>
      <c r="B1100" s="19">
        <v>1</v>
      </c>
      <c r="C1100" s="9">
        <v>5</v>
      </c>
      <c r="D1100" s="222">
        <v>21.596</v>
      </c>
      <c r="E1100" s="222">
        <v>24.143881254446868</v>
      </c>
      <c r="F1100" s="229">
        <v>31.100000000000005</v>
      </c>
      <c r="G1100" s="222">
        <v>25</v>
      </c>
      <c r="H1100" s="222">
        <v>24</v>
      </c>
      <c r="I1100" s="222">
        <v>24</v>
      </c>
      <c r="J1100" s="230">
        <v>29</v>
      </c>
      <c r="K1100" s="222">
        <v>25</v>
      </c>
      <c r="L1100" s="222">
        <v>22.935265777457662</v>
      </c>
      <c r="M1100" s="222">
        <v>30</v>
      </c>
      <c r="N1100" s="222">
        <v>24</v>
      </c>
      <c r="O1100" s="222">
        <v>21</v>
      </c>
      <c r="P1100" s="222">
        <v>24.8</v>
      </c>
      <c r="Q1100" s="222">
        <v>22</v>
      </c>
      <c r="R1100" s="222">
        <v>22.6</v>
      </c>
      <c r="S1100" s="223"/>
      <c r="T1100" s="224"/>
      <c r="U1100" s="224"/>
      <c r="V1100" s="224"/>
      <c r="W1100" s="224"/>
      <c r="X1100" s="224"/>
      <c r="Y1100" s="224"/>
      <c r="Z1100" s="224"/>
      <c r="AA1100" s="224"/>
      <c r="AB1100" s="224"/>
      <c r="AC1100" s="224"/>
      <c r="AD1100" s="224"/>
      <c r="AE1100" s="224"/>
      <c r="AF1100" s="224"/>
      <c r="AG1100" s="224"/>
      <c r="AH1100" s="224"/>
      <c r="AI1100" s="224"/>
      <c r="AJ1100" s="224"/>
      <c r="AK1100" s="224"/>
      <c r="AL1100" s="224"/>
      <c r="AM1100" s="224"/>
      <c r="AN1100" s="224"/>
      <c r="AO1100" s="224"/>
      <c r="AP1100" s="224"/>
      <c r="AQ1100" s="224"/>
      <c r="AR1100" s="224"/>
      <c r="AS1100" s="224"/>
      <c r="AT1100" s="224"/>
      <c r="AU1100" s="224"/>
      <c r="AV1100" s="224"/>
      <c r="AW1100" s="224"/>
      <c r="AX1100" s="224"/>
      <c r="AY1100" s="224"/>
      <c r="AZ1100" s="224"/>
      <c r="BA1100" s="224"/>
      <c r="BB1100" s="224"/>
      <c r="BC1100" s="224"/>
      <c r="BD1100" s="224"/>
      <c r="BE1100" s="224"/>
      <c r="BF1100" s="224"/>
      <c r="BG1100" s="224"/>
      <c r="BH1100" s="224"/>
      <c r="BI1100" s="224"/>
      <c r="BJ1100" s="224"/>
      <c r="BK1100" s="224"/>
      <c r="BL1100" s="224"/>
      <c r="BM1100" s="228">
        <v>115</v>
      </c>
    </row>
    <row r="1101" spans="1:65">
      <c r="A1101" s="30"/>
      <c r="B1101" s="19">
        <v>1</v>
      </c>
      <c r="C1101" s="9">
        <v>6</v>
      </c>
      <c r="D1101" s="222">
        <v>21.94</v>
      </c>
      <c r="E1101" s="222">
        <v>25.110564479679439</v>
      </c>
      <c r="F1101" s="229">
        <v>29.7</v>
      </c>
      <c r="G1101" s="222">
        <v>25</v>
      </c>
      <c r="H1101" s="222">
        <v>24</v>
      </c>
      <c r="I1101" s="222">
        <v>25</v>
      </c>
      <c r="J1101" s="222">
        <v>22</v>
      </c>
      <c r="K1101" s="222">
        <v>26</v>
      </c>
      <c r="L1101" s="222">
        <v>18.065638859654101</v>
      </c>
      <c r="M1101" s="222">
        <v>29</v>
      </c>
      <c r="N1101" s="222">
        <v>23</v>
      </c>
      <c r="O1101" s="222">
        <v>21</v>
      </c>
      <c r="P1101" s="222">
        <v>24</v>
      </c>
      <c r="Q1101" s="222">
        <v>22</v>
      </c>
      <c r="R1101" s="222">
        <v>21.5</v>
      </c>
      <c r="S1101" s="223"/>
      <c r="T1101" s="224"/>
      <c r="U1101" s="224"/>
      <c r="V1101" s="224"/>
      <c r="W1101" s="224"/>
      <c r="X1101" s="224"/>
      <c r="Y1101" s="224"/>
      <c r="Z1101" s="224"/>
      <c r="AA1101" s="224"/>
      <c r="AB1101" s="224"/>
      <c r="AC1101" s="224"/>
      <c r="AD1101" s="224"/>
      <c r="AE1101" s="224"/>
      <c r="AF1101" s="224"/>
      <c r="AG1101" s="224"/>
      <c r="AH1101" s="224"/>
      <c r="AI1101" s="224"/>
      <c r="AJ1101" s="224"/>
      <c r="AK1101" s="224"/>
      <c r="AL1101" s="224"/>
      <c r="AM1101" s="224"/>
      <c r="AN1101" s="224"/>
      <c r="AO1101" s="224"/>
      <c r="AP1101" s="224"/>
      <c r="AQ1101" s="224"/>
      <c r="AR1101" s="224"/>
      <c r="AS1101" s="224"/>
      <c r="AT1101" s="224"/>
      <c r="AU1101" s="224"/>
      <c r="AV1101" s="224"/>
      <c r="AW1101" s="224"/>
      <c r="AX1101" s="224"/>
      <c r="AY1101" s="224"/>
      <c r="AZ1101" s="224"/>
      <c r="BA1101" s="224"/>
      <c r="BB1101" s="224"/>
      <c r="BC1101" s="224"/>
      <c r="BD1101" s="224"/>
      <c r="BE1101" s="224"/>
      <c r="BF1101" s="224"/>
      <c r="BG1101" s="224"/>
      <c r="BH1101" s="224"/>
      <c r="BI1101" s="224"/>
      <c r="BJ1101" s="224"/>
      <c r="BK1101" s="224"/>
      <c r="BL1101" s="224"/>
      <c r="BM1101" s="225"/>
    </row>
    <row r="1102" spans="1:65">
      <c r="A1102" s="30"/>
      <c r="B1102" s="20" t="s">
        <v>257</v>
      </c>
      <c r="C1102" s="12"/>
      <c r="D1102" s="231">
        <v>21.487666666666669</v>
      </c>
      <c r="E1102" s="231">
        <v>24.284828065271842</v>
      </c>
      <c r="F1102" s="231">
        <v>31.249999999999996</v>
      </c>
      <c r="G1102" s="231">
        <v>24.833333333333332</v>
      </c>
      <c r="H1102" s="231">
        <v>23.666666666666668</v>
      </c>
      <c r="I1102" s="231">
        <v>25</v>
      </c>
      <c r="J1102" s="231">
        <v>22.666666666666668</v>
      </c>
      <c r="K1102" s="231">
        <v>25.166666666666668</v>
      </c>
      <c r="L1102" s="231">
        <v>21.409552072175757</v>
      </c>
      <c r="M1102" s="231">
        <v>29.166666666666668</v>
      </c>
      <c r="N1102" s="231">
        <v>23.166666666666668</v>
      </c>
      <c r="O1102" s="231">
        <v>21</v>
      </c>
      <c r="P1102" s="231">
        <v>25.383333333333336</v>
      </c>
      <c r="Q1102" s="231">
        <v>23.333333333333332</v>
      </c>
      <c r="R1102" s="231">
        <v>22.333333333333332</v>
      </c>
      <c r="S1102" s="223"/>
      <c r="T1102" s="224"/>
      <c r="U1102" s="224"/>
      <c r="V1102" s="224"/>
      <c r="W1102" s="224"/>
      <c r="X1102" s="224"/>
      <c r="Y1102" s="224"/>
      <c r="Z1102" s="224"/>
      <c r="AA1102" s="224"/>
      <c r="AB1102" s="224"/>
      <c r="AC1102" s="224"/>
      <c r="AD1102" s="224"/>
      <c r="AE1102" s="224"/>
      <c r="AF1102" s="224"/>
      <c r="AG1102" s="224"/>
      <c r="AH1102" s="224"/>
      <c r="AI1102" s="224"/>
      <c r="AJ1102" s="224"/>
      <c r="AK1102" s="224"/>
      <c r="AL1102" s="224"/>
      <c r="AM1102" s="224"/>
      <c r="AN1102" s="224"/>
      <c r="AO1102" s="224"/>
      <c r="AP1102" s="224"/>
      <c r="AQ1102" s="224"/>
      <c r="AR1102" s="224"/>
      <c r="AS1102" s="224"/>
      <c r="AT1102" s="224"/>
      <c r="AU1102" s="224"/>
      <c r="AV1102" s="224"/>
      <c r="AW1102" s="224"/>
      <c r="AX1102" s="224"/>
      <c r="AY1102" s="224"/>
      <c r="AZ1102" s="224"/>
      <c r="BA1102" s="224"/>
      <c r="BB1102" s="224"/>
      <c r="BC1102" s="224"/>
      <c r="BD1102" s="224"/>
      <c r="BE1102" s="224"/>
      <c r="BF1102" s="224"/>
      <c r="BG1102" s="224"/>
      <c r="BH1102" s="224"/>
      <c r="BI1102" s="224"/>
      <c r="BJ1102" s="224"/>
      <c r="BK1102" s="224"/>
      <c r="BL1102" s="224"/>
      <c r="BM1102" s="225"/>
    </row>
    <row r="1103" spans="1:65">
      <c r="A1103" s="30"/>
      <c r="B1103" s="3" t="s">
        <v>258</v>
      </c>
      <c r="C1103" s="29"/>
      <c r="D1103" s="222">
        <v>21.588999999999999</v>
      </c>
      <c r="E1103" s="222">
        <v>24.174297455748949</v>
      </c>
      <c r="F1103" s="222">
        <v>31.450000000000003</v>
      </c>
      <c r="G1103" s="222">
        <v>25</v>
      </c>
      <c r="H1103" s="222">
        <v>24</v>
      </c>
      <c r="I1103" s="222">
        <v>24</v>
      </c>
      <c r="J1103" s="222">
        <v>21.5</v>
      </c>
      <c r="K1103" s="222">
        <v>25</v>
      </c>
      <c r="L1103" s="222">
        <v>22.862205041792823</v>
      </c>
      <c r="M1103" s="222">
        <v>29</v>
      </c>
      <c r="N1103" s="222">
        <v>23</v>
      </c>
      <c r="O1103" s="222">
        <v>21</v>
      </c>
      <c r="P1103" s="222">
        <v>25.05</v>
      </c>
      <c r="Q1103" s="222">
        <v>22</v>
      </c>
      <c r="R1103" s="222">
        <v>22.450000000000003</v>
      </c>
      <c r="S1103" s="223"/>
      <c r="T1103" s="224"/>
      <c r="U1103" s="224"/>
      <c r="V1103" s="224"/>
      <c r="W1103" s="224"/>
      <c r="X1103" s="224"/>
      <c r="Y1103" s="224"/>
      <c r="Z1103" s="224"/>
      <c r="AA1103" s="224"/>
      <c r="AB1103" s="224"/>
      <c r="AC1103" s="224"/>
      <c r="AD1103" s="224"/>
      <c r="AE1103" s="224"/>
      <c r="AF1103" s="224"/>
      <c r="AG1103" s="224"/>
      <c r="AH1103" s="224"/>
      <c r="AI1103" s="224"/>
      <c r="AJ1103" s="224"/>
      <c r="AK1103" s="224"/>
      <c r="AL1103" s="224"/>
      <c r="AM1103" s="224"/>
      <c r="AN1103" s="224"/>
      <c r="AO1103" s="224"/>
      <c r="AP1103" s="224"/>
      <c r="AQ1103" s="224"/>
      <c r="AR1103" s="224"/>
      <c r="AS1103" s="224"/>
      <c r="AT1103" s="224"/>
      <c r="AU1103" s="224"/>
      <c r="AV1103" s="224"/>
      <c r="AW1103" s="224"/>
      <c r="AX1103" s="224"/>
      <c r="AY1103" s="224"/>
      <c r="AZ1103" s="224"/>
      <c r="BA1103" s="224"/>
      <c r="BB1103" s="224"/>
      <c r="BC1103" s="224"/>
      <c r="BD1103" s="224"/>
      <c r="BE1103" s="224"/>
      <c r="BF1103" s="224"/>
      <c r="BG1103" s="224"/>
      <c r="BH1103" s="224"/>
      <c r="BI1103" s="224"/>
      <c r="BJ1103" s="224"/>
      <c r="BK1103" s="224"/>
      <c r="BL1103" s="224"/>
      <c r="BM1103" s="225"/>
    </row>
    <row r="1104" spans="1:65">
      <c r="A1104" s="30"/>
      <c r="B1104" s="3" t="s">
        <v>259</v>
      </c>
      <c r="C1104" s="29"/>
      <c r="D1104" s="24">
        <v>0.36757946986558782</v>
      </c>
      <c r="E1104" s="24">
        <v>0.41722025625812365</v>
      </c>
      <c r="F1104" s="24">
        <v>0.95446319991919948</v>
      </c>
      <c r="G1104" s="24">
        <v>0.40824829046386296</v>
      </c>
      <c r="H1104" s="24">
        <v>0.5163977794943222</v>
      </c>
      <c r="I1104" s="24">
        <v>3.0983866769659336</v>
      </c>
      <c r="J1104" s="24">
        <v>3.1411250638372707</v>
      </c>
      <c r="K1104" s="24">
        <v>0.752772652709081</v>
      </c>
      <c r="L1104" s="24">
        <v>2.6058485427980114</v>
      </c>
      <c r="M1104" s="24">
        <v>0.40824829046386302</v>
      </c>
      <c r="N1104" s="24">
        <v>0.40824829046386302</v>
      </c>
      <c r="O1104" s="24">
        <v>0.63245553203367588</v>
      </c>
      <c r="P1104" s="24">
        <v>1.3526517166908365</v>
      </c>
      <c r="Q1104" s="24">
        <v>3.3266599866332442</v>
      </c>
      <c r="R1104" s="24">
        <v>0.64083279150388883</v>
      </c>
      <c r="S1104" s="15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85</v>
      </c>
      <c r="C1105" s="29"/>
      <c r="D1105" s="13">
        <v>1.7106532578328084E-2</v>
      </c>
      <c r="E1105" s="13">
        <v>1.7180284543779137E-2</v>
      </c>
      <c r="F1105" s="13">
        <v>3.0542822397414387E-2</v>
      </c>
      <c r="G1105" s="13">
        <v>1.6439528475054886E-2</v>
      </c>
      <c r="H1105" s="13">
        <v>2.1819624485675586E-2</v>
      </c>
      <c r="I1105" s="13">
        <v>0.12393546707863734</v>
      </c>
      <c r="J1105" s="13">
        <v>0.13857904693399722</v>
      </c>
      <c r="K1105" s="13">
        <v>2.9911496134135667E-2</v>
      </c>
      <c r="L1105" s="13">
        <v>0.12171429528339453</v>
      </c>
      <c r="M1105" s="13">
        <v>1.3997084244475303E-2</v>
      </c>
      <c r="N1105" s="13">
        <v>1.7622228365346604E-2</v>
      </c>
      <c r="O1105" s="13">
        <v>3.0116930096841708E-2</v>
      </c>
      <c r="P1105" s="13">
        <v>5.328897111060419E-2</v>
      </c>
      <c r="Q1105" s="13">
        <v>0.14257114228428192</v>
      </c>
      <c r="R1105" s="13">
        <v>2.8694005589726367E-2</v>
      </c>
      <c r="S1105" s="15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260</v>
      </c>
      <c r="C1106" s="29"/>
      <c r="D1106" s="13">
        <v>-8.590547145957661E-2</v>
      </c>
      <c r="E1106" s="13">
        <v>3.3086970557214324E-2</v>
      </c>
      <c r="F1106" s="13">
        <v>0.32938836310231712</v>
      </c>
      <c r="G1106" s="13">
        <v>5.6420619211974721E-2</v>
      </c>
      <c r="H1106" s="13">
        <v>6.7901203228217799E-3</v>
      </c>
      <c r="I1106" s="13">
        <v>6.3510690481853871E-2</v>
      </c>
      <c r="J1106" s="13">
        <v>-3.5750307296452455E-2</v>
      </c>
      <c r="K1106" s="13">
        <v>7.0600761751733021E-2</v>
      </c>
      <c r="L1106" s="13">
        <v>-8.9228499712526221E-2</v>
      </c>
      <c r="M1106" s="13">
        <v>0.24076247222882952</v>
      </c>
      <c r="N1106" s="13">
        <v>-1.4480093486815337E-2</v>
      </c>
      <c r="O1106" s="13">
        <v>-0.10665101999524274</v>
      </c>
      <c r="P1106" s="13">
        <v>7.9817854402575827E-2</v>
      </c>
      <c r="Q1106" s="13">
        <v>-7.3900222169364094E-3</v>
      </c>
      <c r="R1106" s="13">
        <v>-4.9930449836210533E-2</v>
      </c>
      <c r="S1106" s="15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261</v>
      </c>
      <c r="C1107" s="47"/>
      <c r="D1107" s="45">
        <v>1.1000000000000001</v>
      </c>
      <c r="E1107" s="45">
        <v>0.31</v>
      </c>
      <c r="F1107" s="45">
        <v>3.84</v>
      </c>
      <c r="G1107" s="45">
        <v>0.59</v>
      </c>
      <c r="H1107" s="45">
        <v>0</v>
      </c>
      <c r="I1107" s="45">
        <v>0.67</v>
      </c>
      <c r="J1107" s="45">
        <v>0.51</v>
      </c>
      <c r="K1107" s="45">
        <v>0.76</v>
      </c>
      <c r="L1107" s="45">
        <v>1.1399999999999999</v>
      </c>
      <c r="M1107" s="45">
        <v>2.78</v>
      </c>
      <c r="N1107" s="45">
        <v>0.25</v>
      </c>
      <c r="O1107" s="45">
        <v>1.35</v>
      </c>
      <c r="P1107" s="45">
        <v>0.87</v>
      </c>
      <c r="Q1107" s="45">
        <v>0.17</v>
      </c>
      <c r="R1107" s="45">
        <v>0.67</v>
      </c>
      <c r="S1107" s="15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BM1108" s="55"/>
    </row>
    <row r="1109" spans="1:65" ht="15">
      <c r="B1109" s="8" t="s">
        <v>580</v>
      </c>
      <c r="BM1109" s="28" t="s">
        <v>66</v>
      </c>
    </row>
    <row r="1110" spans="1:65" ht="15">
      <c r="A1110" s="25" t="s">
        <v>45</v>
      </c>
      <c r="B1110" s="18" t="s">
        <v>109</v>
      </c>
      <c r="C1110" s="15" t="s">
        <v>110</v>
      </c>
      <c r="D1110" s="16" t="s">
        <v>222</v>
      </c>
      <c r="E1110" s="17" t="s">
        <v>222</v>
      </c>
      <c r="F1110" s="17" t="s">
        <v>222</v>
      </c>
      <c r="G1110" s="17" t="s">
        <v>222</v>
      </c>
      <c r="H1110" s="17" t="s">
        <v>222</v>
      </c>
      <c r="I1110" s="17" t="s">
        <v>222</v>
      </c>
      <c r="J1110" s="17" t="s">
        <v>222</v>
      </c>
      <c r="K1110" s="17" t="s">
        <v>222</v>
      </c>
      <c r="L1110" s="17" t="s">
        <v>222</v>
      </c>
      <c r="M1110" s="17" t="s">
        <v>222</v>
      </c>
      <c r="N1110" s="17" t="s">
        <v>222</v>
      </c>
      <c r="O1110" s="17" t="s">
        <v>222</v>
      </c>
      <c r="P1110" s="17" t="s">
        <v>222</v>
      </c>
      <c r="Q1110" s="15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1</v>
      </c>
    </row>
    <row r="1111" spans="1:65">
      <c r="A1111" s="30"/>
      <c r="B1111" s="19" t="s">
        <v>223</v>
      </c>
      <c r="C1111" s="9" t="s">
        <v>223</v>
      </c>
      <c r="D1111" s="151" t="s">
        <v>229</v>
      </c>
      <c r="E1111" s="152" t="s">
        <v>230</v>
      </c>
      <c r="F1111" s="152" t="s">
        <v>233</v>
      </c>
      <c r="G1111" s="152" t="s">
        <v>234</v>
      </c>
      <c r="H1111" s="152" t="s">
        <v>235</v>
      </c>
      <c r="I1111" s="152" t="s">
        <v>236</v>
      </c>
      <c r="J1111" s="152" t="s">
        <v>276</v>
      </c>
      <c r="K1111" s="152" t="s">
        <v>239</v>
      </c>
      <c r="L1111" s="152" t="s">
        <v>240</v>
      </c>
      <c r="M1111" s="152" t="s">
        <v>241</v>
      </c>
      <c r="N1111" s="152" t="s">
        <v>244</v>
      </c>
      <c r="O1111" s="152" t="s">
        <v>246</v>
      </c>
      <c r="P1111" s="152" t="s">
        <v>247</v>
      </c>
      <c r="Q1111" s="15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 t="s">
        <v>3</v>
      </c>
    </row>
    <row r="1112" spans="1:65">
      <c r="A1112" s="30"/>
      <c r="B1112" s="19"/>
      <c r="C1112" s="9"/>
      <c r="D1112" s="10" t="s">
        <v>277</v>
      </c>
      <c r="E1112" s="11" t="s">
        <v>310</v>
      </c>
      <c r="F1112" s="11" t="s">
        <v>277</v>
      </c>
      <c r="G1112" s="11" t="s">
        <v>277</v>
      </c>
      <c r="H1112" s="11" t="s">
        <v>277</v>
      </c>
      <c r="I1112" s="11" t="s">
        <v>277</v>
      </c>
      <c r="J1112" s="11" t="s">
        <v>277</v>
      </c>
      <c r="K1112" s="11" t="s">
        <v>277</v>
      </c>
      <c r="L1112" s="11" t="s">
        <v>310</v>
      </c>
      <c r="M1112" s="11" t="s">
        <v>310</v>
      </c>
      <c r="N1112" s="11" t="s">
        <v>277</v>
      </c>
      <c r="O1112" s="11" t="s">
        <v>310</v>
      </c>
      <c r="P1112" s="11" t="s">
        <v>310</v>
      </c>
      <c r="Q1112" s="15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1</v>
      </c>
    </row>
    <row r="1113" spans="1:65">
      <c r="A1113" s="30"/>
      <c r="B1113" s="19"/>
      <c r="C1113" s="9"/>
      <c r="D1113" s="26" t="s">
        <v>312</v>
      </c>
      <c r="E1113" s="26" t="s">
        <v>313</v>
      </c>
      <c r="F1113" s="26" t="s">
        <v>313</v>
      </c>
      <c r="G1113" s="26" t="s">
        <v>313</v>
      </c>
      <c r="H1113" s="26" t="s">
        <v>313</v>
      </c>
      <c r="I1113" s="26" t="s">
        <v>313</v>
      </c>
      <c r="J1113" s="26" t="s">
        <v>313</v>
      </c>
      <c r="K1113" s="26" t="s">
        <v>314</v>
      </c>
      <c r="L1113" s="26" t="s">
        <v>314</v>
      </c>
      <c r="M1113" s="26" t="s">
        <v>293</v>
      </c>
      <c r="N1113" s="26" t="s">
        <v>314</v>
      </c>
      <c r="O1113" s="26" t="s">
        <v>293</v>
      </c>
      <c r="P1113" s="26" t="s">
        <v>313</v>
      </c>
      <c r="Q1113" s="15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2</v>
      </c>
    </row>
    <row r="1114" spans="1:65">
      <c r="A1114" s="30"/>
      <c r="B1114" s="18">
        <v>1</v>
      </c>
      <c r="C1114" s="14">
        <v>1</v>
      </c>
      <c r="D1114" s="226">
        <v>21.110120034029205</v>
      </c>
      <c r="E1114" s="227">
        <v>2.4</v>
      </c>
      <c r="F1114" s="226">
        <v>21.9</v>
      </c>
      <c r="G1114" s="226">
        <v>20.8</v>
      </c>
      <c r="H1114" s="226">
        <v>19.399999999999999</v>
      </c>
      <c r="I1114" s="226">
        <v>20.9</v>
      </c>
      <c r="J1114" s="226">
        <v>21.8</v>
      </c>
      <c r="K1114" s="234">
        <v>26.183654840403079</v>
      </c>
      <c r="L1114" s="226">
        <v>21.7</v>
      </c>
      <c r="M1114" s="226">
        <v>21.1</v>
      </c>
      <c r="N1114" s="227">
        <v>139.5</v>
      </c>
      <c r="O1114" s="226">
        <v>20</v>
      </c>
      <c r="P1114" s="226">
        <v>20.8</v>
      </c>
      <c r="Q1114" s="223"/>
      <c r="R1114" s="224"/>
      <c r="S1114" s="224"/>
      <c r="T1114" s="224"/>
      <c r="U1114" s="224"/>
      <c r="V1114" s="224"/>
      <c r="W1114" s="224"/>
      <c r="X1114" s="224"/>
      <c r="Y1114" s="224"/>
      <c r="Z1114" s="224"/>
      <c r="AA1114" s="224"/>
      <c r="AB1114" s="224"/>
      <c r="AC1114" s="224"/>
      <c r="AD1114" s="224"/>
      <c r="AE1114" s="224"/>
      <c r="AF1114" s="224"/>
      <c r="AG1114" s="224"/>
      <c r="AH1114" s="224"/>
      <c r="AI1114" s="224"/>
      <c r="AJ1114" s="224"/>
      <c r="AK1114" s="224"/>
      <c r="AL1114" s="224"/>
      <c r="AM1114" s="224"/>
      <c r="AN1114" s="224"/>
      <c r="AO1114" s="224"/>
      <c r="AP1114" s="224"/>
      <c r="AQ1114" s="224"/>
      <c r="AR1114" s="224"/>
      <c r="AS1114" s="224"/>
      <c r="AT1114" s="224"/>
      <c r="AU1114" s="224"/>
      <c r="AV1114" s="224"/>
      <c r="AW1114" s="224"/>
      <c r="AX1114" s="224"/>
      <c r="AY1114" s="224"/>
      <c r="AZ1114" s="224"/>
      <c r="BA1114" s="224"/>
      <c r="BB1114" s="224"/>
      <c r="BC1114" s="224"/>
      <c r="BD1114" s="224"/>
      <c r="BE1114" s="224"/>
      <c r="BF1114" s="224"/>
      <c r="BG1114" s="224"/>
      <c r="BH1114" s="224"/>
      <c r="BI1114" s="224"/>
      <c r="BJ1114" s="224"/>
      <c r="BK1114" s="224"/>
      <c r="BL1114" s="224"/>
      <c r="BM1114" s="228">
        <v>1</v>
      </c>
    </row>
    <row r="1115" spans="1:65">
      <c r="A1115" s="30"/>
      <c r="B1115" s="19">
        <v>1</v>
      </c>
      <c r="C1115" s="9">
        <v>2</v>
      </c>
      <c r="D1115" s="222">
        <v>21.410419759288246</v>
      </c>
      <c r="E1115" s="229">
        <v>1.2</v>
      </c>
      <c r="F1115" s="222">
        <v>23.3</v>
      </c>
      <c r="G1115" s="222">
        <v>21.7</v>
      </c>
      <c r="H1115" s="222">
        <v>19.399999999999999</v>
      </c>
      <c r="I1115" s="222">
        <v>21.5</v>
      </c>
      <c r="J1115" s="222">
        <v>21.3</v>
      </c>
      <c r="K1115" s="222">
        <v>21.499450834267908</v>
      </c>
      <c r="L1115" s="222">
        <v>22.6</v>
      </c>
      <c r="M1115" s="222">
        <v>22.7</v>
      </c>
      <c r="N1115" s="229">
        <v>124.8</v>
      </c>
      <c r="O1115" s="222">
        <v>20</v>
      </c>
      <c r="P1115" s="222">
        <v>20.7</v>
      </c>
      <c r="Q1115" s="223"/>
      <c r="R1115" s="224"/>
      <c r="S1115" s="224"/>
      <c r="T1115" s="224"/>
      <c r="U1115" s="224"/>
      <c r="V1115" s="224"/>
      <c r="W1115" s="224"/>
      <c r="X1115" s="224"/>
      <c r="Y1115" s="224"/>
      <c r="Z1115" s="224"/>
      <c r="AA1115" s="224"/>
      <c r="AB1115" s="224"/>
      <c r="AC1115" s="224"/>
      <c r="AD1115" s="224"/>
      <c r="AE1115" s="224"/>
      <c r="AF1115" s="224"/>
      <c r="AG1115" s="224"/>
      <c r="AH1115" s="224"/>
      <c r="AI1115" s="224"/>
      <c r="AJ1115" s="224"/>
      <c r="AK1115" s="224"/>
      <c r="AL1115" s="224"/>
      <c r="AM1115" s="224"/>
      <c r="AN1115" s="224"/>
      <c r="AO1115" s="224"/>
      <c r="AP1115" s="224"/>
      <c r="AQ1115" s="224"/>
      <c r="AR1115" s="224"/>
      <c r="AS1115" s="224"/>
      <c r="AT1115" s="224"/>
      <c r="AU1115" s="224"/>
      <c r="AV1115" s="224"/>
      <c r="AW1115" s="224"/>
      <c r="AX1115" s="224"/>
      <c r="AY1115" s="224"/>
      <c r="AZ1115" s="224"/>
      <c r="BA1115" s="224"/>
      <c r="BB1115" s="224"/>
      <c r="BC1115" s="224"/>
      <c r="BD1115" s="224"/>
      <c r="BE1115" s="224"/>
      <c r="BF1115" s="224"/>
      <c r="BG1115" s="224"/>
      <c r="BH1115" s="224"/>
      <c r="BI1115" s="224"/>
      <c r="BJ1115" s="224"/>
      <c r="BK1115" s="224"/>
      <c r="BL1115" s="224"/>
      <c r="BM1115" s="228">
        <v>35</v>
      </c>
    </row>
    <row r="1116" spans="1:65">
      <c r="A1116" s="30"/>
      <c r="B1116" s="19">
        <v>1</v>
      </c>
      <c r="C1116" s="9">
        <v>3</v>
      </c>
      <c r="D1116" s="222">
        <v>20.984995148401264</v>
      </c>
      <c r="E1116" s="229">
        <v>2</v>
      </c>
      <c r="F1116" s="222">
        <v>22.9</v>
      </c>
      <c r="G1116" s="222">
        <v>21.4</v>
      </c>
      <c r="H1116" s="230">
        <v>24</v>
      </c>
      <c r="I1116" s="222">
        <v>20.5</v>
      </c>
      <c r="J1116" s="222">
        <v>21.1</v>
      </c>
      <c r="K1116" s="222">
        <v>23.394807817169344</v>
      </c>
      <c r="L1116" s="222">
        <v>22.1</v>
      </c>
      <c r="M1116" s="222">
        <v>22.4</v>
      </c>
      <c r="N1116" s="229">
        <v>124.20000000000002</v>
      </c>
      <c r="O1116" s="222">
        <v>20.2</v>
      </c>
      <c r="P1116" s="222">
        <v>20.5</v>
      </c>
      <c r="Q1116" s="223"/>
      <c r="R1116" s="224"/>
      <c r="S1116" s="224"/>
      <c r="T1116" s="224"/>
      <c r="U1116" s="224"/>
      <c r="V1116" s="224"/>
      <c r="W1116" s="224"/>
      <c r="X1116" s="224"/>
      <c r="Y1116" s="224"/>
      <c r="Z1116" s="224"/>
      <c r="AA1116" s="224"/>
      <c r="AB1116" s="224"/>
      <c r="AC1116" s="224"/>
      <c r="AD1116" s="224"/>
      <c r="AE1116" s="224"/>
      <c r="AF1116" s="224"/>
      <c r="AG1116" s="224"/>
      <c r="AH1116" s="224"/>
      <c r="AI1116" s="224"/>
      <c r="AJ1116" s="224"/>
      <c r="AK1116" s="224"/>
      <c r="AL1116" s="224"/>
      <c r="AM1116" s="224"/>
      <c r="AN1116" s="224"/>
      <c r="AO1116" s="224"/>
      <c r="AP1116" s="224"/>
      <c r="AQ1116" s="224"/>
      <c r="AR1116" s="224"/>
      <c r="AS1116" s="224"/>
      <c r="AT1116" s="224"/>
      <c r="AU1116" s="224"/>
      <c r="AV1116" s="224"/>
      <c r="AW1116" s="224"/>
      <c r="AX1116" s="224"/>
      <c r="AY1116" s="224"/>
      <c r="AZ1116" s="224"/>
      <c r="BA1116" s="224"/>
      <c r="BB1116" s="224"/>
      <c r="BC1116" s="224"/>
      <c r="BD1116" s="224"/>
      <c r="BE1116" s="224"/>
      <c r="BF1116" s="224"/>
      <c r="BG1116" s="224"/>
      <c r="BH1116" s="224"/>
      <c r="BI1116" s="224"/>
      <c r="BJ1116" s="224"/>
      <c r="BK1116" s="224"/>
      <c r="BL1116" s="224"/>
      <c r="BM1116" s="228">
        <v>16</v>
      </c>
    </row>
    <row r="1117" spans="1:65">
      <c r="A1117" s="30"/>
      <c r="B1117" s="19">
        <v>1</v>
      </c>
      <c r="C1117" s="9">
        <v>4</v>
      </c>
      <c r="D1117" s="222">
        <v>21.365193683440701</v>
      </c>
      <c r="E1117" s="229">
        <v>0.9</v>
      </c>
      <c r="F1117" s="222">
        <v>22.8</v>
      </c>
      <c r="G1117" s="222">
        <v>22.2</v>
      </c>
      <c r="H1117" s="222">
        <v>21.7</v>
      </c>
      <c r="I1117" s="222">
        <v>20.8</v>
      </c>
      <c r="J1117" s="222">
        <v>22</v>
      </c>
      <c r="K1117" s="222">
        <v>19.847797050183473</v>
      </c>
      <c r="L1117" s="222">
        <v>22.1</v>
      </c>
      <c r="M1117" s="222">
        <v>22.1</v>
      </c>
      <c r="N1117" s="229">
        <v>136.69999999999999</v>
      </c>
      <c r="O1117" s="222">
        <v>20</v>
      </c>
      <c r="P1117" s="222">
        <v>20.3</v>
      </c>
      <c r="Q1117" s="223"/>
      <c r="R1117" s="224"/>
      <c r="S1117" s="224"/>
      <c r="T1117" s="224"/>
      <c r="U1117" s="224"/>
      <c r="V1117" s="224"/>
      <c r="W1117" s="224"/>
      <c r="X1117" s="224"/>
      <c r="Y1117" s="224"/>
      <c r="Z1117" s="224"/>
      <c r="AA1117" s="224"/>
      <c r="AB1117" s="224"/>
      <c r="AC1117" s="224"/>
      <c r="AD1117" s="224"/>
      <c r="AE1117" s="224"/>
      <c r="AF1117" s="224"/>
      <c r="AG1117" s="224"/>
      <c r="AH1117" s="224"/>
      <c r="AI1117" s="224"/>
      <c r="AJ1117" s="224"/>
      <c r="AK1117" s="224"/>
      <c r="AL1117" s="224"/>
      <c r="AM1117" s="224"/>
      <c r="AN1117" s="224"/>
      <c r="AO1117" s="224"/>
      <c r="AP1117" s="224"/>
      <c r="AQ1117" s="224"/>
      <c r="AR1117" s="224"/>
      <c r="AS1117" s="224"/>
      <c r="AT1117" s="224"/>
      <c r="AU1117" s="224"/>
      <c r="AV1117" s="224"/>
      <c r="AW1117" s="224"/>
      <c r="AX1117" s="224"/>
      <c r="AY1117" s="224"/>
      <c r="AZ1117" s="224"/>
      <c r="BA1117" s="224"/>
      <c r="BB1117" s="224"/>
      <c r="BC1117" s="224"/>
      <c r="BD1117" s="224"/>
      <c r="BE1117" s="224"/>
      <c r="BF1117" s="224"/>
      <c r="BG1117" s="224"/>
      <c r="BH1117" s="224"/>
      <c r="BI1117" s="224"/>
      <c r="BJ1117" s="224"/>
      <c r="BK1117" s="224"/>
      <c r="BL1117" s="224"/>
      <c r="BM1117" s="228">
        <v>21.283366106601072</v>
      </c>
    </row>
    <row r="1118" spans="1:65">
      <c r="A1118" s="30"/>
      <c r="B1118" s="19">
        <v>1</v>
      </c>
      <c r="C1118" s="9">
        <v>5</v>
      </c>
      <c r="D1118" s="222">
        <v>21.201149819896457</v>
      </c>
      <c r="E1118" s="229">
        <v>1.3</v>
      </c>
      <c r="F1118" s="222">
        <v>23.5</v>
      </c>
      <c r="G1118" s="222">
        <v>21.3</v>
      </c>
      <c r="H1118" s="222">
        <v>19.600000000000001</v>
      </c>
      <c r="I1118" s="222">
        <v>22.1</v>
      </c>
      <c r="J1118" s="222">
        <v>21.7</v>
      </c>
      <c r="K1118" s="222">
        <v>19.689447244466294</v>
      </c>
      <c r="L1118" s="222">
        <v>22.3</v>
      </c>
      <c r="M1118" s="222">
        <v>22.5</v>
      </c>
      <c r="N1118" s="229">
        <v>127.1</v>
      </c>
      <c r="O1118" s="222">
        <v>19.600000000000001</v>
      </c>
      <c r="P1118" s="222">
        <v>20.6</v>
      </c>
      <c r="Q1118" s="223"/>
      <c r="R1118" s="224"/>
      <c r="S1118" s="224"/>
      <c r="T1118" s="224"/>
      <c r="U1118" s="224"/>
      <c r="V1118" s="224"/>
      <c r="W1118" s="224"/>
      <c r="X1118" s="224"/>
      <c r="Y1118" s="224"/>
      <c r="Z1118" s="224"/>
      <c r="AA1118" s="224"/>
      <c r="AB1118" s="224"/>
      <c r="AC1118" s="224"/>
      <c r="AD1118" s="224"/>
      <c r="AE1118" s="224"/>
      <c r="AF1118" s="224"/>
      <c r="AG1118" s="224"/>
      <c r="AH1118" s="224"/>
      <c r="AI1118" s="224"/>
      <c r="AJ1118" s="224"/>
      <c r="AK1118" s="224"/>
      <c r="AL1118" s="224"/>
      <c r="AM1118" s="224"/>
      <c r="AN1118" s="224"/>
      <c r="AO1118" s="224"/>
      <c r="AP1118" s="224"/>
      <c r="AQ1118" s="224"/>
      <c r="AR1118" s="224"/>
      <c r="AS1118" s="224"/>
      <c r="AT1118" s="224"/>
      <c r="AU1118" s="224"/>
      <c r="AV1118" s="224"/>
      <c r="AW1118" s="224"/>
      <c r="AX1118" s="224"/>
      <c r="AY1118" s="224"/>
      <c r="AZ1118" s="224"/>
      <c r="BA1118" s="224"/>
      <c r="BB1118" s="224"/>
      <c r="BC1118" s="224"/>
      <c r="BD1118" s="224"/>
      <c r="BE1118" s="224"/>
      <c r="BF1118" s="224"/>
      <c r="BG1118" s="224"/>
      <c r="BH1118" s="224"/>
      <c r="BI1118" s="224"/>
      <c r="BJ1118" s="224"/>
      <c r="BK1118" s="224"/>
      <c r="BL1118" s="224"/>
      <c r="BM1118" s="228">
        <v>116</v>
      </c>
    </row>
    <row r="1119" spans="1:65">
      <c r="A1119" s="30"/>
      <c r="B1119" s="19">
        <v>1</v>
      </c>
      <c r="C1119" s="9">
        <v>6</v>
      </c>
      <c r="D1119" s="222">
        <v>21.483030171484373</v>
      </c>
      <c r="E1119" s="229">
        <v>2</v>
      </c>
      <c r="F1119" s="222">
        <v>22.5</v>
      </c>
      <c r="G1119" s="222">
        <v>21.2</v>
      </c>
      <c r="H1119" s="222">
        <v>19.399999999999999</v>
      </c>
      <c r="I1119" s="222">
        <v>21.3</v>
      </c>
      <c r="J1119" s="222">
        <v>21.8</v>
      </c>
      <c r="K1119" s="230">
        <v>16.945896154823899</v>
      </c>
      <c r="L1119" s="222">
        <v>21.7</v>
      </c>
      <c r="M1119" s="222">
        <v>21.8</v>
      </c>
      <c r="N1119" s="229">
        <v>132.30000000000001</v>
      </c>
      <c r="O1119" s="222">
        <v>20</v>
      </c>
      <c r="P1119" s="222">
        <v>21</v>
      </c>
      <c r="Q1119" s="223"/>
      <c r="R1119" s="224"/>
      <c r="S1119" s="224"/>
      <c r="T1119" s="224"/>
      <c r="U1119" s="224"/>
      <c r="V1119" s="224"/>
      <c r="W1119" s="224"/>
      <c r="X1119" s="224"/>
      <c r="Y1119" s="224"/>
      <c r="Z1119" s="224"/>
      <c r="AA1119" s="224"/>
      <c r="AB1119" s="224"/>
      <c r="AC1119" s="224"/>
      <c r="AD1119" s="224"/>
      <c r="AE1119" s="224"/>
      <c r="AF1119" s="224"/>
      <c r="AG1119" s="224"/>
      <c r="AH1119" s="224"/>
      <c r="AI1119" s="224"/>
      <c r="AJ1119" s="224"/>
      <c r="AK1119" s="224"/>
      <c r="AL1119" s="224"/>
      <c r="AM1119" s="224"/>
      <c r="AN1119" s="224"/>
      <c r="AO1119" s="224"/>
      <c r="AP1119" s="224"/>
      <c r="AQ1119" s="224"/>
      <c r="AR1119" s="224"/>
      <c r="AS1119" s="224"/>
      <c r="AT1119" s="224"/>
      <c r="AU1119" s="224"/>
      <c r="AV1119" s="224"/>
      <c r="AW1119" s="224"/>
      <c r="AX1119" s="224"/>
      <c r="AY1119" s="224"/>
      <c r="AZ1119" s="224"/>
      <c r="BA1119" s="224"/>
      <c r="BB1119" s="224"/>
      <c r="BC1119" s="224"/>
      <c r="BD1119" s="224"/>
      <c r="BE1119" s="224"/>
      <c r="BF1119" s="224"/>
      <c r="BG1119" s="224"/>
      <c r="BH1119" s="224"/>
      <c r="BI1119" s="224"/>
      <c r="BJ1119" s="224"/>
      <c r="BK1119" s="224"/>
      <c r="BL1119" s="224"/>
      <c r="BM1119" s="225"/>
    </row>
    <row r="1120" spans="1:65">
      <c r="A1120" s="30"/>
      <c r="B1120" s="20" t="s">
        <v>257</v>
      </c>
      <c r="C1120" s="12"/>
      <c r="D1120" s="231">
        <v>21.25915143609004</v>
      </c>
      <c r="E1120" s="231">
        <v>1.6333333333333335</v>
      </c>
      <c r="F1120" s="231">
        <v>22.816666666666663</v>
      </c>
      <c r="G1120" s="231">
        <v>21.433333333333334</v>
      </c>
      <c r="H1120" s="231">
        <v>20.583333333333332</v>
      </c>
      <c r="I1120" s="231">
        <v>21.183333333333334</v>
      </c>
      <c r="J1120" s="231">
        <v>21.616666666666671</v>
      </c>
      <c r="K1120" s="231">
        <v>21.260175656885664</v>
      </c>
      <c r="L1120" s="231">
        <v>22.083333333333332</v>
      </c>
      <c r="M1120" s="231">
        <v>22.099999999999998</v>
      </c>
      <c r="N1120" s="231">
        <v>130.76666666666668</v>
      </c>
      <c r="O1120" s="231">
        <v>19.966666666666669</v>
      </c>
      <c r="P1120" s="231">
        <v>20.650000000000002</v>
      </c>
      <c r="Q1120" s="223"/>
      <c r="R1120" s="224"/>
      <c r="S1120" s="224"/>
      <c r="T1120" s="224"/>
      <c r="U1120" s="224"/>
      <c r="V1120" s="224"/>
      <c r="W1120" s="224"/>
      <c r="X1120" s="224"/>
      <c r="Y1120" s="224"/>
      <c r="Z1120" s="224"/>
      <c r="AA1120" s="224"/>
      <c r="AB1120" s="224"/>
      <c r="AC1120" s="224"/>
      <c r="AD1120" s="224"/>
      <c r="AE1120" s="224"/>
      <c r="AF1120" s="224"/>
      <c r="AG1120" s="224"/>
      <c r="AH1120" s="224"/>
      <c r="AI1120" s="224"/>
      <c r="AJ1120" s="224"/>
      <c r="AK1120" s="224"/>
      <c r="AL1120" s="224"/>
      <c r="AM1120" s="224"/>
      <c r="AN1120" s="224"/>
      <c r="AO1120" s="224"/>
      <c r="AP1120" s="224"/>
      <c r="AQ1120" s="224"/>
      <c r="AR1120" s="224"/>
      <c r="AS1120" s="224"/>
      <c r="AT1120" s="224"/>
      <c r="AU1120" s="224"/>
      <c r="AV1120" s="224"/>
      <c r="AW1120" s="224"/>
      <c r="AX1120" s="224"/>
      <c r="AY1120" s="224"/>
      <c r="AZ1120" s="224"/>
      <c r="BA1120" s="224"/>
      <c r="BB1120" s="224"/>
      <c r="BC1120" s="224"/>
      <c r="BD1120" s="224"/>
      <c r="BE1120" s="224"/>
      <c r="BF1120" s="224"/>
      <c r="BG1120" s="224"/>
      <c r="BH1120" s="224"/>
      <c r="BI1120" s="224"/>
      <c r="BJ1120" s="224"/>
      <c r="BK1120" s="224"/>
      <c r="BL1120" s="224"/>
      <c r="BM1120" s="225"/>
    </row>
    <row r="1121" spans="1:65">
      <c r="A1121" s="30"/>
      <c r="B1121" s="3" t="s">
        <v>258</v>
      </c>
      <c r="C1121" s="29"/>
      <c r="D1121" s="222">
        <v>21.283171751668579</v>
      </c>
      <c r="E1121" s="222">
        <v>1.65</v>
      </c>
      <c r="F1121" s="222">
        <v>22.85</v>
      </c>
      <c r="G1121" s="222">
        <v>21.35</v>
      </c>
      <c r="H1121" s="222">
        <v>19.5</v>
      </c>
      <c r="I1121" s="222">
        <v>21.1</v>
      </c>
      <c r="J1121" s="222">
        <v>21.75</v>
      </c>
      <c r="K1121" s="222">
        <v>20.673623942225689</v>
      </c>
      <c r="L1121" s="222">
        <v>22.1</v>
      </c>
      <c r="M1121" s="222">
        <v>22.25</v>
      </c>
      <c r="N1121" s="222">
        <v>129.69999999999999</v>
      </c>
      <c r="O1121" s="222">
        <v>20</v>
      </c>
      <c r="P1121" s="222">
        <v>20.65</v>
      </c>
      <c r="Q1121" s="223"/>
      <c r="R1121" s="224"/>
      <c r="S1121" s="224"/>
      <c r="T1121" s="224"/>
      <c r="U1121" s="224"/>
      <c r="V1121" s="224"/>
      <c r="W1121" s="224"/>
      <c r="X1121" s="224"/>
      <c r="Y1121" s="224"/>
      <c r="Z1121" s="224"/>
      <c r="AA1121" s="224"/>
      <c r="AB1121" s="224"/>
      <c r="AC1121" s="224"/>
      <c r="AD1121" s="224"/>
      <c r="AE1121" s="224"/>
      <c r="AF1121" s="224"/>
      <c r="AG1121" s="224"/>
      <c r="AH1121" s="224"/>
      <c r="AI1121" s="224"/>
      <c r="AJ1121" s="224"/>
      <c r="AK1121" s="224"/>
      <c r="AL1121" s="224"/>
      <c r="AM1121" s="224"/>
      <c r="AN1121" s="224"/>
      <c r="AO1121" s="224"/>
      <c r="AP1121" s="224"/>
      <c r="AQ1121" s="224"/>
      <c r="AR1121" s="224"/>
      <c r="AS1121" s="224"/>
      <c r="AT1121" s="224"/>
      <c r="AU1121" s="224"/>
      <c r="AV1121" s="224"/>
      <c r="AW1121" s="224"/>
      <c r="AX1121" s="224"/>
      <c r="AY1121" s="224"/>
      <c r="AZ1121" s="224"/>
      <c r="BA1121" s="224"/>
      <c r="BB1121" s="224"/>
      <c r="BC1121" s="224"/>
      <c r="BD1121" s="224"/>
      <c r="BE1121" s="224"/>
      <c r="BF1121" s="224"/>
      <c r="BG1121" s="224"/>
      <c r="BH1121" s="224"/>
      <c r="BI1121" s="224"/>
      <c r="BJ1121" s="224"/>
      <c r="BK1121" s="224"/>
      <c r="BL1121" s="224"/>
      <c r="BM1121" s="225"/>
    </row>
    <row r="1122" spans="1:65">
      <c r="A1122" s="30"/>
      <c r="B1122" s="3" t="s">
        <v>259</v>
      </c>
      <c r="C1122" s="29"/>
      <c r="D1122" s="24">
        <v>0.19234602587457744</v>
      </c>
      <c r="E1122" s="24">
        <v>0.5819507424745376</v>
      </c>
      <c r="F1122" s="24">
        <v>0.57416606192517794</v>
      </c>
      <c r="G1122" s="24">
        <v>0.47609522856952291</v>
      </c>
      <c r="H1122" s="24">
        <v>1.9020164738157941</v>
      </c>
      <c r="I1122" s="24">
        <v>0.57416606192517794</v>
      </c>
      <c r="J1122" s="24">
        <v>0.3430257521916778</v>
      </c>
      <c r="K1122" s="24">
        <v>3.2227182016713831</v>
      </c>
      <c r="L1122" s="24">
        <v>0.34880749227427332</v>
      </c>
      <c r="M1122" s="24">
        <v>0.58309518948452921</v>
      </c>
      <c r="N1122" s="24">
        <v>6.4186187506866776</v>
      </c>
      <c r="O1122" s="24">
        <v>0.19663841605003432</v>
      </c>
      <c r="P1122" s="24">
        <v>0.24289915602982218</v>
      </c>
      <c r="Q1122" s="15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85</v>
      </c>
      <c r="C1123" s="29"/>
      <c r="D1123" s="13">
        <v>9.0476812516630499E-3</v>
      </c>
      <c r="E1123" s="13">
        <v>0.3562963729435944</v>
      </c>
      <c r="F1123" s="13">
        <v>2.5164327038356964E-2</v>
      </c>
      <c r="G1123" s="13">
        <v>2.2212841146322996E-2</v>
      </c>
      <c r="H1123" s="13">
        <v>9.2405658646921171E-2</v>
      </c>
      <c r="I1123" s="13">
        <v>2.710461346617677E-2</v>
      </c>
      <c r="J1123" s="13">
        <v>1.5868577587895654E-2</v>
      </c>
      <c r="K1123" s="13">
        <v>0.15158474011138387</v>
      </c>
      <c r="L1123" s="13">
        <v>1.5795056253929358E-2</v>
      </c>
      <c r="M1123" s="13">
        <v>2.6384397714232094E-2</v>
      </c>
      <c r="N1123" s="13">
        <v>4.9084517593831332E-2</v>
      </c>
      <c r="O1123" s="13">
        <v>9.848334693657812E-3</v>
      </c>
      <c r="P1123" s="13">
        <v>1.176267099418025E-2</v>
      </c>
      <c r="Q1123" s="15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3" t="s">
        <v>260</v>
      </c>
      <c r="C1124" s="29"/>
      <c r="D1124" s="13">
        <v>-1.1377274811582572E-3</v>
      </c>
      <c r="E1124" s="13">
        <v>-0.92325775325423021</v>
      </c>
      <c r="F1124" s="13">
        <v>7.2042201989375831E-2</v>
      </c>
      <c r="G1124" s="13">
        <v>7.046217500611851E-3</v>
      </c>
      <c r="H1124" s="13">
        <v>-3.2891074173207246E-2</v>
      </c>
      <c r="I1124" s="13">
        <v>-4.7000447563937398E-3</v>
      </c>
      <c r="J1124" s="13">
        <v>1.5660143155749484E-2</v>
      </c>
      <c r="K1124" s="13">
        <v>-1.0896044168603458E-3</v>
      </c>
      <c r="L1124" s="13">
        <v>3.7586499368826187E-2</v>
      </c>
      <c r="M1124" s="13">
        <v>3.8369583519293204E-2</v>
      </c>
      <c r="N1124" s="13">
        <v>5.1440782445643869</v>
      </c>
      <c r="O1124" s="13">
        <v>-6.1865187740487437E-2</v>
      </c>
      <c r="P1124" s="13">
        <v>-2.9758737571338845E-2</v>
      </c>
      <c r="Q1124" s="15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46" t="s">
        <v>261</v>
      </c>
      <c r="C1125" s="47"/>
      <c r="D1125" s="45">
        <v>0</v>
      </c>
      <c r="E1125" s="45">
        <v>20.58</v>
      </c>
      <c r="F1125" s="45">
        <v>1.63</v>
      </c>
      <c r="G1125" s="45">
        <v>0.18</v>
      </c>
      <c r="H1125" s="45">
        <v>0.71</v>
      </c>
      <c r="I1125" s="45">
        <v>0.08</v>
      </c>
      <c r="J1125" s="45">
        <v>0.37</v>
      </c>
      <c r="K1125" s="45">
        <v>0</v>
      </c>
      <c r="L1125" s="45">
        <v>0.86</v>
      </c>
      <c r="M1125" s="45">
        <v>0.88</v>
      </c>
      <c r="N1125" s="45" t="s">
        <v>262</v>
      </c>
      <c r="O1125" s="45">
        <v>1.36</v>
      </c>
      <c r="P1125" s="45">
        <v>0.64</v>
      </c>
      <c r="Q1125" s="15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1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BM1126" s="55"/>
    </row>
    <row r="1127" spans="1:65">
      <c r="BM1127" s="55"/>
    </row>
    <row r="1128" spans="1:65">
      <c r="BM1128" s="55"/>
    </row>
    <row r="1129" spans="1:65">
      <c r="BM1129" s="55"/>
    </row>
    <row r="1130" spans="1:65"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6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</sheetData>
  <dataConsolidate/>
  <conditionalFormatting sqref="B6:R11 B25:Q30 B43:R48 B61:N66 B79:Q84 B97:P102 B116:R121 B134:R139 B152:Q157 B170:P175 B188:Q193 B206:P211 B224:P229 B242:R247 B260:E265 B278:E283 B296:E301 B314:R319 B332:P337 B351:E356 B369:O374 B387:O392 B406:P411 B424:E429 B442:P447 B460:Q465 B478:O483 B496:Q501 B515:G520 B533:Q538 B551:Q556 B569:R574 B587:Q592 B605:P610 B624:E629 B642:Q647 B660:P665 B678:R683 B697:E702 B715:P720 B733:O738 B751:Q756 B769:R774 B787:P792 B806:Q811 B824:E829 B842:Q847 B861:Q866 B879:P884 B897:G902 B915:R920 B933:P938 B951:Q956 B969:R974 B987:E992 B1005:Q1010 B1024:P1029 B1042:Q1047 B1060:P1065 B1078:H1083 B1096:R1101 B1114:P1119">
    <cfRule type="expression" dxfId="14" priority="186">
      <formula>AND($B6&lt;&gt;$B5,NOT(ISBLANK(INDIRECT(Anlyt_LabRefThisCol))))</formula>
    </cfRule>
  </conditionalFormatting>
  <conditionalFormatting sqref="C2:R17 C21:Q36 C39:R54 C57:N72 C75:Q90 C93:P108 C112:R127 C130:R145 C148:Q163 C166:P181 C184:Q199 C202:P217 C220:P235 C238:R253 C256:E271 C274:E289 C292:E307 C310:R325 C328:P343 C347:E362 C365:O380 C383:O398 C402:P417 C420:E435 C438:P453 C456:Q471 C474:O489 C492:Q507 C511:G526 C529:Q544 C547:Q562 C565:R580 C583:Q598 C601:P616 C620:E635 C638:Q653 C656:P671 C674:R689 C693:E708 C711:P726 C729:O744 C747:Q762 C765:R780 C783:P798 C802:Q817 C820:E835 C838:Q853 C857:Q872 C875:P890 C893:G908 C911:R926 C929:P944 C947:Q962 C965:R980 C983:E998 C1001:Q1016 C1020:P1035 C1038:Q1053 C1056:P1071 C1074:H1089 C1092:R1107 C1110:P1125">
    <cfRule type="expression" dxfId="13" priority="184" stopIfTrue="1">
      <formula>AND(ISBLANK(INDIRECT(Anlyt_LabRefLastCol)),ISBLANK(INDIRECT(Anlyt_LabRefThisCol)))</formula>
    </cfRule>
    <cfRule type="expression" dxfId="12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A558-C62F-474C-912D-0082556D8367}">
  <sheetPr codeName="Sheet17"/>
  <dimension ref="A1:BN2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581</v>
      </c>
      <c r="BM1" s="28" t="s">
        <v>309</v>
      </c>
    </row>
    <row r="2" spans="1:66" ht="19.5">
      <c r="A2" s="25" t="s">
        <v>116</v>
      </c>
      <c r="B2" s="18" t="s">
        <v>109</v>
      </c>
      <c r="C2" s="15" t="s">
        <v>110</v>
      </c>
      <c r="D2" s="16" t="s">
        <v>326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0" t="s">
        <v>111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97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10.1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10.09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20" t="s">
        <v>257</v>
      </c>
      <c r="C8" s="12"/>
      <c r="D8" s="23">
        <v>10.094999999999999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258</v>
      </c>
      <c r="C9" s="29"/>
      <c r="D9" s="11">
        <v>10.094999999999999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10.095000000000001</v>
      </c>
      <c r="BN9" s="28"/>
    </row>
    <row r="10" spans="1:66">
      <c r="A10" s="30"/>
      <c r="B10" s="3" t="s">
        <v>259</v>
      </c>
      <c r="C10" s="29"/>
      <c r="D10" s="24">
        <v>7.0710678118653244E-3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17</v>
      </c>
    </row>
    <row r="11" spans="1:66">
      <c r="A11" s="30"/>
      <c r="B11" s="3" t="s">
        <v>85</v>
      </c>
      <c r="C11" s="29"/>
      <c r="D11" s="13">
        <v>7.0045248260181524E-4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260</v>
      </c>
      <c r="C12" s="29"/>
      <c r="D12" s="13">
        <v>-2.2204460492503131E-16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261</v>
      </c>
      <c r="C13" s="47"/>
      <c r="D13" s="45" t="s">
        <v>262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582</v>
      </c>
      <c r="BM15" s="28" t="s">
        <v>309</v>
      </c>
    </row>
    <row r="16" spans="1:66" ht="15">
      <c r="A16" s="25" t="s">
        <v>99</v>
      </c>
      <c r="B16" s="18" t="s">
        <v>109</v>
      </c>
      <c r="C16" s="15" t="s">
        <v>110</v>
      </c>
      <c r="D16" s="16" t="s">
        <v>326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223</v>
      </c>
      <c r="C17" s="9" t="s">
        <v>223</v>
      </c>
      <c r="D17" s="10" t="s">
        <v>111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97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1.59</v>
      </c>
      <c r="E20" s="15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1.58</v>
      </c>
      <c r="E21" s="15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12</v>
      </c>
    </row>
    <row r="22" spans="1:65">
      <c r="A22" s="30"/>
      <c r="B22" s="20" t="s">
        <v>257</v>
      </c>
      <c r="C22" s="12"/>
      <c r="D22" s="23">
        <v>1.585</v>
      </c>
      <c r="E22" s="15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258</v>
      </c>
      <c r="C23" s="29"/>
      <c r="D23" s="11">
        <v>1.585</v>
      </c>
      <c r="E23" s="15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1.585</v>
      </c>
    </row>
    <row r="24" spans="1:65">
      <c r="A24" s="30"/>
      <c r="B24" s="3" t="s">
        <v>259</v>
      </c>
      <c r="C24" s="29"/>
      <c r="D24" s="24">
        <v>7.0710678118654814E-3</v>
      </c>
      <c r="E24" s="15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18</v>
      </c>
    </row>
    <row r="25" spans="1:65">
      <c r="A25" s="30"/>
      <c r="B25" s="3" t="s">
        <v>85</v>
      </c>
      <c r="C25" s="29"/>
      <c r="D25" s="13">
        <v>4.4612415216816921E-3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260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261</v>
      </c>
      <c r="C27" s="47"/>
      <c r="D27" s="45" t="s">
        <v>262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583</v>
      </c>
      <c r="BM29" s="28" t="s">
        <v>309</v>
      </c>
    </row>
    <row r="30" spans="1:65" ht="19.5">
      <c r="A30" s="25" t="s">
        <v>327</v>
      </c>
      <c r="B30" s="18" t="s">
        <v>109</v>
      </c>
      <c r="C30" s="15" t="s">
        <v>110</v>
      </c>
      <c r="D30" s="16" t="s">
        <v>326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223</v>
      </c>
      <c r="C31" s="9" t="s">
        <v>223</v>
      </c>
      <c r="D31" s="10" t="s">
        <v>111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97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4.25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4.24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13</v>
      </c>
    </row>
    <row r="36" spans="1:65">
      <c r="A36" s="30"/>
      <c r="B36" s="20" t="s">
        <v>257</v>
      </c>
      <c r="C36" s="12"/>
      <c r="D36" s="23">
        <v>4.2450000000000001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258</v>
      </c>
      <c r="C37" s="29"/>
      <c r="D37" s="11">
        <v>4.2450000000000001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4.2450000000000001</v>
      </c>
    </row>
    <row r="38" spans="1:65">
      <c r="A38" s="30"/>
      <c r="B38" s="3" t="s">
        <v>259</v>
      </c>
      <c r="C38" s="29"/>
      <c r="D38" s="24">
        <v>7.0710678118653244E-3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19</v>
      </c>
    </row>
    <row r="39" spans="1:65">
      <c r="A39" s="30"/>
      <c r="B39" s="3" t="s">
        <v>85</v>
      </c>
      <c r="C39" s="29"/>
      <c r="D39" s="13">
        <v>1.6657403561520197E-3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260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261</v>
      </c>
      <c r="C41" s="47"/>
      <c r="D41" s="45" t="s">
        <v>262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584</v>
      </c>
      <c r="BM43" s="28" t="s">
        <v>309</v>
      </c>
    </row>
    <row r="44" spans="1:65" ht="19.5">
      <c r="A44" s="25" t="s">
        <v>328</v>
      </c>
      <c r="B44" s="18" t="s">
        <v>109</v>
      </c>
      <c r="C44" s="15" t="s">
        <v>110</v>
      </c>
      <c r="D44" s="16" t="s">
        <v>326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223</v>
      </c>
      <c r="C45" s="9" t="s">
        <v>223</v>
      </c>
      <c r="D45" s="10" t="s">
        <v>111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97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1.49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1.49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14</v>
      </c>
    </row>
    <row r="50" spans="1:65">
      <c r="A50" s="30"/>
      <c r="B50" s="20" t="s">
        <v>257</v>
      </c>
      <c r="C50" s="12"/>
      <c r="D50" s="23">
        <v>1.49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258</v>
      </c>
      <c r="C51" s="29"/>
      <c r="D51" s="11">
        <v>1.49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1.49</v>
      </c>
    </row>
    <row r="52" spans="1:65">
      <c r="A52" s="30"/>
      <c r="B52" s="3" t="s">
        <v>259</v>
      </c>
      <c r="C52" s="29"/>
      <c r="D52" s="24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20</v>
      </c>
    </row>
    <row r="53" spans="1:65">
      <c r="A53" s="30"/>
      <c r="B53" s="3" t="s">
        <v>85</v>
      </c>
      <c r="C53" s="29"/>
      <c r="D53" s="13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260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261</v>
      </c>
      <c r="C55" s="47"/>
      <c r="D55" s="45" t="s">
        <v>262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585</v>
      </c>
      <c r="BM57" s="28" t="s">
        <v>309</v>
      </c>
    </row>
    <row r="58" spans="1:65" ht="15">
      <c r="A58" s="25" t="s">
        <v>106</v>
      </c>
      <c r="B58" s="18" t="s">
        <v>109</v>
      </c>
      <c r="C58" s="15" t="s">
        <v>110</v>
      </c>
      <c r="D58" s="16" t="s">
        <v>326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223</v>
      </c>
      <c r="C59" s="9" t="s">
        <v>223</v>
      </c>
      <c r="D59" s="10" t="s">
        <v>111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97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1.6099999999999999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1.59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11</v>
      </c>
    </row>
    <row r="64" spans="1:65">
      <c r="A64" s="30"/>
      <c r="B64" s="20" t="s">
        <v>257</v>
      </c>
      <c r="C64" s="12"/>
      <c r="D64" s="23">
        <v>1.6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258</v>
      </c>
      <c r="C65" s="29"/>
      <c r="D65" s="11">
        <v>1.6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1.6</v>
      </c>
    </row>
    <row r="66" spans="1:65">
      <c r="A66" s="30"/>
      <c r="B66" s="3" t="s">
        <v>259</v>
      </c>
      <c r="C66" s="29"/>
      <c r="D66" s="24">
        <v>1.4142135623730807E-2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17</v>
      </c>
    </row>
    <row r="67" spans="1:65">
      <c r="A67" s="30"/>
      <c r="B67" s="3" t="s">
        <v>85</v>
      </c>
      <c r="C67" s="29"/>
      <c r="D67" s="13">
        <v>8.8388347648317538E-3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260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261</v>
      </c>
      <c r="C69" s="47"/>
      <c r="D69" s="45" t="s">
        <v>262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586</v>
      </c>
      <c r="BM71" s="28" t="s">
        <v>309</v>
      </c>
    </row>
    <row r="72" spans="1:65" ht="15">
      <c r="A72" s="25" t="s">
        <v>107</v>
      </c>
      <c r="B72" s="18" t="s">
        <v>109</v>
      </c>
      <c r="C72" s="15" t="s">
        <v>110</v>
      </c>
      <c r="D72" s="16" t="s">
        <v>326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223</v>
      </c>
      <c r="C73" s="9" t="s">
        <v>223</v>
      </c>
      <c r="D73" s="10" t="s">
        <v>111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97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5">
        <v>0.03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17">
        <v>1</v>
      </c>
    </row>
    <row r="77" spans="1:65">
      <c r="A77" s="30"/>
      <c r="B77" s="19">
        <v>1</v>
      </c>
      <c r="C77" s="9">
        <v>2</v>
      </c>
      <c r="D77" s="24">
        <v>0.03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17">
        <v>12</v>
      </c>
    </row>
    <row r="78" spans="1:65">
      <c r="A78" s="30"/>
      <c r="B78" s="20" t="s">
        <v>257</v>
      </c>
      <c r="C78" s="12"/>
      <c r="D78" s="220">
        <v>0.03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17">
        <v>16</v>
      </c>
    </row>
    <row r="79" spans="1:65">
      <c r="A79" s="30"/>
      <c r="B79" s="3" t="s">
        <v>258</v>
      </c>
      <c r="C79" s="29"/>
      <c r="D79" s="24">
        <v>0.03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17">
        <v>0.03</v>
      </c>
    </row>
    <row r="80" spans="1:65">
      <c r="A80" s="30"/>
      <c r="B80" s="3" t="s">
        <v>259</v>
      </c>
      <c r="C80" s="29"/>
      <c r="D80" s="24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17">
        <v>18</v>
      </c>
    </row>
    <row r="81" spans="1:65">
      <c r="A81" s="30"/>
      <c r="B81" s="3" t="s">
        <v>85</v>
      </c>
      <c r="C81" s="29"/>
      <c r="D81" s="13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260</v>
      </c>
      <c r="C82" s="29"/>
      <c r="D82" s="13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261</v>
      </c>
      <c r="C83" s="47"/>
      <c r="D83" s="45" t="s">
        <v>262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587</v>
      </c>
      <c r="BM85" s="28" t="s">
        <v>309</v>
      </c>
    </row>
    <row r="86" spans="1:65" ht="19.5">
      <c r="A86" s="25" t="s">
        <v>329</v>
      </c>
      <c r="B86" s="18" t="s">
        <v>109</v>
      </c>
      <c r="C86" s="15" t="s">
        <v>110</v>
      </c>
      <c r="D86" s="16" t="s">
        <v>326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223</v>
      </c>
      <c r="C87" s="9" t="s">
        <v>223</v>
      </c>
      <c r="D87" s="10" t="s">
        <v>111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97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15">
        <v>0.11</v>
      </c>
      <c r="E90" s="204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17">
        <v>1</v>
      </c>
    </row>
    <row r="91" spans="1:65">
      <c r="A91" s="30"/>
      <c r="B91" s="19">
        <v>1</v>
      </c>
      <c r="C91" s="9">
        <v>2</v>
      </c>
      <c r="D91" s="24">
        <v>0.107</v>
      </c>
      <c r="E91" s="204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17">
        <v>13</v>
      </c>
    </row>
    <row r="92" spans="1:65">
      <c r="A92" s="30"/>
      <c r="B92" s="20" t="s">
        <v>257</v>
      </c>
      <c r="C92" s="12"/>
      <c r="D92" s="220">
        <v>0.1085</v>
      </c>
      <c r="E92" s="204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17">
        <v>16</v>
      </c>
    </row>
    <row r="93" spans="1:65">
      <c r="A93" s="30"/>
      <c r="B93" s="3" t="s">
        <v>258</v>
      </c>
      <c r="C93" s="29"/>
      <c r="D93" s="24">
        <v>0.1085</v>
      </c>
      <c r="E93" s="204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17">
        <v>0.1085</v>
      </c>
    </row>
    <row r="94" spans="1:65">
      <c r="A94" s="30"/>
      <c r="B94" s="3" t="s">
        <v>259</v>
      </c>
      <c r="C94" s="29"/>
      <c r="D94" s="24">
        <v>2.1213203435596446E-3</v>
      </c>
      <c r="E94" s="204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17">
        <v>19</v>
      </c>
    </row>
    <row r="95" spans="1:65">
      <c r="A95" s="30"/>
      <c r="B95" s="3" t="s">
        <v>85</v>
      </c>
      <c r="C95" s="29"/>
      <c r="D95" s="13">
        <v>1.9551339571978292E-2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260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261</v>
      </c>
      <c r="C97" s="47"/>
      <c r="D97" s="45" t="s">
        <v>262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588</v>
      </c>
      <c r="BM99" s="28" t="s">
        <v>309</v>
      </c>
    </row>
    <row r="100" spans="1:65" ht="15">
      <c r="A100" s="25" t="s">
        <v>60</v>
      </c>
      <c r="B100" s="18" t="s">
        <v>109</v>
      </c>
      <c r="C100" s="15" t="s">
        <v>110</v>
      </c>
      <c r="D100" s="16" t="s">
        <v>326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223</v>
      </c>
      <c r="C101" s="9" t="s">
        <v>223</v>
      </c>
      <c r="D101" s="10" t="s">
        <v>111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97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5">
        <v>2.0799999999999999E-2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17">
        <v>1</v>
      </c>
    </row>
    <row r="105" spans="1:65">
      <c r="A105" s="30"/>
      <c r="B105" s="19">
        <v>1</v>
      </c>
      <c r="C105" s="9">
        <v>2</v>
      </c>
      <c r="D105" s="24">
        <v>2.0799999999999999E-2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17">
        <v>14</v>
      </c>
    </row>
    <row r="106" spans="1:65">
      <c r="A106" s="30"/>
      <c r="B106" s="20" t="s">
        <v>257</v>
      </c>
      <c r="C106" s="12"/>
      <c r="D106" s="220">
        <v>2.0799999999999999E-2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17">
        <v>16</v>
      </c>
    </row>
    <row r="107" spans="1:65">
      <c r="A107" s="30"/>
      <c r="B107" s="3" t="s">
        <v>258</v>
      </c>
      <c r="C107" s="29"/>
      <c r="D107" s="24">
        <v>2.0799999999999999E-2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17">
        <v>2.0823399999999999E-2</v>
      </c>
    </row>
    <row r="108" spans="1:65">
      <c r="A108" s="30"/>
      <c r="B108" s="3" t="s">
        <v>259</v>
      </c>
      <c r="C108" s="29"/>
      <c r="D108" s="24">
        <v>0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17">
        <v>20</v>
      </c>
    </row>
    <row r="109" spans="1:65">
      <c r="A109" s="30"/>
      <c r="B109" s="3" t="s">
        <v>85</v>
      </c>
      <c r="C109" s="29"/>
      <c r="D109" s="13">
        <v>0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260</v>
      </c>
      <c r="C110" s="29"/>
      <c r="D110" s="13">
        <v>-1.1237357972281314E-3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261</v>
      </c>
      <c r="C111" s="47"/>
      <c r="D111" s="45" t="s">
        <v>262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589</v>
      </c>
      <c r="BM113" s="28" t="s">
        <v>309</v>
      </c>
    </row>
    <row r="114" spans="1:65" ht="19.5">
      <c r="A114" s="25" t="s">
        <v>330</v>
      </c>
      <c r="B114" s="18" t="s">
        <v>109</v>
      </c>
      <c r="C114" s="15" t="s">
        <v>110</v>
      </c>
      <c r="D114" s="16" t="s">
        <v>326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223</v>
      </c>
      <c r="C115" s="9" t="s">
        <v>223</v>
      </c>
      <c r="D115" s="10" t="s">
        <v>111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97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77.05</v>
      </c>
      <c r="E118" s="15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77.069999999999993</v>
      </c>
      <c r="E119" s="15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11</v>
      </c>
    </row>
    <row r="120" spans="1:65">
      <c r="A120" s="30"/>
      <c r="B120" s="20" t="s">
        <v>257</v>
      </c>
      <c r="C120" s="12"/>
      <c r="D120" s="23">
        <v>77.06</v>
      </c>
      <c r="E120" s="15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258</v>
      </c>
      <c r="C121" s="29"/>
      <c r="D121" s="11">
        <v>77.06</v>
      </c>
      <c r="E121" s="15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77.06</v>
      </c>
    </row>
    <row r="122" spans="1:65">
      <c r="A122" s="30"/>
      <c r="B122" s="3" t="s">
        <v>259</v>
      </c>
      <c r="C122" s="29"/>
      <c r="D122" s="24">
        <v>1.4142135623728137E-2</v>
      </c>
      <c r="E122" s="15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17</v>
      </c>
    </row>
    <row r="123" spans="1:65">
      <c r="A123" s="30"/>
      <c r="B123" s="3" t="s">
        <v>85</v>
      </c>
      <c r="C123" s="29"/>
      <c r="D123" s="13">
        <v>1.8352109555837186E-4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261</v>
      </c>
      <c r="C125" s="47"/>
      <c r="D125" s="45" t="s">
        <v>262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590</v>
      </c>
      <c r="BM127" s="28" t="s">
        <v>309</v>
      </c>
    </row>
    <row r="128" spans="1:65" ht="19.5">
      <c r="A128" s="25" t="s">
        <v>331</v>
      </c>
      <c r="B128" s="18" t="s">
        <v>109</v>
      </c>
      <c r="C128" s="15" t="s">
        <v>110</v>
      </c>
      <c r="D128" s="16" t="s">
        <v>326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223</v>
      </c>
      <c r="C129" s="9" t="s">
        <v>223</v>
      </c>
      <c r="D129" s="10" t="s">
        <v>111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97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5">
        <v>0.7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17">
        <v>1</v>
      </c>
    </row>
    <row r="133" spans="1:65">
      <c r="A133" s="30"/>
      <c r="B133" s="19">
        <v>1</v>
      </c>
      <c r="C133" s="9">
        <v>2</v>
      </c>
      <c r="D133" s="24">
        <v>0.7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17">
        <v>12</v>
      </c>
    </row>
    <row r="134" spans="1:65">
      <c r="A134" s="30"/>
      <c r="B134" s="20" t="s">
        <v>257</v>
      </c>
      <c r="C134" s="12"/>
      <c r="D134" s="220">
        <v>0.7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17">
        <v>16</v>
      </c>
    </row>
    <row r="135" spans="1:65">
      <c r="A135" s="30"/>
      <c r="B135" s="3" t="s">
        <v>258</v>
      </c>
      <c r="C135" s="29"/>
      <c r="D135" s="24">
        <v>0.7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17">
        <v>0.7</v>
      </c>
    </row>
    <row r="136" spans="1:65">
      <c r="A136" s="30"/>
      <c r="B136" s="3" t="s">
        <v>259</v>
      </c>
      <c r="C136" s="29"/>
      <c r="D136" s="24">
        <v>0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17">
        <v>18</v>
      </c>
    </row>
    <row r="137" spans="1:65">
      <c r="A137" s="30"/>
      <c r="B137" s="3" t="s">
        <v>85</v>
      </c>
      <c r="C137" s="29"/>
      <c r="D137" s="13">
        <v>0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260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261</v>
      </c>
      <c r="C139" s="47"/>
      <c r="D139" s="45" t="s">
        <v>262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>
      <c r="BM141" s="55"/>
    </row>
    <row r="142" spans="1:65">
      <c r="BM142" s="55"/>
    </row>
    <row r="143" spans="1:65">
      <c r="BM143" s="55"/>
    </row>
    <row r="144" spans="1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  <row r="153" spans="65:65">
      <c r="BM153" s="55"/>
    </row>
    <row r="154" spans="65:65">
      <c r="BM154" s="55"/>
    </row>
    <row r="155" spans="65:65">
      <c r="BM155" s="55"/>
    </row>
    <row r="156" spans="65:65">
      <c r="BM156" s="55"/>
    </row>
    <row r="157" spans="65:65">
      <c r="BM157" s="55"/>
    </row>
    <row r="158" spans="65:65">
      <c r="BM158" s="55"/>
    </row>
    <row r="159" spans="65:65">
      <c r="BM159" s="55"/>
    </row>
    <row r="160" spans="65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6"/>
    </row>
    <row r="194" spans="65:65">
      <c r="BM194" s="57"/>
    </row>
    <row r="195" spans="65:65">
      <c r="BM195" s="57"/>
    </row>
    <row r="196" spans="65:65">
      <c r="BM196" s="57"/>
    </row>
    <row r="197" spans="65:65">
      <c r="BM197" s="57"/>
    </row>
    <row r="198" spans="65:65">
      <c r="BM198" s="57"/>
    </row>
    <row r="199" spans="65:65">
      <c r="BM199" s="57"/>
    </row>
    <row r="200" spans="65:65">
      <c r="BM200" s="57"/>
    </row>
    <row r="201" spans="65:65">
      <c r="BM201" s="57"/>
    </row>
    <row r="202" spans="65:65">
      <c r="BM202" s="57"/>
    </row>
    <row r="203" spans="65:65">
      <c r="BM203" s="57"/>
    </row>
    <row r="204" spans="65:65">
      <c r="BM204" s="57"/>
    </row>
    <row r="205" spans="65:65">
      <c r="BM205" s="57"/>
    </row>
    <row r="206" spans="65:65">
      <c r="BM206" s="57"/>
    </row>
    <row r="207" spans="65:65">
      <c r="BM207" s="57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</sheetData>
  <dataConsolidate/>
  <conditionalFormatting sqref="B6:D7 B20:D21 B34:D35 B48:D49 B62:D63 B76:D77 B90:D91 B104:D105 B118:D119 B132:D133">
    <cfRule type="expression" dxfId="11" priority="30">
      <formula>AND($B6&lt;&gt;$B5,NOT(ISBLANK(INDIRECT(Anlyt_LabRefThisCol))))</formula>
    </cfRule>
  </conditionalFormatting>
  <conditionalFormatting sqref="C2:D13 C16:D27 C30:D41 C44:D55 C58:D69 C72:D83 C86:D97 C100:D111 C114:D125 C128:D139">
    <cfRule type="expression" dxfId="10" priority="28" stopIfTrue="1">
      <formula>AND(ISBLANK(INDIRECT(Anlyt_LabRefLastCol)),ISBLANK(INDIRECT(Anlyt_LabRefThisCol)))</formula>
    </cfRule>
    <cfRule type="expression" dxfId="9" priority="2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F59D-C34F-4D77-832E-B333A903A9DF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591</v>
      </c>
      <c r="BM1" s="28" t="s">
        <v>309</v>
      </c>
    </row>
    <row r="2" spans="1:66" ht="18">
      <c r="A2" s="25" t="s">
        <v>453</v>
      </c>
      <c r="B2" s="18" t="s">
        <v>109</v>
      </c>
      <c r="C2" s="15" t="s">
        <v>110</v>
      </c>
      <c r="D2" s="16" t="s">
        <v>326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0" t="s">
        <v>111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332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2.11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2.1800000000000002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20" t="s">
        <v>257</v>
      </c>
      <c r="C8" s="12"/>
      <c r="D8" s="23">
        <v>2.145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258</v>
      </c>
      <c r="C9" s="29"/>
      <c r="D9" s="11">
        <v>2.145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2.145</v>
      </c>
      <c r="BN9" s="28"/>
    </row>
    <row r="10" spans="1:66">
      <c r="A10" s="30"/>
      <c r="B10" s="3" t="s">
        <v>259</v>
      </c>
      <c r="C10" s="29"/>
      <c r="D10" s="24">
        <v>4.9497474683058526E-2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22</v>
      </c>
    </row>
    <row r="11" spans="1:66">
      <c r="A11" s="30"/>
      <c r="B11" s="3" t="s">
        <v>85</v>
      </c>
      <c r="C11" s="29"/>
      <c r="D11" s="13">
        <v>2.3075745772987658E-2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260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261</v>
      </c>
      <c r="C13" s="47"/>
      <c r="D13" s="45" t="s">
        <v>262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B621-B088-4F46-B91D-72CF0FDF805A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592</v>
      </c>
      <c r="BM1" s="28" t="s">
        <v>309</v>
      </c>
    </row>
    <row r="2" spans="1:66" ht="15">
      <c r="A2" s="25" t="s">
        <v>108</v>
      </c>
      <c r="B2" s="18" t="s">
        <v>109</v>
      </c>
      <c r="C2" s="15" t="s">
        <v>110</v>
      </c>
      <c r="D2" s="16" t="s">
        <v>326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0" t="s">
        <v>111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5">
        <v>7.0000000000000007E-2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17">
        <v>1</v>
      </c>
    </row>
    <row r="7" spans="1:66">
      <c r="A7" s="30"/>
      <c r="B7" s="19">
        <v>1</v>
      </c>
      <c r="C7" s="9">
        <v>2</v>
      </c>
      <c r="D7" s="24">
        <v>0.05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17">
        <v>18</v>
      </c>
    </row>
    <row r="8" spans="1:66">
      <c r="A8" s="30"/>
      <c r="B8" s="20" t="s">
        <v>257</v>
      </c>
      <c r="C8" s="12"/>
      <c r="D8" s="220">
        <v>6.0000000000000005E-2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17">
        <v>16</v>
      </c>
    </row>
    <row r="9" spans="1:66">
      <c r="A9" s="30"/>
      <c r="B9" s="3" t="s">
        <v>258</v>
      </c>
      <c r="C9" s="29"/>
      <c r="D9" s="24">
        <v>6.0000000000000005E-2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17">
        <v>0.06</v>
      </c>
      <c r="BN9" s="28"/>
    </row>
    <row r="10" spans="1:66">
      <c r="A10" s="30"/>
      <c r="B10" s="3" t="s">
        <v>259</v>
      </c>
      <c r="C10" s="29"/>
      <c r="D10" s="24">
        <v>1.4142135623730939E-2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17">
        <v>24</v>
      </c>
    </row>
    <row r="11" spans="1:66">
      <c r="A11" s="30"/>
      <c r="B11" s="3" t="s">
        <v>85</v>
      </c>
      <c r="C11" s="29"/>
      <c r="D11" s="13">
        <v>0.23570226039551562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260</v>
      </c>
      <c r="C12" s="29"/>
      <c r="D12" s="13">
        <v>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261</v>
      </c>
      <c r="C13" s="47"/>
      <c r="D13" s="45" t="s">
        <v>262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593</v>
      </c>
      <c r="BM15" s="28" t="s">
        <v>309</v>
      </c>
    </row>
    <row r="16" spans="1:66" ht="15">
      <c r="A16" s="25" t="s">
        <v>60</v>
      </c>
      <c r="B16" s="18" t="s">
        <v>109</v>
      </c>
      <c r="C16" s="15" t="s">
        <v>110</v>
      </c>
      <c r="D16" s="16" t="s">
        <v>326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223</v>
      </c>
      <c r="C17" s="9" t="s">
        <v>223</v>
      </c>
      <c r="D17" s="10" t="s">
        <v>111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98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5">
        <v>0.01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17">
        <v>1</v>
      </c>
    </row>
    <row r="21" spans="1:65">
      <c r="A21" s="30"/>
      <c r="B21" s="19">
        <v>1</v>
      </c>
      <c r="C21" s="9">
        <v>2</v>
      </c>
      <c r="D21" s="24">
        <v>0.02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17">
        <v>14</v>
      </c>
    </row>
    <row r="22" spans="1:65">
      <c r="A22" s="30"/>
      <c r="B22" s="20" t="s">
        <v>257</v>
      </c>
      <c r="C22" s="12"/>
      <c r="D22" s="220">
        <v>1.4999999999999999E-2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17">
        <v>16</v>
      </c>
    </row>
    <row r="23" spans="1:65">
      <c r="A23" s="30"/>
      <c r="B23" s="3" t="s">
        <v>258</v>
      </c>
      <c r="C23" s="29"/>
      <c r="D23" s="24">
        <v>1.4999999999999999E-2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17">
        <v>1.4999999999999999E-2</v>
      </c>
    </row>
    <row r="24" spans="1:65">
      <c r="A24" s="30"/>
      <c r="B24" s="3" t="s">
        <v>259</v>
      </c>
      <c r="C24" s="29"/>
      <c r="D24" s="24">
        <v>7.0710678118654771E-3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17">
        <v>24</v>
      </c>
    </row>
    <row r="25" spans="1:65">
      <c r="A25" s="30"/>
      <c r="B25" s="3" t="s">
        <v>85</v>
      </c>
      <c r="C25" s="29"/>
      <c r="D25" s="13">
        <v>0.47140452079103184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260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261</v>
      </c>
      <c r="C27" s="47"/>
      <c r="D27" s="45" t="s">
        <v>262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DCDA-F99D-45B4-B23D-D1F6E00154D9}">
  <sheetPr codeName="Sheet20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594</v>
      </c>
      <c r="BM1" s="28" t="s">
        <v>309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326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0" t="s">
        <v>111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333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7.1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7.3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20</v>
      </c>
    </row>
    <row r="8" spans="1:66">
      <c r="A8" s="30"/>
      <c r="B8" s="20" t="s">
        <v>257</v>
      </c>
      <c r="C8" s="12"/>
      <c r="D8" s="23">
        <v>7.1999999999999993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258</v>
      </c>
      <c r="C9" s="29"/>
      <c r="D9" s="11">
        <v>7.1999999999999993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7.2</v>
      </c>
      <c r="BN9" s="28"/>
    </row>
    <row r="10" spans="1:66">
      <c r="A10" s="30"/>
      <c r="B10" s="3" t="s">
        <v>259</v>
      </c>
      <c r="C10" s="29"/>
      <c r="D10" s="24">
        <v>0.14142135623730964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26</v>
      </c>
    </row>
    <row r="11" spans="1:66">
      <c r="A11" s="30"/>
      <c r="B11" s="3" t="s">
        <v>85</v>
      </c>
      <c r="C11" s="29"/>
      <c r="D11" s="13">
        <v>1.9641855032959673E-2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260</v>
      </c>
      <c r="C12" s="29"/>
      <c r="D12" s="13">
        <v>-1.1102230246251565E-16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261</v>
      </c>
      <c r="C13" s="47"/>
      <c r="D13" s="45" t="s">
        <v>262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595</v>
      </c>
      <c r="BM15" s="28" t="s">
        <v>309</v>
      </c>
    </row>
    <row r="16" spans="1:66" ht="15">
      <c r="A16" s="25" t="s">
        <v>7</v>
      </c>
      <c r="B16" s="18" t="s">
        <v>109</v>
      </c>
      <c r="C16" s="15" t="s">
        <v>110</v>
      </c>
      <c r="D16" s="16" t="s">
        <v>326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223</v>
      </c>
      <c r="C17" s="9" t="s">
        <v>223</v>
      </c>
      <c r="D17" s="10" t="s">
        <v>111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333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6">
        <v>159</v>
      </c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0">
        <v>1</v>
      </c>
    </row>
    <row r="21" spans="1:65">
      <c r="A21" s="30"/>
      <c r="B21" s="19">
        <v>1</v>
      </c>
      <c r="C21" s="9">
        <v>2</v>
      </c>
      <c r="D21" s="211">
        <v>156</v>
      </c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0">
        <v>21</v>
      </c>
    </row>
    <row r="22" spans="1:65">
      <c r="A22" s="30"/>
      <c r="B22" s="20" t="s">
        <v>257</v>
      </c>
      <c r="C22" s="12"/>
      <c r="D22" s="214">
        <v>157.5</v>
      </c>
      <c r="E22" s="208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0">
        <v>16</v>
      </c>
    </row>
    <row r="23" spans="1:65">
      <c r="A23" s="30"/>
      <c r="B23" s="3" t="s">
        <v>258</v>
      </c>
      <c r="C23" s="29"/>
      <c r="D23" s="211">
        <v>157.5</v>
      </c>
      <c r="E23" s="208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0">
        <v>157.5</v>
      </c>
    </row>
    <row r="24" spans="1:65">
      <c r="A24" s="30"/>
      <c r="B24" s="3" t="s">
        <v>259</v>
      </c>
      <c r="C24" s="29"/>
      <c r="D24" s="211">
        <v>2.1213203435596424</v>
      </c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0">
        <v>27</v>
      </c>
    </row>
    <row r="25" spans="1:65">
      <c r="A25" s="30"/>
      <c r="B25" s="3" t="s">
        <v>85</v>
      </c>
      <c r="C25" s="29"/>
      <c r="D25" s="13">
        <v>1.3468700594029475E-2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260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261</v>
      </c>
      <c r="C27" s="47"/>
      <c r="D27" s="45" t="s">
        <v>262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596</v>
      </c>
      <c r="BM29" s="28" t="s">
        <v>309</v>
      </c>
    </row>
    <row r="30" spans="1:65" ht="15">
      <c r="A30" s="25" t="s">
        <v>10</v>
      </c>
      <c r="B30" s="18" t="s">
        <v>109</v>
      </c>
      <c r="C30" s="15" t="s">
        <v>110</v>
      </c>
      <c r="D30" s="16" t="s">
        <v>326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223</v>
      </c>
      <c r="C31" s="9" t="s">
        <v>223</v>
      </c>
      <c r="D31" s="10" t="s">
        <v>111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333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6">
        <v>390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10">
        <v>1</v>
      </c>
    </row>
    <row r="35" spans="1:65">
      <c r="A35" s="30"/>
      <c r="B35" s="19">
        <v>1</v>
      </c>
      <c r="C35" s="9">
        <v>2</v>
      </c>
      <c r="D35" s="211">
        <v>386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10">
        <v>22</v>
      </c>
    </row>
    <row r="36" spans="1:65">
      <c r="A36" s="30"/>
      <c r="B36" s="20" t="s">
        <v>257</v>
      </c>
      <c r="C36" s="12"/>
      <c r="D36" s="214">
        <v>388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10">
        <v>16</v>
      </c>
    </row>
    <row r="37" spans="1:65">
      <c r="A37" s="30"/>
      <c r="B37" s="3" t="s">
        <v>258</v>
      </c>
      <c r="C37" s="29"/>
      <c r="D37" s="211">
        <v>388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10">
        <v>388</v>
      </c>
    </row>
    <row r="38" spans="1:65">
      <c r="A38" s="30"/>
      <c r="B38" s="3" t="s">
        <v>259</v>
      </c>
      <c r="C38" s="29"/>
      <c r="D38" s="211">
        <v>2.8284271247461903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28</v>
      </c>
    </row>
    <row r="39" spans="1:65">
      <c r="A39" s="30"/>
      <c r="B39" s="3" t="s">
        <v>85</v>
      </c>
      <c r="C39" s="29"/>
      <c r="D39" s="13">
        <v>7.2897606307891502E-3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260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261</v>
      </c>
      <c r="C41" s="47"/>
      <c r="D41" s="45" t="s">
        <v>262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597</v>
      </c>
      <c r="BM43" s="28" t="s">
        <v>309</v>
      </c>
    </row>
    <row r="44" spans="1:65" ht="15">
      <c r="A44" s="25" t="s">
        <v>13</v>
      </c>
      <c r="B44" s="18" t="s">
        <v>109</v>
      </c>
      <c r="C44" s="15" t="s">
        <v>110</v>
      </c>
      <c r="D44" s="16" t="s">
        <v>326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223</v>
      </c>
      <c r="C45" s="9" t="s">
        <v>223</v>
      </c>
      <c r="D45" s="10" t="s">
        <v>111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333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1.8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23</v>
      </c>
    </row>
    <row r="50" spans="1:65">
      <c r="A50" s="30"/>
      <c r="B50" s="20" t="s">
        <v>257</v>
      </c>
      <c r="C50" s="12"/>
      <c r="D50" s="23">
        <v>1.9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258</v>
      </c>
      <c r="C51" s="29"/>
      <c r="D51" s="11">
        <v>1.9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1.9</v>
      </c>
    </row>
    <row r="52" spans="1:65">
      <c r="A52" s="30"/>
      <c r="B52" s="3" t="s">
        <v>259</v>
      </c>
      <c r="C52" s="29"/>
      <c r="D52" s="24">
        <v>0.14142135623730948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29</v>
      </c>
    </row>
    <row r="53" spans="1:65">
      <c r="A53" s="30"/>
      <c r="B53" s="3" t="s">
        <v>85</v>
      </c>
      <c r="C53" s="29"/>
      <c r="D53" s="13">
        <v>7.4432292756478668E-2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260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261</v>
      </c>
      <c r="C55" s="47"/>
      <c r="D55" s="45" t="s">
        <v>262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598</v>
      </c>
      <c r="BM57" s="28" t="s">
        <v>309</v>
      </c>
    </row>
    <row r="58" spans="1:65" ht="15">
      <c r="A58" s="25" t="s">
        <v>16</v>
      </c>
      <c r="B58" s="18" t="s">
        <v>109</v>
      </c>
      <c r="C58" s="15" t="s">
        <v>110</v>
      </c>
      <c r="D58" s="16" t="s">
        <v>326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223</v>
      </c>
      <c r="C59" s="9" t="s">
        <v>223</v>
      </c>
      <c r="D59" s="10" t="s">
        <v>111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333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1.64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1.62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24</v>
      </c>
    </row>
    <row r="64" spans="1:65">
      <c r="A64" s="30"/>
      <c r="B64" s="20" t="s">
        <v>257</v>
      </c>
      <c r="C64" s="12"/>
      <c r="D64" s="23">
        <v>1.63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258</v>
      </c>
      <c r="C65" s="29"/>
      <c r="D65" s="11">
        <v>1.63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1.63</v>
      </c>
    </row>
    <row r="66" spans="1:65">
      <c r="A66" s="30"/>
      <c r="B66" s="3" t="s">
        <v>259</v>
      </c>
      <c r="C66" s="29"/>
      <c r="D66" s="24">
        <v>1.4142135623730807E-2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30</v>
      </c>
    </row>
    <row r="67" spans="1:65">
      <c r="A67" s="30"/>
      <c r="B67" s="3" t="s">
        <v>85</v>
      </c>
      <c r="C67" s="29"/>
      <c r="D67" s="13">
        <v>8.676156824374729E-3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260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261</v>
      </c>
      <c r="C69" s="47"/>
      <c r="D69" s="45" t="s">
        <v>262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599</v>
      </c>
      <c r="BM71" s="28" t="s">
        <v>309</v>
      </c>
    </row>
    <row r="72" spans="1:65" ht="15">
      <c r="A72" s="25" t="s">
        <v>19</v>
      </c>
      <c r="B72" s="18" t="s">
        <v>109</v>
      </c>
      <c r="C72" s="15" t="s">
        <v>110</v>
      </c>
      <c r="D72" s="16" t="s">
        <v>326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223</v>
      </c>
      <c r="C73" s="9" t="s">
        <v>223</v>
      </c>
      <c r="D73" s="10" t="s">
        <v>111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333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147" t="s">
        <v>104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49" t="s">
        <v>104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20" t="s">
        <v>257</v>
      </c>
      <c r="C78" s="12"/>
      <c r="D78" s="23" t="s">
        <v>644</v>
      </c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258</v>
      </c>
      <c r="C79" s="29"/>
      <c r="D79" s="11" t="s">
        <v>644</v>
      </c>
      <c r="E79" s="15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 t="s">
        <v>104</v>
      </c>
    </row>
    <row r="80" spans="1:65">
      <c r="A80" s="30"/>
      <c r="B80" s="3" t="s">
        <v>259</v>
      </c>
      <c r="C80" s="29"/>
      <c r="D80" s="24" t="s">
        <v>644</v>
      </c>
      <c r="E80" s="15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31</v>
      </c>
    </row>
    <row r="81" spans="1:65">
      <c r="A81" s="30"/>
      <c r="B81" s="3" t="s">
        <v>85</v>
      </c>
      <c r="C81" s="29"/>
      <c r="D81" s="13" t="s">
        <v>644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260</v>
      </c>
      <c r="C82" s="29"/>
      <c r="D82" s="13" t="s">
        <v>644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261</v>
      </c>
      <c r="C83" s="47"/>
      <c r="D83" s="45" t="s">
        <v>262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600</v>
      </c>
      <c r="BM85" s="28" t="s">
        <v>309</v>
      </c>
    </row>
    <row r="86" spans="1:65" ht="15">
      <c r="A86" s="25" t="s">
        <v>22</v>
      </c>
      <c r="B86" s="18" t="s">
        <v>109</v>
      </c>
      <c r="C86" s="15" t="s">
        <v>110</v>
      </c>
      <c r="D86" s="16" t="s">
        <v>326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223</v>
      </c>
      <c r="C87" s="9" t="s">
        <v>223</v>
      </c>
      <c r="D87" s="10" t="s">
        <v>111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333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6">
        <v>59.9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60.2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26</v>
      </c>
    </row>
    <row r="92" spans="1:65">
      <c r="A92" s="30"/>
      <c r="B92" s="20" t="s">
        <v>257</v>
      </c>
      <c r="C92" s="12"/>
      <c r="D92" s="214">
        <v>60.05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258</v>
      </c>
      <c r="C93" s="29"/>
      <c r="D93" s="211">
        <v>60.05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60.05</v>
      </c>
    </row>
    <row r="94" spans="1:65">
      <c r="A94" s="30"/>
      <c r="B94" s="3" t="s">
        <v>259</v>
      </c>
      <c r="C94" s="29"/>
      <c r="D94" s="211">
        <v>0.21213203435596725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32</v>
      </c>
    </row>
    <row r="95" spans="1:65">
      <c r="A95" s="30"/>
      <c r="B95" s="3" t="s">
        <v>85</v>
      </c>
      <c r="C95" s="29"/>
      <c r="D95" s="13">
        <v>3.5325900808653998E-3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260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261</v>
      </c>
      <c r="C97" s="47"/>
      <c r="D97" s="45" t="s">
        <v>262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601</v>
      </c>
      <c r="BM99" s="28" t="s">
        <v>309</v>
      </c>
    </row>
    <row r="100" spans="1:65" ht="15">
      <c r="A100" s="25" t="s">
        <v>25</v>
      </c>
      <c r="B100" s="18" t="s">
        <v>109</v>
      </c>
      <c r="C100" s="15" t="s">
        <v>110</v>
      </c>
      <c r="D100" s="16" t="s">
        <v>326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223</v>
      </c>
      <c r="C101" s="9" t="s">
        <v>223</v>
      </c>
      <c r="D101" s="10" t="s">
        <v>111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333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6">
        <v>11.8</v>
      </c>
      <c r="E104" s="223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8">
        <v>1</v>
      </c>
    </row>
    <row r="105" spans="1:65">
      <c r="A105" s="30"/>
      <c r="B105" s="19">
        <v>1</v>
      </c>
      <c r="C105" s="9">
        <v>2</v>
      </c>
      <c r="D105" s="222">
        <v>11.9</v>
      </c>
      <c r="E105" s="223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8">
        <v>27</v>
      </c>
    </row>
    <row r="106" spans="1:65">
      <c r="A106" s="30"/>
      <c r="B106" s="20" t="s">
        <v>257</v>
      </c>
      <c r="C106" s="12"/>
      <c r="D106" s="231">
        <v>11.850000000000001</v>
      </c>
      <c r="E106" s="223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8">
        <v>16</v>
      </c>
    </row>
    <row r="107" spans="1:65">
      <c r="A107" s="30"/>
      <c r="B107" s="3" t="s">
        <v>258</v>
      </c>
      <c r="C107" s="29"/>
      <c r="D107" s="222">
        <v>11.850000000000001</v>
      </c>
      <c r="E107" s="223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8">
        <v>11.85</v>
      </c>
    </row>
    <row r="108" spans="1:65">
      <c r="A108" s="30"/>
      <c r="B108" s="3" t="s">
        <v>259</v>
      </c>
      <c r="C108" s="29"/>
      <c r="D108" s="222">
        <v>7.0710678118654502E-2</v>
      </c>
      <c r="E108" s="223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8">
        <v>33</v>
      </c>
    </row>
    <row r="109" spans="1:65">
      <c r="A109" s="30"/>
      <c r="B109" s="3" t="s">
        <v>85</v>
      </c>
      <c r="C109" s="29"/>
      <c r="D109" s="13">
        <v>5.9671458327978473E-3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260</v>
      </c>
      <c r="C110" s="29"/>
      <c r="D110" s="13">
        <v>2.2204460492503131E-16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261</v>
      </c>
      <c r="C111" s="47"/>
      <c r="D111" s="45" t="s">
        <v>262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602</v>
      </c>
      <c r="BM113" s="28" t="s">
        <v>309</v>
      </c>
    </row>
    <row r="114" spans="1:65" ht="15">
      <c r="A114" s="25" t="s">
        <v>51</v>
      </c>
      <c r="B114" s="18" t="s">
        <v>109</v>
      </c>
      <c r="C114" s="15" t="s">
        <v>110</v>
      </c>
      <c r="D114" s="16" t="s">
        <v>326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223</v>
      </c>
      <c r="C115" s="9" t="s">
        <v>223</v>
      </c>
      <c r="D115" s="10" t="s">
        <v>111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333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06">
        <v>112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10">
        <v>1</v>
      </c>
    </row>
    <row r="119" spans="1:65">
      <c r="A119" s="30"/>
      <c r="B119" s="19">
        <v>1</v>
      </c>
      <c r="C119" s="9">
        <v>2</v>
      </c>
      <c r="D119" s="211">
        <v>112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10">
        <v>28</v>
      </c>
    </row>
    <row r="120" spans="1:65">
      <c r="A120" s="30"/>
      <c r="B120" s="20" t="s">
        <v>257</v>
      </c>
      <c r="C120" s="12"/>
      <c r="D120" s="214">
        <v>112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10">
        <v>16</v>
      </c>
    </row>
    <row r="121" spans="1:65">
      <c r="A121" s="30"/>
      <c r="B121" s="3" t="s">
        <v>258</v>
      </c>
      <c r="C121" s="29"/>
      <c r="D121" s="211">
        <v>112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10">
        <v>112</v>
      </c>
    </row>
    <row r="122" spans="1:65">
      <c r="A122" s="30"/>
      <c r="B122" s="3" t="s">
        <v>259</v>
      </c>
      <c r="C122" s="29"/>
      <c r="D122" s="211">
        <v>0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10">
        <v>34</v>
      </c>
    </row>
    <row r="123" spans="1:65">
      <c r="A123" s="30"/>
      <c r="B123" s="3" t="s">
        <v>85</v>
      </c>
      <c r="C123" s="29"/>
      <c r="D123" s="13">
        <v>0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261</v>
      </c>
      <c r="C125" s="47"/>
      <c r="D125" s="45" t="s">
        <v>262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603</v>
      </c>
      <c r="BM127" s="28" t="s">
        <v>309</v>
      </c>
    </row>
    <row r="128" spans="1:65" ht="15">
      <c r="A128" s="25" t="s">
        <v>28</v>
      </c>
      <c r="B128" s="18" t="s">
        <v>109</v>
      </c>
      <c r="C128" s="15" t="s">
        <v>110</v>
      </c>
      <c r="D128" s="16" t="s">
        <v>326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223</v>
      </c>
      <c r="C129" s="9" t="s">
        <v>223</v>
      </c>
      <c r="D129" s="10" t="s">
        <v>111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333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6.3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6.31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29</v>
      </c>
    </row>
    <row r="134" spans="1:65">
      <c r="A134" s="30"/>
      <c r="B134" s="20" t="s">
        <v>257</v>
      </c>
      <c r="C134" s="12"/>
      <c r="D134" s="23">
        <v>6.3049999999999997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258</v>
      </c>
      <c r="C135" s="29"/>
      <c r="D135" s="11">
        <v>6.3049999999999997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6.3049999999999997</v>
      </c>
    </row>
    <row r="136" spans="1:65">
      <c r="A136" s="30"/>
      <c r="B136" s="3" t="s">
        <v>259</v>
      </c>
      <c r="C136" s="29"/>
      <c r="D136" s="24">
        <v>7.0710678118653244E-3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35</v>
      </c>
    </row>
    <row r="137" spans="1:65">
      <c r="A137" s="30"/>
      <c r="B137" s="3" t="s">
        <v>85</v>
      </c>
      <c r="C137" s="29"/>
      <c r="D137" s="13">
        <v>1.1215016355059992E-3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260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261</v>
      </c>
      <c r="C139" s="47"/>
      <c r="D139" s="45" t="s">
        <v>262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604</v>
      </c>
      <c r="BM141" s="28" t="s">
        <v>309</v>
      </c>
    </row>
    <row r="142" spans="1:65" ht="15">
      <c r="A142" s="25" t="s">
        <v>0</v>
      </c>
      <c r="B142" s="18" t="s">
        <v>109</v>
      </c>
      <c r="C142" s="15" t="s">
        <v>110</v>
      </c>
      <c r="D142" s="16" t="s">
        <v>326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223</v>
      </c>
      <c r="C143" s="9" t="s">
        <v>223</v>
      </c>
      <c r="D143" s="10" t="s">
        <v>111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333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26">
        <v>32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8">
        <v>1</v>
      </c>
    </row>
    <row r="147" spans="1:65">
      <c r="A147" s="30"/>
      <c r="B147" s="19">
        <v>1</v>
      </c>
      <c r="C147" s="9">
        <v>2</v>
      </c>
      <c r="D147" s="222">
        <v>30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8">
        <v>30</v>
      </c>
    </row>
    <row r="148" spans="1:65">
      <c r="A148" s="30"/>
      <c r="B148" s="20" t="s">
        <v>257</v>
      </c>
      <c r="C148" s="12"/>
      <c r="D148" s="231">
        <v>31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8">
        <v>16</v>
      </c>
    </row>
    <row r="149" spans="1:65">
      <c r="A149" s="30"/>
      <c r="B149" s="3" t="s">
        <v>258</v>
      </c>
      <c r="C149" s="29"/>
      <c r="D149" s="222">
        <v>31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8">
        <v>31</v>
      </c>
    </row>
    <row r="150" spans="1:65">
      <c r="A150" s="30"/>
      <c r="B150" s="3" t="s">
        <v>259</v>
      </c>
      <c r="C150" s="29"/>
      <c r="D150" s="222">
        <v>1.4142135623730951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8">
        <v>36</v>
      </c>
    </row>
    <row r="151" spans="1:65">
      <c r="A151" s="30"/>
      <c r="B151" s="3" t="s">
        <v>85</v>
      </c>
      <c r="C151" s="29"/>
      <c r="D151" s="13">
        <v>4.5619792334615973E-2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260</v>
      </c>
      <c r="C152" s="29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261</v>
      </c>
      <c r="C153" s="47"/>
      <c r="D153" s="45" t="s">
        <v>262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605</v>
      </c>
      <c r="BM155" s="28" t="s">
        <v>309</v>
      </c>
    </row>
    <row r="156" spans="1:65" ht="15">
      <c r="A156" s="25" t="s">
        <v>33</v>
      </c>
      <c r="B156" s="18" t="s">
        <v>109</v>
      </c>
      <c r="C156" s="15" t="s">
        <v>110</v>
      </c>
      <c r="D156" s="16" t="s">
        <v>326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223</v>
      </c>
      <c r="C157" s="9" t="s">
        <v>223</v>
      </c>
      <c r="D157" s="10" t="s">
        <v>111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333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3.8299999999999996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3.74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6</v>
      </c>
    </row>
    <row r="162" spans="1:65">
      <c r="A162" s="30"/>
      <c r="B162" s="20" t="s">
        <v>257</v>
      </c>
      <c r="C162" s="12"/>
      <c r="D162" s="23">
        <v>3.7850000000000001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258</v>
      </c>
      <c r="C163" s="29"/>
      <c r="D163" s="11">
        <v>3.7850000000000001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3.7850000000000001</v>
      </c>
    </row>
    <row r="164" spans="1:65">
      <c r="A164" s="30"/>
      <c r="B164" s="3" t="s">
        <v>259</v>
      </c>
      <c r="C164" s="29"/>
      <c r="D164" s="24">
        <v>6.3639610306788871E-2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37</v>
      </c>
    </row>
    <row r="165" spans="1:65">
      <c r="A165" s="30"/>
      <c r="B165" s="3" t="s">
        <v>85</v>
      </c>
      <c r="C165" s="29"/>
      <c r="D165" s="13">
        <v>1.681363548396007E-2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260</v>
      </c>
      <c r="C166" s="29"/>
      <c r="D166" s="13">
        <v>0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261</v>
      </c>
      <c r="C167" s="47"/>
      <c r="D167" s="45" t="s">
        <v>262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606</v>
      </c>
      <c r="BM169" s="28" t="s">
        <v>309</v>
      </c>
    </row>
    <row r="170" spans="1:65" ht="15">
      <c r="A170" s="25" t="s">
        <v>36</v>
      </c>
      <c r="B170" s="18" t="s">
        <v>109</v>
      </c>
      <c r="C170" s="15" t="s">
        <v>110</v>
      </c>
      <c r="D170" s="16" t="s">
        <v>326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223</v>
      </c>
      <c r="C171" s="9" t="s">
        <v>223</v>
      </c>
      <c r="D171" s="10" t="s">
        <v>111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333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2.0099999999999998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2.06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7</v>
      </c>
    </row>
    <row r="176" spans="1:65">
      <c r="A176" s="30"/>
      <c r="B176" s="20" t="s">
        <v>257</v>
      </c>
      <c r="C176" s="12"/>
      <c r="D176" s="23">
        <v>2.0350000000000001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258</v>
      </c>
      <c r="C177" s="29"/>
      <c r="D177" s="11">
        <v>2.0350000000000001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2.0350000000000001</v>
      </c>
    </row>
    <row r="178" spans="1:65">
      <c r="A178" s="30"/>
      <c r="B178" s="3" t="s">
        <v>259</v>
      </c>
      <c r="C178" s="29"/>
      <c r="D178" s="24">
        <v>3.5355339059327563E-2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38</v>
      </c>
    </row>
    <row r="179" spans="1:65">
      <c r="A179" s="30"/>
      <c r="B179" s="3" t="s">
        <v>85</v>
      </c>
      <c r="C179" s="29"/>
      <c r="D179" s="13">
        <v>1.737363098738455E-2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260</v>
      </c>
      <c r="C180" s="29"/>
      <c r="D180" s="13">
        <v>0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261</v>
      </c>
      <c r="C181" s="47"/>
      <c r="D181" s="45" t="s">
        <v>262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607</v>
      </c>
      <c r="BM183" s="28" t="s">
        <v>309</v>
      </c>
    </row>
    <row r="184" spans="1:65" ht="15">
      <c r="A184" s="25" t="s">
        <v>39</v>
      </c>
      <c r="B184" s="18" t="s">
        <v>109</v>
      </c>
      <c r="C184" s="15" t="s">
        <v>110</v>
      </c>
      <c r="D184" s="16" t="s">
        <v>326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223</v>
      </c>
      <c r="C185" s="9" t="s">
        <v>223</v>
      </c>
      <c r="D185" s="10" t="s">
        <v>111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333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1.04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1.05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8</v>
      </c>
    </row>
    <row r="190" spans="1:65">
      <c r="A190" s="30"/>
      <c r="B190" s="20" t="s">
        <v>257</v>
      </c>
      <c r="C190" s="12"/>
      <c r="D190" s="23">
        <v>1.0449999999999999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258</v>
      </c>
      <c r="C191" s="29"/>
      <c r="D191" s="11">
        <v>1.0449999999999999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1.0449999999999999</v>
      </c>
    </row>
    <row r="192" spans="1:65">
      <c r="A192" s="30"/>
      <c r="B192" s="3" t="s">
        <v>259</v>
      </c>
      <c r="C192" s="29"/>
      <c r="D192" s="24">
        <v>7.0710678118654814E-3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39</v>
      </c>
    </row>
    <row r="193" spans="1:65">
      <c r="A193" s="30"/>
      <c r="B193" s="3" t="s">
        <v>85</v>
      </c>
      <c r="C193" s="29"/>
      <c r="D193" s="13">
        <v>6.7665720687707957E-3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260</v>
      </c>
      <c r="C194" s="29"/>
      <c r="D194" s="13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261</v>
      </c>
      <c r="C195" s="47"/>
      <c r="D195" s="45" t="s">
        <v>262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608</v>
      </c>
      <c r="BM197" s="28" t="s">
        <v>309</v>
      </c>
    </row>
    <row r="198" spans="1:65" ht="15">
      <c r="A198" s="25" t="s">
        <v>42</v>
      </c>
      <c r="B198" s="18" t="s">
        <v>109</v>
      </c>
      <c r="C198" s="15" t="s">
        <v>110</v>
      </c>
      <c r="D198" s="16" t="s">
        <v>326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223</v>
      </c>
      <c r="C199" s="9" t="s">
        <v>223</v>
      </c>
      <c r="D199" s="10" t="s">
        <v>111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333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6">
        <v>17</v>
      </c>
      <c r="E202" s="223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224"/>
      <c r="AT202" s="224"/>
      <c r="AU202" s="224"/>
      <c r="AV202" s="224"/>
      <c r="AW202" s="224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24"/>
      <c r="BK202" s="224"/>
      <c r="BL202" s="224"/>
      <c r="BM202" s="228">
        <v>1</v>
      </c>
    </row>
    <row r="203" spans="1:65">
      <c r="A203" s="30"/>
      <c r="B203" s="19">
        <v>1</v>
      </c>
      <c r="C203" s="9">
        <v>2</v>
      </c>
      <c r="D203" s="222">
        <v>16.899999999999999</v>
      </c>
      <c r="E203" s="223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224"/>
      <c r="AT203" s="224"/>
      <c r="AU203" s="224"/>
      <c r="AV203" s="224"/>
      <c r="AW203" s="224"/>
      <c r="AX203" s="224"/>
      <c r="AY203" s="224"/>
      <c r="AZ203" s="224"/>
      <c r="BA203" s="224"/>
      <c r="BB203" s="224"/>
      <c r="BC203" s="224"/>
      <c r="BD203" s="224"/>
      <c r="BE203" s="224"/>
      <c r="BF203" s="224"/>
      <c r="BG203" s="224"/>
      <c r="BH203" s="224"/>
      <c r="BI203" s="224"/>
      <c r="BJ203" s="224"/>
      <c r="BK203" s="224"/>
      <c r="BL203" s="224"/>
      <c r="BM203" s="228">
        <v>34</v>
      </c>
    </row>
    <row r="204" spans="1:65">
      <c r="A204" s="30"/>
      <c r="B204" s="20" t="s">
        <v>257</v>
      </c>
      <c r="C204" s="12"/>
      <c r="D204" s="231">
        <v>16.95</v>
      </c>
      <c r="E204" s="223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24"/>
      <c r="BK204" s="224"/>
      <c r="BL204" s="224"/>
      <c r="BM204" s="228">
        <v>16</v>
      </c>
    </row>
    <row r="205" spans="1:65">
      <c r="A205" s="30"/>
      <c r="B205" s="3" t="s">
        <v>258</v>
      </c>
      <c r="C205" s="29"/>
      <c r="D205" s="222">
        <v>16.95</v>
      </c>
      <c r="E205" s="223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24"/>
      <c r="BL205" s="224"/>
      <c r="BM205" s="228">
        <v>16.95</v>
      </c>
    </row>
    <row r="206" spans="1:65">
      <c r="A206" s="30"/>
      <c r="B206" s="3" t="s">
        <v>259</v>
      </c>
      <c r="C206" s="29"/>
      <c r="D206" s="222">
        <v>7.0710678118655765E-2</v>
      </c>
      <c r="E206" s="223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8">
        <v>40</v>
      </c>
    </row>
    <row r="207" spans="1:65">
      <c r="A207" s="30"/>
      <c r="B207" s="3" t="s">
        <v>85</v>
      </c>
      <c r="C207" s="29"/>
      <c r="D207" s="13">
        <v>4.1717214229295436E-3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260</v>
      </c>
      <c r="C208" s="29"/>
      <c r="D208" s="13">
        <v>0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261</v>
      </c>
      <c r="C209" s="47"/>
      <c r="D209" s="45" t="s">
        <v>262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609</v>
      </c>
      <c r="BM211" s="28" t="s">
        <v>309</v>
      </c>
    </row>
    <row r="212" spans="1:65" ht="15">
      <c r="A212" s="25" t="s">
        <v>5</v>
      </c>
      <c r="B212" s="18" t="s">
        <v>109</v>
      </c>
      <c r="C212" s="15" t="s">
        <v>110</v>
      </c>
      <c r="D212" s="16" t="s">
        <v>326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223</v>
      </c>
      <c r="C213" s="9" t="s">
        <v>223</v>
      </c>
      <c r="D213" s="10" t="s">
        <v>111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333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4.3600000000000003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4.33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9</v>
      </c>
    </row>
    <row r="218" spans="1:65">
      <c r="A218" s="30"/>
      <c r="B218" s="20" t="s">
        <v>257</v>
      </c>
      <c r="C218" s="12"/>
      <c r="D218" s="23">
        <v>4.3450000000000006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258</v>
      </c>
      <c r="C219" s="29"/>
      <c r="D219" s="11">
        <v>4.3450000000000006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4.3449999999999998</v>
      </c>
    </row>
    <row r="220" spans="1:65">
      <c r="A220" s="30"/>
      <c r="B220" s="3" t="s">
        <v>259</v>
      </c>
      <c r="C220" s="29"/>
      <c r="D220" s="24">
        <v>2.12132034355966E-2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41</v>
      </c>
    </row>
    <row r="221" spans="1:65">
      <c r="A221" s="30"/>
      <c r="B221" s="3" t="s">
        <v>85</v>
      </c>
      <c r="C221" s="29"/>
      <c r="D221" s="13">
        <v>4.8822102268346601E-3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260</v>
      </c>
      <c r="C222" s="29"/>
      <c r="D222" s="13">
        <v>2.2204460492503131E-16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261</v>
      </c>
      <c r="C223" s="47"/>
      <c r="D223" s="45" t="s">
        <v>262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610</v>
      </c>
      <c r="BM225" s="28" t="s">
        <v>309</v>
      </c>
    </row>
    <row r="226" spans="1:65" ht="15">
      <c r="A226" s="25" t="s">
        <v>81</v>
      </c>
      <c r="B226" s="18" t="s">
        <v>109</v>
      </c>
      <c r="C226" s="15" t="s">
        <v>110</v>
      </c>
      <c r="D226" s="16" t="s">
        <v>326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223</v>
      </c>
      <c r="C227" s="9" t="s">
        <v>223</v>
      </c>
      <c r="D227" s="10" t="s">
        <v>111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333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1.35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1.35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</v>
      </c>
    </row>
    <row r="232" spans="1:65">
      <c r="A232" s="30"/>
      <c r="B232" s="20" t="s">
        <v>257</v>
      </c>
      <c r="C232" s="12"/>
      <c r="D232" s="23">
        <v>1.35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258</v>
      </c>
      <c r="C233" s="29"/>
      <c r="D233" s="11">
        <v>1.35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1.35</v>
      </c>
    </row>
    <row r="234" spans="1:65">
      <c r="A234" s="30"/>
      <c r="B234" s="3" t="s">
        <v>259</v>
      </c>
      <c r="C234" s="29"/>
      <c r="D234" s="24">
        <v>0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42</v>
      </c>
    </row>
    <row r="235" spans="1:65">
      <c r="A235" s="30"/>
      <c r="B235" s="3" t="s">
        <v>85</v>
      </c>
      <c r="C235" s="29"/>
      <c r="D235" s="13">
        <v>0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260</v>
      </c>
      <c r="C236" s="29"/>
      <c r="D236" s="13">
        <v>0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261</v>
      </c>
      <c r="C237" s="47"/>
      <c r="D237" s="45" t="s">
        <v>262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611</v>
      </c>
      <c r="BM239" s="28" t="s">
        <v>309</v>
      </c>
    </row>
    <row r="240" spans="1:65" ht="15">
      <c r="A240" s="25" t="s">
        <v>8</v>
      </c>
      <c r="B240" s="18" t="s">
        <v>109</v>
      </c>
      <c r="C240" s="15" t="s">
        <v>110</v>
      </c>
      <c r="D240" s="16" t="s">
        <v>326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223</v>
      </c>
      <c r="C241" s="9" t="s">
        <v>223</v>
      </c>
      <c r="D241" s="10" t="s">
        <v>111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333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4.84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4.78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20</v>
      </c>
    </row>
    <row r="246" spans="1:65">
      <c r="A246" s="30"/>
      <c r="B246" s="20" t="s">
        <v>257</v>
      </c>
      <c r="C246" s="12"/>
      <c r="D246" s="23">
        <v>4.8100000000000005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258</v>
      </c>
      <c r="C247" s="29"/>
      <c r="D247" s="11">
        <v>4.8100000000000005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4.8099999999999996</v>
      </c>
    </row>
    <row r="248" spans="1:65">
      <c r="A248" s="30"/>
      <c r="B248" s="3" t="s">
        <v>259</v>
      </c>
      <c r="C248" s="29"/>
      <c r="D248" s="24">
        <v>4.2426406871192576E-2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26</v>
      </c>
    </row>
    <row r="249" spans="1:65">
      <c r="A249" s="30"/>
      <c r="B249" s="3" t="s">
        <v>85</v>
      </c>
      <c r="C249" s="29"/>
      <c r="D249" s="13">
        <v>8.8204588089797441E-3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260</v>
      </c>
      <c r="C250" s="29"/>
      <c r="D250" s="13">
        <v>2.2204460492503131E-16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261</v>
      </c>
      <c r="C251" s="47"/>
      <c r="D251" s="45" t="s">
        <v>262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612</v>
      </c>
      <c r="BM253" s="28" t="s">
        <v>309</v>
      </c>
    </row>
    <row r="254" spans="1:65" ht="15">
      <c r="A254" s="25" t="s">
        <v>11</v>
      </c>
      <c r="B254" s="18" t="s">
        <v>109</v>
      </c>
      <c r="C254" s="15" t="s">
        <v>110</v>
      </c>
      <c r="D254" s="16" t="s">
        <v>326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223</v>
      </c>
      <c r="C255" s="9" t="s">
        <v>223</v>
      </c>
      <c r="D255" s="10" t="s">
        <v>111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333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0.76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0.73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5</v>
      </c>
    </row>
    <row r="260" spans="1:65">
      <c r="A260" s="30"/>
      <c r="B260" s="20" t="s">
        <v>257</v>
      </c>
      <c r="C260" s="12"/>
      <c r="D260" s="23">
        <v>0.745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258</v>
      </c>
      <c r="C261" s="29"/>
      <c r="D261" s="11">
        <v>0.745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0.745</v>
      </c>
    </row>
    <row r="262" spans="1:65">
      <c r="A262" s="30"/>
      <c r="B262" s="3" t="s">
        <v>259</v>
      </c>
      <c r="C262" s="29"/>
      <c r="D262" s="24">
        <v>2.1213203435596444E-2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27</v>
      </c>
    </row>
    <row r="263" spans="1:65">
      <c r="A263" s="30"/>
      <c r="B263" s="3" t="s">
        <v>85</v>
      </c>
      <c r="C263" s="29"/>
      <c r="D263" s="13">
        <v>2.8474098571270395E-2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260</v>
      </c>
      <c r="C264" s="29"/>
      <c r="D264" s="13">
        <v>0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261</v>
      </c>
      <c r="C265" s="47"/>
      <c r="D265" s="45" t="s">
        <v>262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613</v>
      </c>
      <c r="BM267" s="28" t="s">
        <v>309</v>
      </c>
    </row>
    <row r="268" spans="1:65" ht="15">
      <c r="A268" s="25" t="s">
        <v>14</v>
      </c>
      <c r="B268" s="18" t="s">
        <v>109</v>
      </c>
      <c r="C268" s="15" t="s">
        <v>110</v>
      </c>
      <c r="D268" s="16" t="s">
        <v>326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223</v>
      </c>
      <c r="C269" s="9" t="s">
        <v>223</v>
      </c>
      <c r="D269" s="10" t="s">
        <v>111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333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5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17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17">
        <v>22</v>
      </c>
    </row>
    <row r="274" spans="1:65">
      <c r="A274" s="30"/>
      <c r="B274" s="20" t="s">
        <v>257</v>
      </c>
      <c r="C274" s="12"/>
      <c r="D274" s="220">
        <v>0.05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17">
        <v>16</v>
      </c>
    </row>
    <row r="275" spans="1:65">
      <c r="A275" s="30"/>
      <c r="B275" s="3" t="s">
        <v>258</v>
      </c>
      <c r="C275" s="29"/>
      <c r="D275" s="24">
        <v>0.05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17">
        <v>0.05</v>
      </c>
    </row>
    <row r="276" spans="1:65">
      <c r="A276" s="30"/>
      <c r="B276" s="3" t="s">
        <v>259</v>
      </c>
      <c r="C276" s="29"/>
      <c r="D276" s="24">
        <v>0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17">
        <v>28</v>
      </c>
    </row>
    <row r="277" spans="1:65">
      <c r="A277" s="30"/>
      <c r="B277" s="3" t="s">
        <v>85</v>
      </c>
      <c r="C277" s="29"/>
      <c r="D277" s="13">
        <v>0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260</v>
      </c>
      <c r="C278" s="29"/>
      <c r="D278" s="13">
        <v>0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261</v>
      </c>
      <c r="C279" s="47"/>
      <c r="D279" s="45" t="s">
        <v>262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614</v>
      </c>
      <c r="BM281" s="28" t="s">
        <v>309</v>
      </c>
    </row>
    <row r="282" spans="1:65" ht="15">
      <c r="A282" s="25" t="s">
        <v>17</v>
      </c>
      <c r="B282" s="18" t="s">
        <v>109</v>
      </c>
      <c r="C282" s="15" t="s">
        <v>110</v>
      </c>
      <c r="D282" s="16" t="s">
        <v>326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223</v>
      </c>
      <c r="C283" s="9" t="s">
        <v>223</v>
      </c>
      <c r="D283" s="10" t="s">
        <v>111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333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6">
        <v>31.3</v>
      </c>
      <c r="E286" s="223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224"/>
      <c r="AT286" s="224"/>
      <c r="AU286" s="224"/>
      <c r="AV286" s="224"/>
      <c r="AW286" s="224"/>
      <c r="AX286" s="224"/>
      <c r="AY286" s="224"/>
      <c r="AZ286" s="224"/>
      <c r="BA286" s="224"/>
      <c r="BB286" s="224"/>
      <c r="BC286" s="224"/>
      <c r="BD286" s="224"/>
      <c r="BE286" s="224"/>
      <c r="BF286" s="224"/>
      <c r="BG286" s="224"/>
      <c r="BH286" s="224"/>
      <c r="BI286" s="224"/>
      <c r="BJ286" s="224"/>
      <c r="BK286" s="224"/>
      <c r="BL286" s="224"/>
      <c r="BM286" s="228">
        <v>1</v>
      </c>
    </row>
    <row r="287" spans="1:65">
      <c r="A287" s="30"/>
      <c r="B287" s="19">
        <v>1</v>
      </c>
      <c r="C287" s="9">
        <v>2</v>
      </c>
      <c r="D287" s="222">
        <v>31.2</v>
      </c>
      <c r="E287" s="223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  <c r="AX287" s="224"/>
      <c r="AY287" s="224"/>
      <c r="AZ287" s="224"/>
      <c r="BA287" s="224"/>
      <c r="BB287" s="224"/>
      <c r="BC287" s="224"/>
      <c r="BD287" s="224"/>
      <c r="BE287" s="224"/>
      <c r="BF287" s="224"/>
      <c r="BG287" s="224"/>
      <c r="BH287" s="224"/>
      <c r="BI287" s="224"/>
      <c r="BJ287" s="224"/>
      <c r="BK287" s="224"/>
      <c r="BL287" s="224"/>
      <c r="BM287" s="228">
        <v>23</v>
      </c>
    </row>
    <row r="288" spans="1:65">
      <c r="A288" s="30"/>
      <c r="B288" s="20" t="s">
        <v>257</v>
      </c>
      <c r="C288" s="12"/>
      <c r="D288" s="231">
        <v>31.25</v>
      </c>
      <c r="E288" s="223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  <c r="AX288" s="224"/>
      <c r="AY288" s="224"/>
      <c r="AZ288" s="224"/>
      <c r="BA288" s="224"/>
      <c r="BB288" s="224"/>
      <c r="BC288" s="224"/>
      <c r="BD288" s="224"/>
      <c r="BE288" s="224"/>
      <c r="BF288" s="224"/>
      <c r="BG288" s="224"/>
      <c r="BH288" s="224"/>
      <c r="BI288" s="224"/>
      <c r="BJ288" s="224"/>
      <c r="BK288" s="224"/>
      <c r="BL288" s="224"/>
      <c r="BM288" s="228">
        <v>16</v>
      </c>
    </row>
    <row r="289" spans="1:65">
      <c r="A289" s="30"/>
      <c r="B289" s="3" t="s">
        <v>258</v>
      </c>
      <c r="C289" s="29"/>
      <c r="D289" s="222">
        <v>31.25</v>
      </c>
      <c r="E289" s="223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  <c r="AX289" s="224"/>
      <c r="AY289" s="224"/>
      <c r="AZ289" s="224"/>
      <c r="BA289" s="224"/>
      <c r="BB289" s="224"/>
      <c r="BC289" s="224"/>
      <c r="BD289" s="224"/>
      <c r="BE289" s="224"/>
      <c r="BF289" s="224"/>
      <c r="BG289" s="224"/>
      <c r="BH289" s="224"/>
      <c r="BI289" s="224"/>
      <c r="BJ289" s="224"/>
      <c r="BK289" s="224"/>
      <c r="BL289" s="224"/>
      <c r="BM289" s="228">
        <v>31.25</v>
      </c>
    </row>
    <row r="290" spans="1:65">
      <c r="A290" s="30"/>
      <c r="B290" s="3" t="s">
        <v>259</v>
      </c>
      <c r="C290" s="29"/>
      <c r="D290" s="222">
        <v>7.0710678118655765E-2</v>
      </c>
      <c r="E290" s="223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  <c r="AY290" s="224"/>
      <c r="AZ290" s="224"/>
      <c r="BA290" s="224"/>
      <c r="BB290" s="224"/>
      <c r="BC290" s="224"/>
      <c r="BD290" s="224"/>
      <c r="BE290" s="224"/>
      <c r="BF290" s="224"/>
      <c r="BG290" s="224"/>
      <c r="BH290" s="224"/>
      <c r="BI290" s="224"/>
      <c r="BJ290" s="224"/>
      <c r="BK290" s="224"/>
      <c r="BL290" s="224"/>
      <c r="BM290" s="228">
        <v>29</v>
      </c>
    </row>
    <row r="291" spans="1:65">
      <c r="A291" s="30"/>
      <c r="B291" s="3" t="s">
        <v>85</v>
      </c>
      <c r="C291" s="29"/>
      <c r="D291" s="13">
        <v>2.2627416997969847E-3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260</v>
      </c>
      <c r="C292" s="29"/>
      <c r="D292" s="13">
        <v>0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261</v>
      </c>
      <c r="C293" s="47"/>
      <c r="D293" s="45" t="s">
        <v>262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615</v>
      </c>
      <c r="BM295" s="28" t="s">
        <v>309</v>
      </c>
    </row>
    <row r="296" spans="1:65" ht="15">
      <c r="A296" s="25" t="s">
        <v>23</v>
      </c>
      <c r="B296" s="18" t="s">
        <v>109</v>
      </c>
      <c r="C296" s="15" t="s">
        <v>110</v>
      </c>
      <c r="D296" s="16" t="s">
        <v>326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223</v>
      </c>
      <c r="C297" s="9" t="s">
        <v>223</v>
      </c>
      <c r="D297" s="10" t="s">
        <v>111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333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0.28000000000000003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0.27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6</v>
      </c>
    </row>
    <row r="302" spans="1:65">
      <c r="A302" s="30"/>
      <c r="B302" s="20" t="s">
        <v>257</v>
      </c>
      <c r="C302" s="12"/>
      <c r="D302" s="23">
        <v>0.27500000000000002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258</v>
      </c>
      <c r="C303" s="29"/>
      <c r="D303" s="11">
        <v>0.27500000000000002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0.27500000000000002</v>
      </c>
    </row>
    <row r="304" spans="1:65">
      <c r="A304" s="30"/>
      <c r="B304" s="3" t="s">
        <v>259</v>
      </c>
      <c r="C304" s="29"/>
      <c r="D304" s="24">
        <v>7.0710678118654814E-3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30</v>
      </c>
    </row>
    <row r="305" spans="1:65">
      <c r="A305" s="30"/>
      <c r="B305" s="3" t="s">
        <v>85</v>
      </c>
      <c r="C305" s="29"/>
      <c r="D305" s="13">
        <v>2.5712973861329022E-2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260</v>
      </c>
      <c r="C306" s="29"/>
      <c r="D306" s="13">
        <v>0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261</v>
      </c>
      <c r="C307" s="47"/>
      <c r="D307" s="45" t="s">
        <v>262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616</v>
      </c>
      <c r="BM309" s="28" t="s">
        <v>309</v>
      </c>
    </row>
    <row r="310" spans="1:65" ht="15">
      <c r="A310" s="25" t="s">
        <v>56</v>
      </c>
      <c r="B310" s="18" t="s">
        <v>109</v>
      </c>
      <c r="C310" s="15" t="s">
        <v>110</v>
      </c>
      <c r="D310" s="16" t="s">
        <v>326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223</v>
      </c>
      <c r="C311" s="9" t="s">
        <v>223</v>
      </c>
      <c r="D311" s="10" t="s">
        <v>111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333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5">
        <v>2.87E-2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17">
        <v>1</v>
      </c>
    </row>
    <row r="315" spans="1:65">
      <c r="A315" s="30"/>
      <c r="B315" s="19">
        <v>1</v>
      </c>
      <c r="C315" s="9">
        <v>2</v>
      </c>
      <c r="D315" s="24">
        <v>2.8899999999999999E-2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17">
        <v>25</v>
      </c>
    </row>
    <row r="316" spans="1:65">
      <c r="A316" s="30"/>
      <c r="B316" s="20" t="s">
        <v>257</v>
      </c>
      <c r="C316" s="12"/>
      <c r="D316" s="220">
        <v>2.8799999999999999E-2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17">
        <v>16</v>
      </c>
    </row>
    <row r="317" spans="1:65">
      <c r="A317" s="30"/>
      <c r="B317" s="3" t="s">
        <v>258</v>
      </c>
      <c r="C317" s="29"/>
      <c r="D317" s="24">
        <v>2.8799999999999999E-2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17">
        <v>2.8799999999999999E-2</v>
      </c>
    </row>
    <row r="318" spans="1:65">
      <c r="A318" s="30"/>
      <c r="B318" s="3" t="s">
        <v>259</v>
      </c>
      <c r="C318" s="29"/>
      <c r="D318" s="24">
        <v>1.4142135623730864E-4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17">
        <v>31</v>
      </c>
    </row>
    <row r="319" spans="1:65">
      <c r="A319" s="30"/>
      <c r="B319" s="3" t="s">
        <v>85</v>
      </c>
      <c r="C319" s="29"/>
      <c r="D319" s="13">
        <v>4.9104637582398835E-3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260</v>
      </c>
      <c r="C320" s="29"/>
      <c r="D320" s="13">
        <v>0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261</v>
      </c>
      <c r="C321" s="47"/>
      <c r="D321" s="45" t="s">
        <v>262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617</v>
      </c>
      <c r="BM323" s="28" t="s">
        <v>309</v>
      </c>
    </row>
    <row r="324" spans="1:65" ht="15">
      <c r="A324" s="25" t="s">
        <v>26</v>
      </c>
      <c r="B324" s="18" t="s">
        <v>109</v>
      </c>
      <c r="C324" s="15" t="s">
        <v>110</v>
      </c>
      <c r="D324" s="16" t="s">
        <v>326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223</v>
      </c>
      <c r="C325" s="9" t="s">
        <v>223</v>
      </c>
      <c r="D325" s="10" t="s">
        <v>111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333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6.8</v>
      </c>
      <c r="E328" s="15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6.4</v>
      </c>
      <c r="E329" s="15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26</v>
      </c>
    </row>
    <row r="330" spans="1:65">
      <c r="A330" s="30"/>
      <c r="B330" s="20" t="s">
        <v>257</v>
      </c>
      <c r="C330" s="12"/>
      <c r="D330" s="23">
        <v>6.6</v>
      </c>
      <c r="E330" s="15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258</v>
      </c>
      <c r="C331" s="29"/>
      <c r="D331" s="11">
        <v>6.6</v>
      </c>
      <c r="E331" s="15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6.6</v>
      </c>
    </row>
    <row r="332" spans="1:65">
      <c r="A332" s="30"/>
      <c r="B332" s="3" t="s">
        <v>259</v>
      </c>
      <c r="C332" s="29"/>
      <c r="D332" s="24">
        <v>0.28284271247461862</v>
      </c>
      <c r="E332" s="15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32</v>
      </c>
    </row>
    <row r="333" spans="1:65">
      <c r="A333" s="30"/>
      <c r="B333" s="3" t="s">
        <v>85</v>
      </c>
      <c r="C333" s="29"/>
      <c r="D333" s="13">
        <v>4.2854956435548278E-2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260</v>
      </c>
      <c r="C334" s="29"/>
      <c r="D334" s="13">
        <v>0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261</v>
      </c>
      <c r="C335" s="47"/>
      <c r="D335" s="45" t="s">
        <v>262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618</v>
      </c>
      <c r="BM337" s="28" t="s">
        <v>309</v>
      </c>
    </row>
    <row r="338" spans="1:65" ht="15">
      <c r="A338" s="25" t="s">
        <v>29</v>
      </c>
      <c r="B338" s="18" t="s">
        <v>109</v>
      </c>
      <c r="C338" s="15" t="s">
        <v>110</v>
      </c>
      <c r="D338" s="16" t="s">
        <v>326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223</v>
      </c>
      <c r="C339" s="9" t="s">
        <v>223</v>
      </c>
      <c r="D339" s="10" t="s">
        <v>111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333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6">
        <v>16.399999999999999</v>
      </c>
      <c r="E342" s="223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4"/>
      <c r="AR342" s="224"/>
      <c r="AS342" s="224"/>
      <c r="AT342" s="224"/>
      <c r="AU342" s="224"/>
      <c r="AV342" s="224"/>
      <c r="AW342" s="224"/>
      <c r="AX342" s="224"/>
      <c r="AY342" s="224"/>
      <c r="AZ342" s="224"/>
      <c r="BA342" s="224"/>
      <c r="BB342" s="224"/>
      <c r="BC342" s="224"/>
      <c r="BD342" s="224"/>
      <c r="BE342" s="224"/>
      <c r="BF342" s="224"/>
      <c r="BG342" s="224"/>
      <c r="BH342" s="224"/>
      <c r="BI342" s="224"/>
      <c r="BJ342" s="224"/>
      <c r="BK342" s="224"/>
      <c r="BL342" s="224"/>
      <c r="BM342" s="228">
        <v>1</v>
      </c>
    </row>
    <row r="343" spans="1:65">
      <c r="A343" s="30"/>
      <c r="B343" s="19">
        <v>1</v>
      </c>
      <c r="C343" s="9">
        <v>2</v>
      </c>
      <c r="D343" s="222">
        <v>16.2</v>
      </c>
      <c r="E343" s="223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  <c r="AB343" s="224"/>
      <c r="AC343" s="22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4"/>
      <c r="AR343" s="224"/>
      <c r="AS343" s="224"/>
      <c r="AT343" s="224"/>
      <c r="AU343" s="224"/>
      <c r="AV343" s="224"/>
      <c r="AW343" s="224"/>
      <c r="AX343" s="224"/>
      <c r="AY343" s="224"/>
      <c r="AZ343" s="224"/>
      <c r="BA343" s="224"/>
      <c r="BB343" s="224"/>
      <c r="BC343" s="224"/>
      <c r="BD343" s="224"/>
      <c r="BE343" s="224"/>
      <c r="BF343" s="224"/>
      <c r="BG343" s="224"/>
      <c r="BH343" s="224"/>
      <c r="BI343" s="224"/>
      <c r="BJ343" s="224"/>
      <c r="BK343" s="224"/>
      <c r="BL343" s="224"/>
      <c r="BM343" s="228">
        <v>27</v>
      </c>
    </row>
    <row r="344" spans="1:65">
      <c r="A344" s="30"/>
      <c r="B344" s="20" t="s">
        <v>257</v>
      </c>
      <c r="C344" s="12"/>
      <c r="D344" s="231">
        <v>16.299999999999997</v>
      </c>
      <c r="E344" s="223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4"/>
      <c r="AC344" s="224"/>
      <c r="AD344" s="224"/>
      <c r="AE344" s="224"/>
      <c r="AF344" s="224"/>
      <c r="AG344" s="224"/>
      <c r="AH344" s="224"/>
      <c r="AI344" s="224"/>
      <c r="AJ344" s="224"/>
      <c r="AK344" s="224"/>
      <c r="AL344" s="224"/>
      <c r="AM344" s="224"/>
      <c r="AN344" s="224"/>
      <c r="AO344" s="224"/>
      <c r="AP344" s="224"/>
      <c r="AQ344" s="224"/>
      <c r="AR344" s="224"/>
      <c r="AS344" s="224"/>
      <c r="AT344" s="224"/>
      <c r="AU344" s="224"/>
      <c r="AV344" s="224"/>
      <c r="AW344" s="224"/>
      <c r="AX344" s="224"/>
      <c r="AY344" s="224"/>
      <c r="AZ344" s="224"/>
      <c r="BA344" s="224"/>
      <c r="BB344" s="224"/>
      <c r="BC344" s="224"/>
      <c r="BD344" s="224"/>
      <c r="BE344" s="224"/>
      <c r="BF344" s="224"/>
      <c r="BG344" s="224"/>
      <c r="BH344" s="224"/>
      <c r="BI344" s="224"/>
      <c r="BJ344" s="224"/>
      <c r="BK344" s="224"/>
      <c r="BL344" s="224"/>
      <c r="BM344" s="228">
        <v>16</v>
      </c>
    </row>
    <row r="345" spans="1:65">
      <c r="A345" s="30"/>
      <c r="B345" s="3" t="s">
        <v>258</v>
      </c>
      <c r="C345" s="29"/>
      <c r="D345" s="222">
        <v>16.299999999999997</v>
      </c>
      <c r="E345" s="223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  <c r="AB345" s="224"/>
      <c r="AC345" s="224"/>
      <c r="AD345" s="224"/>
      <c r="AE345" s="224"/>
      <c r="AF345" s="224"/>
      <c r="AG345" s="224"/>
      <c r="AH345" s="224"/>
      <c r="AI345" s="224"/>
      <c r="AJ345" s="224"/>
      <c r="AK345" s="224"/>
      <c r="AL345" s="224"/>
      <c r="AM345" s="224"/>
      <c r="AN345" s="224"/>
      <c r="AO345" s="224"/>
      <c r="AP345" s="224"/>
      <c r="AQ345" s="224"/>
      <c r="AR345" s="224"/>
      <c r="AS345" s="224"/>
      <c r="AT345" s="224"/>
      <c r="AU345" s="224"/>
      <c r="AV345" s="224"/>
      <c r="AW345" s="224"/>
      <c r="AX345" s="224"/>
      <c r="AY345" s="224"/>
      <c r="AZ345" s="224"/>
      <c r="BA345" s="224"/>
      <c r="BB345" s="224"/>
      <c r="BC345" s="224"/>
      <c r="BD345" s="224"/>
      <c r="BE345" s="224"/>
      <c r="BF345" s="224"/>
      <c r="BG345" s="224"/>
      <c r="BH345" s="224"/>
      <c r="BI345" s="224"/>
      <c r="BJ345" s="224"/>
      <c r="BK345" s="224"/>
      <c r="BL345" s="224"/>
      <c r="BM345" s="228">
        <v>16.3</v>
      </c>
    </row>
    <row r="346" spans="1:65">
      <c r="A346" s="30"/>
      <c r="B346" s="3" t="s">
        <v>259</v>
      </c>
      <c r="C346" s="29"/>
      <c r="D346" s="222">
        <v>0.141421356237309</v>
      </c>
      <c r="E346" s="223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  <c r="AB346" s="224"/>
      <c r="AC346" s="224"/>
      <c r="AD346" s="224"/>
      <c r="AE346" s="224"/>
      <c r="AF346" s="224"/>
      <c r="AG346" s="224"/>
      <c r="AH346" s="224"/>
      <c r="AI346" s="224"/>
      <c r="AJ346" s="224"/>
      <c r="AK346" s="224"/>
      <c r="AL346" s="224"/>
      <c r="AM346" s="224"/>
      <c r="AN346" s="224"/>
      <c r="AO346" s="224"/>
      <c r="AP346" s="224"/>
      <c r="AQ346" s="224"/>
      <c r="AR346" s="224"/>
      <c r="AS346" s="224"/>
      <c r="AT346" s="224"/>
      <c r="AU346" s="224"/>
      <c r="AV346" s="224"/>
      <c r="AW346" s="224"/>
      <c r="AX346" s="224"/>
      <c r="AY346" s="224"/>
      <c r="AZ346" s="224"/>
      <c r="BA346" s="224"/>
      <c r="BB346" s="224"/>
      <c r="BC346" s="224"/>
      <c r="BD346" s="224"/>
      <c r="BE346" s="224"/>
      <c r="BF346" s="224"/>
      <c r="BG346" s="224"/>
      <c r="BH346" s="224"/>
      <c r="BI346" s="224"/>
      <c r="BJ346" s="224"/>
      <c r="BK346" s="224"/>
      <c r="BL346" s="224"/>
      <c r="BM346" s="228">
        <v>33</v>
      </c>
    </row>
    <row r="347" spans="1:65">
      <c r="A347" s="30"/>
      <c r="B347" s="3" t="s">
        <v>85</v>
      </c>
      <c r="C347" s="29"/>
      <c r="D347" s="13">
        <v>8.6761568243747863E-3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260</v>
      </c>
      <c r="C348" s="29"/>
      <c r="D348" s="13">
        <v>-2.2204460492503131E-16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261</v>
      </c>
      <c r="C349" s="47"/>
      <c r="D349" s="45" t="s">
        <v>262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619</v>
      </c>
      <c r="BM351" s="28" t="s">
        <v>309</v>
      </c>
    </row>
    <row r="352" spans="1:65" ht="15">
      <c r="A352" s="25" t="s">
        <v>31</v>
      </c>
      <c r="B352" s="18" t="s">
        <v>109</v>
      </c>
      <c r="C352" s="15" t="s">
        <v>110</v>
      </c>
      <c r="D352" s="16" t="s">
        <v>326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223</v>
      </c>
      <c r="C353" s="9" t="s">
        <v>223</v>
      </c>
      <c r="D353" s="10" t="s">
        <v>111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333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6">
        <v>27.6</v>
      </c>
      <c r="E356" s="223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  <c r="AY356" s="224"/>
      <c r="AZ356" s="224"/>
      <c r="BA356" s="224"/>
      <c r="BB356" s="224"/>
      <c r="BC356" s="224"/>
      <c r="BD356" s="224"/>
      <c r="BE356" s="224"/>
      <c r="BF356" s="224"/>
      <c r="BG356" s="224"/>
      <c r="BH356" s="224"/>
      <c r="BI356" s="224"/>
      <c r="BJ356" s="224"/>
      <c r="BK356" s="224"/>
      <c r="BL356" s="224"/>
      <c r="BM356" s="228">
        <v>1</v>
      </c>
    </row>
    <row r="357" spans="1:65">
      <c r="A357" s="30"/>
      <c r="B357" s="19">
        <v>1</v>
      </c>
      <c r="C357" s="9">
        <v>2</v>
      </c>
      <c r="D357" s="222">
        <v>27.1</v>
      </c>
      <c r="E357" s="223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  <c r="AY357" s="224"/>
      <c r="AZ357" s="224"/>
      <c r="BA357" s="224"/>
      <c r="BB357" s="224"/>
      <c r="BC357" s="224"/>
      <c r="BD357" s="224"/>
      <c r="BE357" s="224"/>
      <c r="BF357" s="224"/>
      <c r="BG357" s="224"/>
      <c r="BH357" s="224"/>
      <c r="BI357" s="224"/>
      <c r="BJ357" s="224"/>
      <c r="BK357" s="224"/>
      <c r="BL357" s="224"/>
      <c r="BM357" s="228">
        <v>7</v>
      </c>
    </row>
    <row r="358" spans="1:65">
      <c r="A358" s="30"/>
      <c r="B358" s="20" t="s">
        <v>257</v>
      </c>
      <c r="C358" s="12"/>
      <c r="D358" s="231">
        <v>27.35</v>
      </c>
      <c r="E358" s="223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  <c r="AY358" s="224"/>
      <c r="AZ358" s="224"/>
      <c r="BA358" s="224"/>
      <c r="BB358" s="224"/>
      <c r="BC358" s="224"/>
      <c r="BD358" s="224"/>
      <c r="BE358" s="224"/>
      <c r="BF358" s="224"/>
      <c r="BG358" s="224"/>
      <c r="BH358" s="224"/>
      <c r="BI358" s="224"/>
      <c r="BJ358" s="224"/>
      <c r="BK358" s="224"/>
      <c r="BL358" s="224"/>
      <c r="BM358" s="228">
        <v>16</v>
      </c>
    </row>
    <row r="359" spans="1:65">
      <c r="A359" s="30"/>
      <c r="B359" s="3" t="s">
        <v>258</v>
      </c>
      <c r="C359" s="29"/>
      <c r="D359" s="222">
        <v>27.35</v>
      </c>
      <c r="E359" s="223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  <c r="AY359" s="224"/>
      <c r="AZ359" s="224"/>
      <c r="BA359" s="224"/>
      <c r="BB359" s="224"/>
      <c r="BC359" s="224"/>
      <c r="BD359" s="224"/>
      <c r="BE359" s="224"/>
      <c r="BF359" s="224"/>
      <c r="BG359" s="224"/>
      <c r="BH359" s="224"/>
      <c r="BI359" s="224"/>
      <c r="BJ359" s="224"/>
      <c r="BK359" s="224"/>
      <c r="BL359" s="224"/>
      <c r="BM359" s="228">
        <v>27.35</v>
      </c>
    </row>
    <row r="360" spans="1:65">
      <c r="A360" s="30"/>
      <c r="B360" s="3" t="s">
        <v>259</v>
      </c>
      <c r="C360" s="29"/>
      <c r="D360" s="222">
        <v>0.35355339059327379</v>
      </c>
      <c r="E360" s="223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  <c r="AY360" s="224"/>
      <c r="AZ360" s="224"/>
      <c r="BA360" s="224"/>
      <c r="BB360" s="224"/>
      <c r="BC360" s="224"/>
      <c r="BD360" s="224"/>
      <c r="BE360" s="224"/>
      <c r="BF360" s="224"/>
      <c r="BG360" s="224"/>
      <c r="BH360" s="224"/>
      <c r="BI360" s="224"/>
      <c r="BJ360" s="224"/>
      <c r="BK360" s="224"/>
      <c r="BL360" s="224"/>
      <c r="BM360" s="228">
        <v>34</v>
      </c>
    </row>
    <row r="361" spans="1:65">
      <c r="A361" s="30"/>
      <c r="B361" s="3" t="s">
        <v>85</v>
      </c>
      <c r="C361" s="29"/>
      <c r="D361" s="13">
        <v>1.2926997827907634E-2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260</v>
      </c>
      <c r="C362" s="29"/>
      <c r="D362" s="13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261</v>
      </c>
      <c r="C363" s="47"/>
      <c r="D363" s="45" t="s">
        <v>262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620</v>
      </c>
      <c r="BM365" s="28" t="s">
        <v>309</v>
      </c>
    </row>
    <row r="366" spans="1:65" ht="15">
      <c r="A366" s="25" t="s">
        <v>34</v>
      </c>
      <c r="B366" s="18" t="s">
        <v>109</v>
      </c>
      <c r="C366" s="15" t="s">
        <v>110</v>
      </c>
      <c r="D366" s="16" t="s">
        <v>326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223</v>
      </c>
      <c r="C367" s="9" t="s">
        <v>223</v>
      </c>
      <c r="D367" s="10" t="s">
        <v>111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333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06">
        <v>58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  <c r="BI370" s="209"/>
      <c r="BJ370" s="209"/>
      <c r="BK370" s="209"/>
      <c r="BL370" s="209"/>
      <c r="BM370" s="210">
        <v>1</v>
      </c>
    </row>
    <row r="371" spans="1:65">
      <c r="A371" s="30"/>
      <c r="B371" s="19">
        <v>1</v>
      </c>
      <c r="C371" s="9">
        <v>2</v>
      </c>
      <c r="D371" s="211">
        <v>56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  <c r="BI371" s="209"/>
      <c r="BJ371" s="209"/>
      <c r="BK371" s="209"/>
      <c r="BL371" s="209"/>
      <c r="BM371" s="210">
        <v>29</v>
      </c>
    </row>
    <row r="372" spans="1:65">
      <c r="A372" s="30"/>
      <c r="B372" s="20" t="s">
        <v>257</v>
      </c>
      <c r="C372" s="12"/>
      <c r="D372" s="214">
        <v>57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  <c r="BI372" s="209"/>
      <c r="BJ372" s="209"/>
      <c r="BK372" s="209"/>
      <c r="BL372" s="209"/>
      <c r="BM372" s="210">
        <v>16</v>
      </c>
    </row>
    <row r="373" spans="1:65">
      <c r="A373" s="30"/>
      <c r="B373" s="3" t="s">
        <v>258</v>
      </c>
      <c r="C373" s="29"/>
      <c r="D373" s="211">
        <v>57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  <c r="BI373" s="209"/>
      <c r="BJ373" s="209"/>
      <c r="BK373" s="209"/>
      <c r="BL373" s="209"/>
      <c r="BM373" s="210">
        <v>57</v>
      </c>
    </row>
    <row r="374" spans="1:65">
      <c r="A374" s="30"/>
      <c r="B374" s="3" t="s">
        <v>259</v>
      </c>
      <c r="C374" s="29"/>
      <c r="D374" s="211">
        <v>1.4142135623730951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  <c r="BI374" s="209"/>
      <c r="BJ374" s="209"/>
      <c r="BK374" s="209"/>
      <c r="BL374" s="209"/>
      <c r="BM374" s="210">
        <v>35</v>
      </c>
    </row>
    <row r="375" spans="1:65">
      <c r="A375" s="30"/>
      <c r="B375" s="3" t="s">
        <v>85</v>
      </c>
      <c r="C375" s="29"/>
      <c r="D375" s="13">
        <v>2.4810764252159563E-2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260</v>
      </c>
      <c r="C376" s="29"/>
      <c r="D376" s="13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261</v>
      </c>
      <c r="C377" s="47"/>
      <c r="D377" s="45" t="s">
        <v>262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621</v>
      </c>
      <c r="BM379" s="28" t="s">
        <v>309</v>
      </c>
    </row>
    <row r="380" spans="1:65" ht="15">
      <c r="A380" s="25" t="s">
        <v>37</v>
      </c>
      <c r="B380" s="18" t="s">
        <v>109</v>
      </c>
      <c r="C380" s="15" t="s">
        <v>110</v>
      </c>
      <c r="D380" s="16" t="s">
        <v>326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223</v>
      </c>
      <c r="C381" s="9" t="s">
        <v>223</v>
      </c>
      <c r="D381" s="10" t="s">
        <v>111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333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6">
        <v>18</v>
      </c>
      <c r="E384" s="223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8">
        <v>1</v>
      </c>
    </row>
    <row r="385" spans="1:65">
      <c r="A385" s="30"/>
      <c r="B385" s="19">
        <v>1</v>
      </c>
      <c r="C385" s="9">
        <v>2</v>
      </c>
      <c r="D385" s="222">
        <v>18</v>
      </c>
      <c r="E385" s="223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8">
        <v>30</v>
      </c>
    </row>
    <row r="386" spans="1:65">
      <c r="A386" s="30"/>
      <c r="B386" s="20" t="s">
        <v>257</v>
      </c>
      <c r="C386" s="12"/>
      <c r="D386" s="231">
        <v>18</v>
      </c>
      <c r="E386" s="223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8">
        <v>16</v>
      </c>
    </row>
    <row r="387" spans="1:65">
      <c r="A387" s="30"/>
      <c r="B387" s="3" t="s">
        <v>258</v>
      </c>
      <c r="C387" s="29"/>
      <c r="D387" s="222">
        <v>18</v>
      </c>
      <c r="E387" s="223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8">
        <v>18</v>
      </c>
    </row>
    <row r="388" spans="1:65">
      <c r="A388" s="30"/>
      <c r="B388" s="3" t="s">
        <v>259</v>
      </c>
      <c r="C388" s="29"/>
      <c r="D388" s="222">
        <v>0</v>
      </c>
      <c r="E388" s="223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8">
        <v>36</v>
      </c>
    </row>
    <row r="389" spans="1:65">
      <c r="A389" s="30"/>
      <c r="B389" s="3" t="s">
        <v>85</v>
      </c>
      <c r="C389" s="29"/>
      <c r="D389" s="13">
        <v>0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260</v>
      </c>
      <c r="C390" s="29"/>
      <c r="D390" s="13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261</v>
      </c>
      <c r="C391" s="47"/>
      <c r="D391" s="45" t="s">
        <v>262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622</v>
      </c>
      <c r="BM393" s="28" t="s">
        <v>309</v>
      </c>
    </row>
    <row r="394" spans="1:65" ht="15">
      <c r="A394" s="25" t="s">
        <v>40</v>
      </c>
      <c r="B394" s="18" t="s">
        <v>109</v>
      </c>
      <c r="C394" s="15" t="s">
        <v>110</v>
      </c>
      <c r="D394" s="16" t="s">
        <v>326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223</v>
      </c>
      <c r="C395" s="9" t="s">
        <v>223</v>
      </c>
      <c r="D395" s="10" t="s">
        <v>111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333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7.3</v>
      </c>
      <c r="E398" s="15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7.28</v>
      </c>
      <c r="E399" s="15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8</v>
      </c>
    </row>
    <row r="400" spans="1:65">
      <c r="A400" s="30"/>
      <c r="B400" s="20" t="s">
        <v>257</v>
      </c>
      <c r="C400" s="12"/>
      <c r="D400" s="23">
        <v>7.29</v>
      </c>
      <c r="E400" s="15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258</v>
      </c>
      <c r="C401" s="29"/>
      <c r="D401" s="11">
        <v>7.29</v>
      </c>
      <c r="E401" s="15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7.29</v>
      </c>
    </row>
    <row r="402" spans="1:65">
      <c r="A402" s="30"/>
      <c r="B402" s="3" t="s">
        <v>259</v>
      </c>
      <c r="C402" s="29"/>
      <c r="D402" s="24">
        <v>1.4142135623730649E-2</v>
      </c>
      <c r="E402" s="15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37</v>
      </c>
    </row>
    <row r="403" spans="1:65">
      <c r="A403" s="30"/>
      <c r="B403" s="3" t="s">
        <v>85</v>
      </c>
      <c r="C403" s="29"/>
      <c r="D403" s="13">
        <v>1.9399362995515294E-3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260</v>
      </c>
      <c r="C404" s="29"/>
      <c r="D404" s="13">
        <v>0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261</v>
      </c>
      <c r="C405" s="47"/>
      <c r="D405" s="45" t="s">
        <v>262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623</v>
      </c>
      <c r="BM407" s="28" t="s">
        <v>309</v>
      </c>
    </row>
    <row r="408" spans="1:65" ht="15">
      <c r="A408" s="25" t="s">
        <v>43</v>
      </c>
      <c r="B408" s="18" t="s">
        <v>109</v>
      </c>
      <c r="C408" s="15" t="s">
        <v>110</v>
      </c>
      <c r="D408" s="16" t="s">
        <v>326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223</v>
      </c>
      <c r="C409" s="9" t="s">
        <v>223</v>
      </c>
      <c r="D409" s="10" t="s">
        <v>111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333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06">
        <v>78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0"/>
      <c r="B413" s="19">
        <v>1</v>
      </c>
      <c r="C413" s="9">
        <v>2</v>
      </c>
      <c r="D413" s="211">
        <v>76.599999999999994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32</v>
      </c>
    </row>
    <row r="414" spans="1:65">
      <c r="A414" s="30"/>
      <c r="B414" s="20" t="s">
        <v>257</v>
      </c>
      <c r="C414" s="12"/>
      <c r="D414" s="214">
        <v>77.3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0"/>
      <c r="B415" s="3" t="s">
        <v>258</v>
      </c>
      <c r="C415" s="29"/>
      <c r="D415" s="211">
        <v>77.3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77.3</v>
      </c>
    </row>
    <row r="416" spans="1:65">
      <c r="A416" s="30"/>
      <c r="B416" s="3" t="s">
        <v>259</v>
      </c>
      <c r="C416" s="29"/>
      <c r="D416" s="211">
        <v>0.98994949366117058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38</v>
      </c>
    </row>
    <row r="417" spans="1:65">
      <c r="A417" s="30"/>
      <c r="B417" s="3" t="s">
        <v>85</v>
      </c>
      <c r="C417" s="29"/>
      <c r="D417" s="13">
        <v>1.2806591121101819E-2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260</v>
      </c>
      <c r="C418" s="29"/>
      <c r="D418" s="13">
        <v>0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261</v>
      </c>
      <c r="C419" s="47"/>
      <c r="D419" s="45" t="s">
        <v>262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624</v>
      </c>
      <c r="BM421" s="28" t="s">
        <v>309</v>
      </c>
    </row>
    <row r="422" spans="1:65" ht="15">
      <c r="A422" s="25" t="s">
        <v>59</v>
      </c>
      <c r="B422" s="18" t="s">
        <v>109</v>
      </c>
      <c r="C422" s="15" t="s">
        <v>110</v>
      </c>
      <c r="D422" s="16" t="s">
        <v>326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223</v>
      </c>
      <c r="C423" s="9" t="s">
        <v>223</v>
      </c>
      <c r="D423" s="10" t="s">
        <v>111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333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6" t="s">
        <v>105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17">
        <v>1</v>
      </c>
    </row>
    <row r="427" spans="1:65">
      <c r="A427" s="30"/>
      <c r="B427" s="19">
        <v>1</v>
      </c>
      <c r="C427" s="9">
        <v>2</v>
      </c>
      <c r="D427" s="218" t="s">
        <v>105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17">
        <v>33</v>
      </c>
    </row>
    <row r="428" spans="1:65">
      <c r="A428" s="30"/>
      <c r="B428" s="20" t="s">
        <v>257</v>
      </c>
      <c r="C428" s="12"/>
      <c r="D428" s="220" t="s">
        <v>644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17">
        <v>16</v>
      </c>
    </row>
    <row r="429" spans="1:65">
      <c r="A429" s="30"/>
      <c r="B429" s="3" t="s">
        <v>258</v>
      </c>
      <c r="C429" s="29"/>
      <c r="D429" s="24" t="s">
        <v>644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17" t="s">
        <v>105</v>
      </c>
    </row>
    <row r="430" spans="1:65">
      <c r="A430" s="30"/>
      <c r="B430" s="3" t="s">
        <v>259</v>
      </c>
      <c r="C430" s="29"/>
      <c r="D430" s="24" t="s">
        <v>644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17">
        <v>39</v>
      </c>
    </row>
    <row r="431" spans="1:65">
      <c r="A431" s="30"/>
      <c r="B431" s="3" t="s">
        <v>85</v>
      </c>
      <c r="C431" s="29"/>
      <c r="D431" s="13" t="s">
        <v>644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260</v>
      </c>
      <c r="C432" s="29"/>
      <c r="D432" s="13" t="s">
        <v>644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261</v>
      </c>
      <c r="C433" s="47"/>
      <c r="D433" s="45" t="s">
        <v>262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625</v>
      </c>
      <c r="BM435" s="28" t="s">
        <v>309</v>
      </c>
    </row>
    <row r="436" spans="1:65" ht="15">
      <c r="A436" s="25" t="s">
        <v>6</v>
      </c>
      <c r="B436" s="18" t="s">
        <v>109</v>
      </c>
      <c r="C436" s="15" t="s">
        <v>110</v>
      </c>
      <c r="D436" s="16" t="s">
        <v>326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223</v>
      </c>
      <c r="C437" s="9" t="s">
        <v>223</v>
      </c>
      <c r="D437" s="10" t="s">
        <v>111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333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8.3000000000000007</v>
      </c>
      <c r="E440" s="15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7.5</v>
      </c>
      <c r="E441" s="15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9</v>
      </c>
    </row>
    <row r="442" spans="1:65">
      <c r="A442" s="30"/>
      <c r="B442" s="20" t="s">
        <v>257</v>
      </c>
      <c r="C442" s="12"/>
      <c r="D442" s="23">
        <v>7.9</v>
      </c>
      <c r="E442" s="15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258</v>
      </c>
      <c r="C443" s="29"/>
      <c r="D443" s="11">
        <v>7.9</v>
      </c>
      <c r="E443" s="15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7.9</v>
      </c>
    </row>
    <row r="444" spans="1:65">
      <c r="A444" s="30"/>
      <c r="B444" s="3" t="s">
        <v>259</v>
      </c>
      <c r="C444" s="29"/>
      <c r="D444" s="24">
        <v>0.56568542494923857</v>
      </c>
      <c r="E444" s="15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40</v>
      </c>
    </row>
    <row r="445" spans="1:65">
      <c r="A445" s="30"/>
      <c r="B445" s="3" t="s">
        <v>85</v>
      </c>
      <c r="C445" s="29"/>
      <c r="D445" s="13">
        <v>7.1605749993574497E-2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260</v>
      </c>
      <c r="C446" s="29"/>
      <c r="D446" s="13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261</v>
      </c>
      <c r="C447" s="47"/>
      <c r="D447" s="45" t="s">
        <v>262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626</v>
      </c>
      <c r="BM449" s="28" t="s">
        <v>309</v>
      </c>
    </row>
    <row r="450" spans="1:65" ht="15">
      <c r="A450" s="25" t="s">
        <v>9</v>
      </c>
      <c r="B450" s="18" t="s">
        <v>109</v>
      </c>
      <c r="C450" s="15" t="s">
        <v>110</v>
      </c>
      <c r="D450" s="16" t="s">
        <v>326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223</v>
      </c>
      <c r="C451" s="9" t="s">
        <v>223</v>
      </c>
      <c r="D451" s="10" t="s">
        <v>111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333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6">
        <v>10.199999999999999</v>
      </c>
      <c r="E454" s="223"/>
      <c r="F454" s="224"/>
      <c r="G454" s="224"/>
      <c r="H454" s="224"/>
      <c r="I454" s="224"/>
      <c r="J454" s="224"/>
      <c r="K454" s="224"/>
      <c r="L454" s="224"/>
      <c r="M454" s="224"/>
      <c r="N454" s="224"/>
      <c r="O454" s="224"/>
      <c r="P454" s="224"/>
      <c r="Q454" s="224"/>
      <c r="R454" s="224"/>
      <c r="S454" s="224"/>
      <c r="T454" s="224"/>
      <c r="U454" s="224"/>
      <c r="V454" s="224"/>
      <c r="W454" s="224"/>
      <c r="X454" s="224"/>
      <c r="Y454" s="224"/>
      <c r="Z454" s="224"/>
      <c r="AA454" s="224"/>
      <c r="AB454" s="224"/>
      <c r="AC454" s="224"/>
      <c r="AD454" s="224"/>
      <c r="AE454" s="224"/>
      <c r="AF454" s="224"/>
      <c r="AG454" s="224"/>
      <c r="AH454" s="224"/>
      <c r="AI454" s="224"/>
      <c r="AJ454" s="224"/>
      <c r="AK454" s="224"/>
      <c r="AL454" s="224"/>
      <c r="AM454" s="224"/>
      <c r="AN454" s="224"/>
      <c r="AO454" s="224"/>
      <c r="AP454" s="224"/>
      <c r="AQ454" s="224"/>
      <c r="AR454" s="224"/>
      <c r="AS454" s="224"/>
      <c r="AT454" s="224"/>
      <c r="AU454" s="224"/>
      <c r="AV454" s="224"/>
      <c r="AW454" s="224"/>
      <c r="AX454" s="224"/>
      <c r="AY454" s="224"/>
      <c r="AZ454" s="224"/>
      <c r="BA454" s="224"/>
      <c r="BB454" s="224"/>
      <c r="BC454" s="224"/>
      <c r="BD454" s="224"/>
      <c r="BE454" s="224"/>
      <c r="BF454" s="224"/>
      <c r="BG454" s="224"/>
      <c r="BH454" s="224"/>
      <c r="BI454" s="224"/>
      <c r="BJ454" s="224"/>
      <c r="BK454" s="224"/>
      <c r="BL454" s="224"/>
      <c r="BM454" s="228">
        <v>1</v>
      </c>
    </row>
    <row r="455" spans="1:65">
      <c r="A455" s="30"/>
      <c r="B455" s="19">
        <v>1</v>
      </c>
      <c r="C455" s="9">
        <v>2</v>
      </c>
      <c r="D455" s="222">
        <v>10.3</v>
      </c>
      <c r="E455" s="223"/>
      <c r="F455" s="224"/>
      <c r="G455" s="224"/>
      <c r="H455" s="224"/>
      <c r="I455" s="224"/>
      <c r="J455" s="224"/>
      <c r="K455" s="224"/>
      <c r="L455" s="224"/>
      <c r="M455" s="224"/>
      <c r="N455" s="224"/>
      <c r="O455" s="224"/>
      <c r="P455" s="224"/>
      <c r="Q455" s="224"/>
      <c r="R455" s="224"/>
      <c r="S455" s="224"/>
      <c r="T455" s="224"/>
      <c r="U455" s="224"/>
      <c r="V455" s="224"/>
      <c r="W455" s="224"/>
      <c r="X455" s="224"/>
      <c r="Y455" s="224"/>
      <c r="Z455" s="224"/>
      <c r="AA455" s="224"/>
      <c r="AB455" s="224"/>
      <c r="AC455" s="224"/>
      <c r="AD455" s="224"/>
      <c r="AE455" s="224"/>
      <c r="AF455" s="224"/>
      <c r="AG455" s="224"/>
      <c r="AH455" s="224"/>
      <c r="AI455" s="224"/>
      <c r="AJ455" s="224"/>
      <c r="AK455" s="224"/>
      <c r="AL455" s="224"/>
      <c r="AM455" s="224"/>
      <c r="AN455" s="224"/>
      <c r="AO455" s="224"/>
      <c r="AP455" s="224"/>
      <c r="AQ455" s="224"/>
      <c r="AR455" s="224"/>
      <c r="AS455" s="224"/>
      <c r="AT455" s="224"/>
      <c r="AU455" s="224"/>
      <c r="AV455" s="224"/>
      <c r="AW455" s="224"/>
      <c r="AX455" s="224"/>
      <c r="AY455" s="224"/>
      <c r="AZ455" s="224"/>
      <c r="BA455" s="224"/>
      <c r="BB455" s="224"/>
      <c r="BC455" s="224"/>
      <c r="BD455" s="224"/>
      <c r="BE455" s="224"/>
      <c r="BF455" s="224"/>
      <c r="BG455" s="224"/>
      <c r="BH455" s="224"/>
      <c r="BI455" s="224"/>
      <c r="BJ455" s="224"/>
      <c r="BK455" s="224"/>
      <c r="BL455" s="224"/>
      <c r="BM455" s="228">
        <v>35</v>
      </c>
    </row>
    <row r="456" spans="1:65">
      <c r="A456" s="30"/>
      <c r="B456" s="20" t="s">
        <v>257</v>
      </c>
      <c r="C456" s="12"/>
      <c r="D456" s="231">
        <v>10.25</v>
      </c>
      <c r="E456" s="223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224"/>
      <c r="T456" s="224"/>
      <c r="U456" s="224"/>
      <c r="V456" s="224"/>
      <c r="W456" s="224"/>
      <c r="X456" s="224"/>
      <c r="Y456" s="224"/>
      <c r="Z456" s="224"/>
      <c r="AA456" s="224"/>
      <c r="AB456" s="224"/>
      <c r="AC456" s="224"/>
      <c r="AD456" s="224"/>
      <c r="AE456" s="224"/>
      <c r="AF456" s="224"/>
      <c r="AG456" s="224"/>
      <c r="AH456" s="224"/>
      <c r="AI456" s="224"/>
      <c r="AJ456" s="224"/>
      <c r="AK456" s="224"/>
      <c r="AL456" s="224"/>
      <c r="AM456" s="224"/>
      <c r="AN456" s="224"/>
      <c r="AO456" s="224"/>
      <c r="AP456" s="224"/>
      <c r="AQ456" s="224"/>
      <c r="AR456" s="224"/>
      <c r="AS456" s="224"/>
      <c r="AT456" s="224"/>
      <c r="AU456" s="224"/>
      <c r="AV456" s="224"/>
      <c r="AW456" s="224"/>
      <c r="AX456" s="224"/>
      <c r="AY456" s="224"/>
      <c r="AZ456" s="224"/>
      <c r="BA456" s="224"/>
      <c r="BB456" s="224"/>
      <c r="BC456" s="224"/>
      <c r="BD456" s="224"/>
      <c r="BE456" s="224"/>
      <c r="BF456" s="224"/>
      <c r="BG456" s="224"/>
      <c r="BH456" s="224"/>
      <c r="BI456" s="224"/>
      <c r="BJ456" s="224"/>
      <c r="BK456" s="224"/>
      <c r="BL456" s="224"/>
      <c r="BM456" s="228">
        <v>16</v>
      </c>
    </row>
    <row r="457" spans="1:65">
      <c r="A457" s="30"/>
      <c r="B457" s="3" t="s">
        <v>258</v>
      </c>
      <c r="C457" s="29"/>
      <c r="D457" s="222">
        <v>10.25</v>
      </c>
      <c r="E457" s="223"/>
      <c r="F457" s="224"/>
      <c r="G457" s="224"/>
      <c r="H457" s="224"/>
      <c r="I457" s="224"/>
      <c r="J457" s="224"/>
      <c r="K457" s="224"/>
      <c r="L457" s="224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4"/>
      <c r="X457" s="224"/>
      <c r="Y457" s="224"/>
      <c r="Z457" s="224"/>
      <c r="AA457" s="224"/>
      <c r="AB457" s="224"/>
      <c r="AC457" s="224"/>
      <c r="AD457" s="224"/>
      <c r="AE457" s="224"/>
      <c r="AF457" s="224"/>
      <c r="AG457" s="224"/>
      <c r="AH457" s="224"/>
      <c r="AI457" s="224"/>
      <c r="AJ457" s="224"/>
      <c r="AK457" s="224"/>
      <c r="AL457" s="224"/>
      <c r="AM457" s="224"/>
      <c r="AN457" s="224"/>
      <c r="AO457" s="224"/>
      <c r="AP457" s="224"/>
      <c r="AQ457" s="224"/>
      <c r="AR457" s="224"/>
      <c r="AS457" s="224"/>
      <c r="AT457" s="224"/>
      <c r="AU457" s="224"/>
      <c r="AV457" s="224"/>
      <c r="AW457" s="224"/>
      <c r="AX457" s="224"/>
      <c r="AY457" s="224"/>
      <c r="AZ457" s="224"/>
      <c r="BA457" s="224"/>
      <c r="BB457" s="224"/>
      <c r="BC457" s="224"/>
      <c r="BD457" s="224"/>
      <c r="BE457" s="224"/>
      <c r="BF457" s="224"/>
      <c r="BG457" s="224"/>
      <c r="BH457" s="224"/>
      <c r="BI457" s="224"/>
      <c r="BJ457" s="224"/>
      <c r="BK457" s="224"/>
      <c r="BL457" s="224"/>
      <c r="BM457" s="228">
        <v>10.25</v>
      </c>
    </row>
    <row r="458" spans="1:65">
      <c r="A458" s="30"/>
      <c r="B458" s="3" t="s">
        <v>259</v>
      </c>
      <c r="C458" s="29"/>
      <c r="D458" s="222">
        <v>7.0710678118655765E-2</v>
      </c>
      <c r="E458" s="223"/>
      <c r="F458" s="224"/>
      <c r="G458" s="224"/>
      <c r="H458" s="224"/>
      <c r="I458" s="224"/>
      <c r="J458" s="224"/>
      <c r="K458" s="224"/>
      <c r="L458" s="224"/>
      <c r="M458" s="224"/>
      <c r="N458" s="224"/>
      <c r="O458" s="224"/>
      <c r="P458" s="224"/>
      <c r="Q458" s="224"/>
      <c r="R458" s="224"/>
      <c r="S458" s="224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  <c r="AI458" s="224"/>
      <c r="AJ458" s="224"/>
      <c r="AK458" s="224"/>
      <c r="AL458" s="224"/>
      <c r="AM458" s="224"/>
      <c r="AN458" s="224"/>
      <c r="AO458" s="224"/>
      <c r="AP458" s="224"/>
      <c r="AQ458" s="224"/>
      <c r="AR458" s="224"/>
      <c r="AS458" s="224"/>
      <c r="AT458" s="224"/>
      <c r="AU458" s="224"/>
      <c r="AV458" s="224"/>
      <c r="AW458" s="224"/>
      <c r="AX458" s="224"/>
      <c r="AY458" s="224"/>
      <c r="AZ458" s="224"/>
      <c r="BA458" s="224"/>
      <c r="BB458" s="224"/>
      <c r="BC458" s="224"/>
      <c r="BD458" s="224"/>
      <c r="BE458" s="224"/>
      <c r="BF458" s="224"/>
      <c r="BG458" s="224"/>
      <c r="BH458" s="224"/>
      <c r="BI458" s="224"/>
      <c r="BJ458" s="224"/>
      <c r="BK458" s="224"/>
      <c r="BL458" s="224"/>
      <c r="BM458" s="228">
        <v>41</v>
      </c>
    </row>
    <row r="459" spans="1:65">
      <c r="A459" s="30"/>
      <c r="B459" s="3" t="s">
        <v>85</v>
      </c>
      <c r="C459" s="29"/>
      <c r="D459" s="13">
        <v>6.8986027432834897E-3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260</v>
      </c>
      <c r="C460" s="29"/>
      <c r="D460" s="13">
        <v>0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261</v>
      </c>
      <c r="C461" s="47"/>
      <c r="D461" s="45" t="s">
        <v>262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627</v>
      </c>
      <c r="BM463" s="28" t="s">
        <v>309</v>
      </c>
    </row>
    <row r="464" spans="1:65" ht="15">
      <c r="A464" s="25" t="s">
        <v>12</v>
      </c>
      <c r="B464" s="18" t="s">
        <v>109</v>
      </c>
      <c r="C464" s="15" t="s">
        <v>110</v>
      </c>
      <c r="D464" s="16" t="s">
        <v>326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223</v>
      </c>
      <c r="C465" s="9" t="s">
        <v>223</v>
      </c>
      <c r="D465" s="10" t="s">
        <v>111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333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5.22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5.26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36</v>
      </c>
    </row>
    <row r="470" spans="1:65">
      <c r="A470" s="30"/>
      <c r="B470" s="20" t="s">
        <v>257</v>
      </c>
      <c r="C470" s="12"/>
      <c r="D470" s="23">
        <v>5.24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258</v>
      </c>
      <c r="C471" s="29"/>
      <c r="D471" s="11">
        <v>5.24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5.24</v>
      </c>
    </row>
    <row r="472" spans="1:65">
      <c r="A472" s="30"/>
      <c r="B472" s="3" t="s">
        <v>259</v>
      </c>
      <c r="C472" s="29"/>
      <c r="D472" s="24">
        <v>2.8284271247461926E-2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42</v>
      </c>
    </row>
    <row r="473" spans="1:65">
      <c r="A473" s="30"/>
      <c r="B473" s="3" t="s">
        <v>85</v>
      </c>
      <c r="C473" s="29"/>
      <c r="D473" s="13">
        <v>5.3977616884469323E-3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260</v>
      </c>
      <c r="C474" s="29"/>
      <c r="D474" s="13">
        <v>0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261</v>
      </c>
      <c r="C475" s="47"/>
      <c r="D475" s="45" t="s">
        <v>262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628</v>
      </c>
      <c r="BM477" s="28" t="s">
        <v>309</v>
      </c>
    </row>
    <row r="478" spans="1:65" ht="15">
      <c r="A478" s="25" t="s">
        <v>15</v>
      </c>
      <c r="B478" s="18" t="s">
        <v>109</v>
      </c>
      <c r="C478" s="15" t="s">
        <v>110</v>
      </c>
      <c r="D478" s="16" t="s">
        <v>326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223</v>
      </c>
      <c r="C479" s="9" t="s">
        <v>223</v>
      </c>
      <c r="D479" s="10" t="s">
        <v>111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333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8.6</v>
      </c>
      <c r="E482" s="15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8.8000000000000007</v>
      </c>
      <c r="E483" s="15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20</v>
      </c>
    </row>
    <row r="484" spans="1:65">
      <c r="A484" s="30"/>
      <c r="B484" s="20" t="s">
        <v>257</v>
      </c>
      <c r="C484" s="12"/>
      <c r="D484" s="23">
        <v>8.6999999999999993</v>
      </c>
      <c r="E484" s="15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258</v>
      </c>
      <c r="C485" s="29"/>
      <c r="D485" s="11">
        <v>8.6999999999999993</v>
      </c>
      <c r="E485" s="15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8.6999999999999993</v>
      </c>
    </row>
    <row r="486" spans="1:65">
      <c r="A486" s="30"/>
      <c r="B486" s="3" t="s">
        <v>259</v>
      </c>
      <c r="C486" s="29"/>
      <c r="D486" s="24">
        <v>0.14142135623731025</v>
      </c>
      <c r="E486" s="15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26</v>
      </c>
    </row>
    <row r="487" spans="1:65">
      <c r="A487" s="30"/>
      <c r="B487" s="3" t="s">
        <v>85</v>
      </c>
      <c r="C487" s="29"/>
      <c r="D487" s="13">
        <v>1.625532830313911E-2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260</v>
      </c>
      <c r="C488" s="29"/>
      <c r="D488" s="13">
        <v>0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261</v>
      </c>
      <c r="C489" s="47"/>
      <c r="D489" s="45" t="s">
        <v>262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629</v>
      </c>
      <c r="BM491" s="28" t="s">
        <v>309</v>
      </c>
    </row>
    <row r="492" spans="1:65" ht="15">
      <c r="A492" s="25" t="s">
        <v>18</v>
      </c>
      <c r="B492" s="18" t="s">
        <v>109</v>
      </c>
      <c r="C492" s="15" t="s">
        <v>110</v>
      </c>
      <c r="D492" s="16" t="s">
        <v>326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223</v>
      </c>
      <c r="C493" s="9" t="s">
        <v>223</v>
      </c>
      <c r="D493" s="10" t="s">
        <v>111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333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06">
        <v>151</v>
      </c>
      <c r="E496" s="208"/>
      <c r="F496" s="209"/>
      <c r="G496" s="209"/>
      <c r="H496" s="209"/>
      <c r="I496" s="209"/>
      <c r="J496" s="209"/>
      <c r="K496" s="209"/>
      <c r="L496" s="209"/>
      <c r="M496" s="209"/>
      <c r="N496" s="209"/>
      <c r="O496" s="209"/>
      <c r="P496" s="209"/>
      <c r="Q496" s="209"/>
      <c r="R496" s="209"/>
      <c r="S496" s="209"/>
      <c r="T496" s="209"/>
      <c r="U496" s="209"/>
      <c r="V496" s="209"/>
      <c r="W496" s="209"/>
      <c r="X496" s="209"/>
      <c r="Y496" s="209"/>
      <c r="Z496" s="209"/>
      <c r="AA496" s="209"/>
      <c r="AB496" s="209"/>
      <c r="AC496" s="209"/>
      <c r="AD496" s="209"/>
      <c r="AE496" s="209"/>
      <c r="AF496" s="209"/>
      <c r="AG496" s="209"/>
      <c r="AH496" s="209"/>
      <c r="AI496" s="209"/>
      <c r="AJ496" s="209"/>
      <c r="AK496" s="209"/>
      <c r="AL496" s="209"/>
      <c r="AM496" s="209"/>
      <c r="AN496" s="209"/>
      <c r="AO496" s="209"/>
      <c r="AP496" s="209"/>
      <c r="AQ496" s="209"/>
      <c r="AR496" s="209"/>
      <c r="AS496" s="209"/>
      <c r="AT496" s="209"/>
      <c r="AU496" s="209"/>
      <c r="AV496" s="209"/>
      <c r="AW496" s="209"/>
      <c r="AX496" s="209"/>
      <c r="AY496" s="209"/>
      <c r="AZ496" s="209"/>
      <c r="BA496" s="209"/>
      <c r="BB496" s="209"/>
      <c r="BC496" s="209"/>
      <c r="BD496" s="209"/>
      <c r="BE496" s="209"/>
      <c r="BF496" s="209"/>
      <c r="BG496" s="209"/>
      <c r="BH496" s="209"/>
      <c r="BI496" s="209"/>
      <c r="BJ496" s="209"/>
      <c r="BK496" s="209"/>
      <c r="BL496" s="209"/>
      <c r="BM496" s="210">
        <v>1</v>
      </c>
    </row>
    <row r="497" spans="1:65">
      <c r="A497" s="30"/>
      <c r="B497" s="19">
        <v>1</v>
      </c>
      <c r="C497" s="9">
        <v>2</v>
      </c>
      <c r="D497" s="211">
        <v>151</v>
      </c>
      <c r="E497" s="208"/>
      <c r="F497" s="209"/>
      <c r="G497" s="209"/>
      <c r="H497" s="209"/>
      <c r="I497" s="209"/>
      <c r="J497" s="209"/>
      <c r="K497" s="209"/>
      <c r="L497" s="209"/>
      <c r="M497" s="209"/>
      <c r="N497" s="209"/>
      <c r="O497" s="209"/>
      <c r="P497" s="209"/>
      <c r="Q497" s="209"/>
      <c r="R497" s="209"/>
      <c r="S497" s="209"/>
      <c r="T497" s="209"/>
      <c r="U497" s="209"/>
      <c r="V497" s="209"/>
      <c r="W497" s="209"/>
      <c r="X497" s="209"/>
      <c r="Y497" s="209"/>
      <c r="Z497" s="209"/>
      <c r="AA497" s="209"/>
      <c r="AB497" s="209"/>
      <c r="AC497" s="209"/>
      <c r="AD497" s="209"/>
      <c r="AE497" s="209"/>
      <c r="AF497" s="209"/>
      <c r="AG497" s="209"/>
      <c r="AH497" s="209"/>
      <c r="AI497" s="209"/>
      <c r="AJ497" s="209"/>
      <c r="AK497" s="209"/>
      <c r="AL497" s="209"/>
      <c r="AM497" s="209"/>
      <c r="AN497" s="209"/>
      <c r="AO497" s="209"/>
      <c r="AP497" s="209"/>
      <c r="AQ497" s="209"/>
      <c r="AR497" s="209"/>
      <c r="AS497" s="209"/>
      <c r="AT497" s="209"/>
      <c r="AU497" s="209"/>
      <c r="AV497" s="209"/>
      <c r="AW497" s="209"/>
      <c r="AX497" s="209"/>
      <c r="AY497" s="209"/>
      <c r="AZ497" s="209"/>
      <c r="BA497" s="209"/>
      <c r="BB497" s="209"/>
      <c r="BC497" s="209"/>
      <c r="BD497" s="209"/>
      <c r="BE497" s="209"/>
      <c r="BF497" s="209"/>
      <c r="BG497" s="209"/>
      <c r="BH497" s="209"/>
      <c r="BI497" s="209"/>
      <c r="BJ497" s="209"/>
      <c r="BK497" s="209"/>
      <c r="BL497" s="209"/>
      <c r="BM497" s="210">
        <v>21</v>
      </c>
    </row>
    <row r="498" spans="1:65">
      <c r="A498" s="30"/>
      <c r="B498" s="20" t="s">
        <v>257</v>
      </c>
      <c r="C498" s="12"/>
      <c r="D498" s="214">
        <v>151</v>
      </c>
      <c r="E498" s="208"/>
      <c r="F498" s="209"/>
      <c r="G498" s="209"/>
      <c r="H498" s="209"/>
      <c r="I498" s="209"/>
      <c r="J498" s="209"/>
      <c r="K498" s="209"/>
      <c r="L498" s="209"/>
      <c r="M498" s="209"/>
      <c r="N498" s="209"/>
      <c r="O498" s="209"/>
      <c r="P498" s="209"/>
      <c r="Q498" s="209"/>
      <c r="R498" s="209"/>
      <c r="S498" s="209"/>
      <c r="T498" s="209"/>
      <c r="U498" s="209"/>
      <c r="V498" s="209"/>
      <c r="W498" s="209"/>
      <c r="X498" s="209"/>
      <c r="Y498" s="209"/>
      <c r="Z498" s="209"/>
      <c r="AA498" s="209"/>
      <c r="AB498" s="209"/>
      <c r="AC498" s="209"/>
      <c r="AD498" s="209"/>
      <c r="AE498" s="209"/>
      <c r="AF498" s="209"/>
      <c r="AG498" s="209"/>
      <c r="AH498" s="209"/>
      <c r="AI498" s="209"/>
      <c r="AJ498" s="209"/>
      <c r="AK498" s="209"/>
      <c r="AL498" s="209"/>
      <c r="AM498" s="209"/>
      <c r="AN498" s="209"/>
      <c r="AO498" s="209"/>
      <c r="AP498" s="209"/>
      <c r="AQ498" s="209"/>
      <c r="AR498" s="209"/>
      <c r="AS498" s="209"/>
      <c r="AT498" s="209"/>
      <c r="AU498" s="209"/>
      <c r="AV498" s="209"/>
      <c r="AW498" s="209"/>
      <c r="AX498" s="209"/>
      <c r="AY498" s="209"/>
      <c r="AZ498" s="209"/>
      <c r="BA498" s="209"/>
      <c r="BB498" s="209"/>
      <c r="BC498" s="209"/>
      <c r="BD498" s="209"/>
      <c r="BE498" s="209"/>
      <c r="BF498" s="209"/>
      <c r="BG498" s="209"/>
      <c r="BH498" s="209"/>
      <c r="BI498" s="209"/>
      <c r="BJ498" s="209"/>
      <c r="BK498" s="209"/>
      <c r="BL498" s="209"/>
      <c r="BM498" s="210">
        <v>16</v>
      </c>
    </row>
    <row r="499" spans="1:65">
      <c r="A499" s="30"/>
      <c r="B499" s="3" t="s">
        <v>258</v>
      </c>
      <c r="C499" s="29"/>
      <c r="D499" s="211">
        <v>151</v>
      </c>
      <c r="E499" s="208"/>
      <c r="F499" s="209"/>
      <c r="G499" s="209"/>
      <c r="H499" s="209"/>
      <c r="I499" s="209"/>
      <c r="J499" s="209"/>
      <c r="K499" s="209"/>
      <c r="L499" s="209"/>
      <c r="M499" s="209"/>
      <c r="N499" s="209"/>
      <c r="O499" s="209"/>
      <c r="P499" s="209"/>
      <c r="Q499" s="209"/>
      <c r="R499" s="209"/>
      <c r="S499" s="209"/>
      <c r="T499" s="209"/>
      <c r="U499" s="209"/>
      <c r="V499" s="209"/>
      <c r="W499" s="209"/>
      <c r="X499" s="209"/>
      <c r="Y499" s="209"/>
      <c r="Z499" s="209"/>
      <c r="AA499" s="209"/>
      <c r="AB499" s="209"/>
      <c r="AC499" s="209"/>
      <c r="AD499" s="209"/>
      <c r="AE499" s="209"/>
      <c r="AF499" s="209"/>
      <c r="AG499" s="209"/>
      <c r="AH499" s="209"/>
      <c r="AI499" s="209"/>
      <c r="AJ499" s="209"/>
      <c r="AK499" s="209"/>
      <c r="AL499" s="209"/>
      <c r="AM499" s="209"/>
      <c r="AN499" s="209"/>
      <c r="AO499" s="209"/>
      <c r="AP499" s="209"/>
      <c r="AQ499" s="209"/>
      <c r="AR499" s="209"/>
      <c r="AS499" s="209"/>
      <c r="AT499" s="209"/>
      <c r="AU499" s="209"/>
      <c r="AV499" s="209"/>
      <c r="AW499" s="209"/>
      <c r="AX499" s="209"/>
      <c r="AY499" s="209"/>
      <c r="AZ499" s="209"/>
      <c r="BA499" s="209"/>
      <c r="BB499" s="209"/>
      <c r="BC499" s="209"/>
      <c r="BD499" s="209"/>
      <c r="BE499" s="209"/>
      <c r="BF499" s="209"/>
      <c r="BG499" s="209"/>
      <c r="BH499" s="209"/>
      <c r="BI499" s="209"/>
      <c r="BJ499" s="209"/>
      <c r="BK499" s="209"/>
      <c r="BL499" s="209"/>
      <c r="BM499" s="210">
        <v>151</v>
      </c>
    </row>
    <row r="500" spans="1:65">
      <c r="A500" s="30"/>
      <c r="B500" s="3" t="s">
        <v>259</v>
      </c>
      <c r="C500" s="29"/>
      <c r="D500" s="211">
        <v>0</v>
      </c>
      <c r="E500" s="208"/>
      <c r="F500" s="209"/>
      <c r="G500" s="209"/>
      <c r="H500" s="209"/>
      <c r="I500" s="209"/>
      <c r="J500" s="209"/>
      <c r="K500" s="209"/>
      <c r="L500" s="209"/>
      <c r="M500" s="209"/>
      <c r="N500" s="209"/>
      <c r="O500" s="209"/>
      <c r="P500" s="209"/>
      <c r="Q500" s="209"/>
      <c r="R500" s="209"/>
      <c r="S500" s="209"/>
      <c r="T500" s="209"/>
      <c r="U500" s="209"/>
      <c r="V500" s="209"/>
      <c r="W500" s="209"/>
      <c r="X500" s="209"/>
      <c r="Y500" s="209"/>
      <c r="Z500" s="209"/>
      <c r="AA500" s="209"/>
      <c r="AB500" s="209"/>
      <c r="AC500" s="209"/>
      <c r="AD500" s="209"/>
      <c r="AE500" s="209"/>
      <c r="AF500" s="209"/>
      <c r="AG500" s="209"/>
      <c r="AH500" s="209"/>
      <c r="AI500" s="209"/>
      <c r="AJ500" s="209"/>
      <c r="AK500" s="209"/>
      <c r="AL500" s="209"/>
      <c r="AM500" s="209"/>
      <c r="AN500" s="209"/>
      <c r="AO500" s="209"/>
      <c r="AP500" s="209"/>
      <c r="AQ500" s="209"/>
      <c r="AR500" s="209"/>
      <c r="AS500" s="209"/>
      <c r="AT500" s="209"/>
      <c r="AU500" s="209"/>
      <c r="AV500" s="209"/>
      <c r="AW500" s="209"/>
      <c r="AX500" s="209"/>
      <c r="AY500" s="209"/>
      <c r="AZ500" s="209"/>
      <c r="BA500" s="209"/>
      <c r="BB500" s="209"/>
      <c r="BC500" s="209"/>
      <c r="BD500" s="209"/>
      <c r="BE500" s="209"/>
      <c r="BF500" s="209"/>
      <c r="BG500" s="209"/>
      <c r="BH500" s="209"/>
      <c r="BI500" s="209"/>
      <c r="BJ500" s="209"/>
      <c r="BK500" s="209"/>
      <c r="BL500" s="209"/>
      <c r="BM500" s="210">
        <v>27</v>
      </c>
    </row>
    <row r="501" spans="1:65">
      <c r="A501" s="30"/>
      <c r="B501" s="3" t="s">
        <v>85</v>
      </c>
      <c r="C501" s="29"/>
      <c r="D501" s="13">
        <v>0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260</v>
      </c>
      <c r="C502" s="29"/>
      <c r="D502" s="13">
        <v>0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261</v>
      </c>
      <c r="C503" s="47"/>
      <c r="D503" s="45" t="s">
        <v>262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630</v>
      </c>
      <c r="BM505" s="28" t="s">
        <v>309</v>
      </c>
    </row>
    <row r="506" spans="1:65" ht="15">
      <c r="A506" s="25" t="s">
        <v>21</v>
      </c>
      <c r="B506" s="18" t="s">
        <v>109</v>
      </c>
      <c r="C506" s="15" t="s">
        <v>110</v>
      </c>
      <c r="D506" s="16" t="s">
        <v>326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223</v>
      </c>
      <c r="C507" s="9" t="s">
        <v>223</v>
      </c>
      <c r="D507" s="10" t="s">
        <v>111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333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1.71</v>
      </c>
      <c r="E510" s="15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1.66</v>
      </c>
      <c r="E511" s="15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22</v>
      </c>
    </row>
    <row r="512" spans="1:65">
      <c r="A512" s="30"/>
      <c r="B512" s="20" t="s">
        <v>257</v>
      </c>
      <c r="C512" s="12"/>
      <c r="D512" s="23">
        <v>1.6850000000000001</v>
      </c>
      <c r="E512" s="15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258</v>
      </c>
      <c r="C513" s="29"/>
      <c r="D513" s="11">
        <v>1.6850000000000001</v>
      </c>
      <c r="E513" s="15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1.6850000000000001</v>
      </c>
    </row>
    <row r="514" spans="1:65">
      <c r="A514" s="30"/>
      <c r="B514" s="3" t="s">
        <v>259</v>
      </c>
      <c r="C514" s="29"/>
      <c r="D514" s="24">
        <v>3.5355339059327411E-2</v>
      </c>
      <c r="E514" s="15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28</v>
      </c>
    </row>
    <row r="515" spans="1:65">
      <c r="A515" s="30"/>
      <c r="B515" s="3" t="s">
        <v>85</v>
      </c>
      <c r="C515" s="29"/>
      <c r="D515" s="13">
        <v>2.0982397067850093E-2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260</v>
      </c>
      <c r="C516" s="29"/>
      <c r="D516" s="13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261</v>
      </c>
      <c r="C517" s="47"/>
      <c r="D517" s="45" t="s">
        <v>262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631</v>
      </c>
      <c r="BM519" s="28" t="s">
        <v>309</v>
      </c>
    </row>
    <row r="520" spans="1:65" ht="15">
      <c r="A520" s="25" t="s">
        <v>24</v>
      </c>
      <c r="B520" s="18" t="s">
        <v>109</v>
      </c>
      <c r="C520" s="15" t="s">
        <v>110</v>
      </c>
      <c r="D520" s="16" t="s">
        <v>326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223</v>
      </c>
      <c r="C521" s="9" t="s">
        <v>223</v>
      </c>
      <c r="D521" s="10" t="s">
        <v>111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333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0.66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0.66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6</v>
      </c>
    </row>
    <row r="526" spans="1:65">
      <c r="A526" s="30"/>
      <c r="B526" s="20" t="s">
        <v>257</v>
      </c>
      <c r="C526" s="12"/>
      <c r="D526" s="23">
        <v>0.66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258</v>
      </c>
      <c r="C527" s="29"/>
      <c r="D527" s="11">
        <v>0.66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0.66</v>
      </c>
    </row>
    <row r="528" spans="1:65">
      <c r="A528" s="30"/>
      <c r="B528" s="3" t="s">
        <v>259</v>
      </c>
      <c r="C528" s="29"/>
      <c r="D528" s="24">
        <v>0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29</v>
      </c>
    </row>
    <row r="529" spans="1:65">
      <c r="A529" s="30"/>
      <c r="B529" s="3" t="s">
        <v>85</v>
      </c>
      <c r="C529" s="29"/>
      <c r="D529" s="13">
        <v>0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260</v>
      </c>
      <c r="C530" s="29"/>
      <c r="D530" s="13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261</v>
      </c>
      <c r="C531" s="47"/>
      <c r="D531" s="45" t="s">
        <v>262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632</v>
      </c>
      <c r="BM533" s="28" t="s">
        <v>309</v>
      </c>
    </row>
    <row r="534" spans="1:65" ht="15">
      <c r="A534" s="25" t="s">
        <v>27</v>
      </c>
      <c r="B534" s="18" t="s">
        <v>109</v>
      </c>
      <c r="C534" s="15" t="s">
        <v>110</v>
      </c>
      <c r="D534" s="16" t="s">
        <v>326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223</v>
      </c>
      <c r="C535" s="9" t="s">
        <v>223</v>
      </c>
      <c r="D535" s="10" t="s">
        <v>111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333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147" t="s">
        <v>95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49" t="s">
        <v>95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24</v>
      </c>
    </row>
    <row r="540" spans="1:65">
      <c r="A540" s="30"/>
      <c r="B540" s="20" t="s">
        <v>257</v>
      </c>
      <c r="C540" s="12"/>
      <c r="D540" s="23" t="s">
        <v>644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258</v>
      </c>
      <c r="C541" s="29"/>
      <c r="D541" s="11" t="s">
        <v>644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s">
        <v>95</v>
      </c>
    </row>
    <row r="542" spans="1:65">
      <c r="A542" s="30"/>
      <c r="B542" s="3" t="s">
        <v>259</v>
      </c>
      <c r="C542" s="29"/>
      <c r="D542" s="24" t="s">
        <v>644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30</v>
      </c>
    </row>
    <row r="543" spans="1:65">
      <c r="A543" s="30"/>
      <c r="B543" s="3" t="s">
        <v>85</v>
      </c>
      <c r="C543" s="29"/>
      <c r="D543" s="13" t="s">
        <v>644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260</v>
      </c>
      <c r="C544" s="29"/>
      <c r="D544" s="13" t="s">
        <v>644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261</v>
      </c>
      <c r="C545" s="47"/>
      <c r="D545" s="45" t="s">
        <v>262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633</v>
      </c>
      <c r="BM547" s="28" t="s">
        <v>309</v>
      </c>
    </row>
    <row r="548" spans="1:65" ht="15">
      <c r="A548" s="25" t="s">
        <v>30</v>
      </c>
      <c r="B548" s="18" t="s">
        <v>109</v>
      </c>
      <c r="C548" s="15" t="s">
        <v>110</v>
      </c>
      <c r="D548" s="16" t="s">
        <v>326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223</v>
      </c>
      <c r="C549" s="9" t="s">
        <v>223</v>
      </c>
      <c r="D549" s="10" t="s">
        <v>111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333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9.48</v>
      </c>
      <c r="E552" s="15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9.6199999999999992</v>
      </c>
      <c r="E553" s="15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25</v>
      </c>
    </row>
    <row r="554" spans="1:65">
      <c r="A554" s="30"/>
      <c r="B554" s="20" t="s">
        <v>257</v>
      </c>
      <c r="C554" s="12"/>
      <c r="D554" s="23">
        <v>9.5500000000000007</v>
      </c>
      <c r="E554" s="15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258</v>
      </c>
      <c r="C555" s="29"/>
      <c r="D555" s="11">
        <v>9.5500000000000007</v>
      </c>
      <c r="E555" s="15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9.5500000000000007</v>
      </c>
    </row>
    <row r="556" spans="1:65">
      <c r="A556" s="30"/>
      <c r="B556" s="3" t="s">
        <v>259</v>
      </c>
      <c r="C556" s="29"/>
      <c r="D556" s="24">
        <v>9.8994949366115789E-2</v>
      </c>
      <c r="E556" s="15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31</v>
      </c>
    </row>
    <row r="557" spans="1:65">
      <c r="A557" s="30"/>
      <c r="B557" s="3" t="s">
        <v>85</v>
      </c>
      <c r="C557" s="29"/>
      <c r="D557" s="13">
        <v>1.0365963284410029E-2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260</v>
      </c>
      <c r="C558" s="29"/>
      <c r="D558" s="13">
        <v>0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261</v>
      </c>
      <c r="C559" s="47"/>
      <c r="D559" s="45" t="s">
        <v>262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634</v>
      </c>
      <c r="BM561" s="28" t="s">
        <v>309</v>
      </c>
    </row>
    <row r="562" spans="1:65" ht="15">
      <c r="A562" s="25" t="s">
        <v>62</v>
      </c>
      <c r="B562" s="18" t="s">
        <v>109</v>
      </c>
      <c r="C562" s="15" t="s">
        <v>110</v>
      </c>
      <c r="D562" s="16" t="s">
        <v>326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223</v>
      </c>
      <c r="C563" s="9" t="s">
        <v>223</v>
      </c>
      <c r="D563" s="10" t="s">
        <v>111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333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15">
        <v>0.41399999999999998</v>
      </c>
      <c r="E566" s="204"/>
      <c r="F566" s="205"/>
      <c r="G566" s="205"/>
      <c r="H566" s="205"/>
      <c r="I566" s="205"/>
      <c r="J566" s="205"/>
      <c r="K566" s="205"/>
      <c r="L566" s="205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217">
        <v>1</v>
      </c>
    </row>
    <row r="567" spans="1:65">
      <c r="A567" s="30"/>
      <c r="B567" s="19">
        <v>1</v>
      </c>
      <c r="C567" s="9">
        <v>2</v>
      </c>
      <c r="D567" s="24">
        <v>0.41599999999999998</v>
      </c>
      <c r="E567" s="204"/>
      <c r="F567" s="205"/>
      <c r="G567" s="205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217">
        <v>26</v>
      </c>
    </row>
    <row r="568" spans="1:65">
      <c r="A568" s="30"/>
      <c r="B568" s="20" t="s">
        <v>257</v>
      </c>
      <c r="C568" s="12"/>
      <c r="D568" s="220">
        <v>0.41499999999999998</v>
      </c>
      <c r="E568" s="204"/>
      <c r="F568" s="205"/>
      <c r="G568" s="205"/>
      <c r="H568" s="205"/>
      <c r="I568" s="205"/>
      <c r="J568" s="205"/>
      <c r="K568" s="205"/>
      <c r="L568" s="205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17">
        <v>16</v>
      </c>
    </row>
    <row r="569" spans="1:65">
      <c r="A569" s="30"/>
      <c r="B569" s="3" t="s">
        <v>258</v>
      </c>
      <c r="C569" s="29"/>
      <c r="D569" s="24">
        <v>0.41499999999999998</v>
      </c>
      <c r="E569" s="204"/>
      <c r="F569" s="205"/>
      <c r="G569" s="205"/>
      <c r="H569" s="205"/>
      <c r="I569" s="205"/>
      <c r="J569" s="205"/>
      <c r="K569" s="205"/>
      <c r="L569" s="205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17">
        <v>0.41499999999999998</v>
      </c>
    </row>
    <row r="570" spans="1:65">
      <c r="A570" s="30"/>
      <c r="B570" s="3" t="s">
        <v>259</v>
      </c>
      <c r="C570" s="29"/>
      <c r="D570" s="24">
        <v>1.4142135623730963E-3</v>
      </c>
      <c r="E570" s="204"/>
      <c r="F570" s="205"/>
      <c r="G570" s="205"/>
      <c r="H570" s="205"/>
      <c r="I570" s="205"/>
      <c r="J570" s="205"/>
      <c r="K570" s="205"/>
      <c r="L570" s="205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17">
        <v>32</v>
      </c>
    </row>
    <row r="571" spans="1:65">
      <c r="A571" s="30"/>
      <c r="B571" s="3" t="s">
        <v>85</v>
      </c>
      <c r="C571" s="29"/>
      <c r="D571" s="13">
        <v>3.4077435237905938E-3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260</v>
      </c>
      <c r="C572" s="29"/>
      <c r="D572" s="13">
        <v>0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261</v>
      </c>
      <c r="C573" s="47"/>
      <c r="D573" s="45" t="s">
        <v>262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635</v>
      </c>
      <c r="BM575" s="28" t="s">
        <v>309</v>
      </c>
    </row>
    <row r="576" spans="1:65" ht="15">
      <c r="A576" s="25" t="s">
        <v>63</v>
      </c>
      <c r="B576" s="18" t="s">
        <v>109</v>
      </c>
      <c r="C576" s="15" t="s">
        <v>110</v>
      </c>
      <c r="D576" s="16" t="s">
        <v>326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223</v>
      </c>
      <c r="C577" s="9" t="s">
        <v>223</v>
      </c>
      <c r="D577" s="10" t="s">
        <v>111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333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0.4</v>
      </c>
      <c r="E580" s="15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0.2</v>
      </c>
      <c r="E581" s="15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27</v>
      </c>
    </row>
    <row r="582" spans="1:65">
      <c r="A582" s="30"/>
      <c r="B582" s="20" t="s">
        <v>257</v>
      </c>
      <c r="C582" s="12"/>
      <c r="D582" s="23">
        <v>0.30000000000000004</v>
      </c>
      <c r="E582" s="15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258</v>
      </c>
      <c r="C583" s="29"/>
      <c r="D583" s="11">
        <v>0.30000000000000004</v>
      </c>
      <c r="E583" s="15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0.3</v>
      </c>
    </row>
    <row r="584" spans="1:65">
      <c r="A584" s="30"/>
      <c r="B584" s="3" t="s">
        <v>259</v>
      </c>
      <c r="C584" s="29"/>
      <c r="D584" s="24">
        <v>0.14142135623730948</v>
      </c>
      <c r="E584" s="15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33</v>
      </c>
    </row>
    <row r="585" spans="1:65">
      <c r="A585" s="30"/>
      <c r="B585" s="3" t="s">
        <v>85</v>
      </c>
      <c r="C585" s="29"/>
      <c r="D585" s="13">
        <v>0.47140452079103151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260</v>
      </c>
      <c r="C586" s="29"/>
      <c r="D586" s="13">
        <v>2.2204460492503131E-16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261</v>
      </c>
      <c r="C587" s="47"/>
      <c r="D587" s="45" t="s">
        <v>262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636</v>
      </c>
      <c r="BM589" s="28" t="s">
        <v>309</v>
      </c>
    </row>
    <row r="590" spans="1:65" ht="15">
      <c r="A590" s="25" t="s">
        <v>64</v>
      </c>
      <c r="B590" s="18" t="s">
        <v>109</v>
      </c>
      <c r="C590" s="15" t="s">
        <v>110</v>
      </c>
      <c r="D590" s="16" t="s">
        <v>326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223</v>
      </c>
      <c r="C591" s="9" t="s">
        <v>223</v>
      </c>
      <c r="D591" s="10" t="s">
        <v>111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333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0.31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0.28999999999999998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</v>
      </c>
    </row>
    <row r="596" spans="1:65">
      <c r="A596" s="30"/>
      <c r="B596" s="20" t="s">
        <v>257</v>
      </c>
      <c r="C596" s="12"/>
      <c r="D596" s="23">
        <v>0.3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258</v>
      </c>
      <c r="C597" s="29"/>
      <c r="D597" s="11">
        <v>0.3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0.3</v>
      </c>
    </row>
    <row r="598" spans="1:65">
      <c r="A598" s="30"/>
      <c r="B598" s="3" t="s">
        <v>259</v>
      </c>
      <c r="C598" s="29"/>
      <c r="D598" s="24">
        <v>1.4142135623730963E-2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34</v>
      </c>
    </row>
    <row r="599" spans="1:65">
      <c r="A599" s="30"/>
      <c r="B599" s="3" t="s">
        <v>85</v>
      </c>
      <c r="C599" s="29"/>
      <c r="D599" s="13">
        <v>4.7140452079103209E-2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260</v>
      </c>
      <c r="C600" s="29"/>
      <c r="D600" s="13">
        <v>0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261</v>
      </c>
      <c r="C601" s="47"/>
      <c r="D601" s="45" t="s">
        <v>262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637</v>
      </c>
      <c r="BM603" s="28" t="s">
        <v>309</v>
      </c>
    </row>
    <row r="604" spans="1:65" ht="15">
      <c r="A604" s="25" t="s">
        <v>32</v>
      </c>
      <c r="B604" s="18" t="s">
        <v>109</v>
      </c>
      <c r="C604" s="15" t="s">
        <v>110</v>
      </c>
      <c r="D604" s="16" t="s">
        <v>326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223</v>
      </c>
      <c r="C605" s="9" t="s">
        <v>223</v>
      </c>
      <c r="D605" s="10" t="s">
        <v>111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333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2.0699999999999998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2.0699999999999998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29</v>
      </c>
    </row>
    <row r="610" spans="1:65">
      <c r="A610" s="30"/>
      <c r="B610" s="20" t="s">
        <v>257</v>
      </c>
      <c r="C610" s="12"/>
      <c r="D610" s="23">
        <v>2.0699999999999998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258</v>
      </c>
      <c r="C611" s="29"/>
      <c r="D611" s="11">
        <v>2.0699999999999998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2.0699999999999998</v>
      </c>
    </row>
    <row r="612" spans="1:65">
      <c r="A612" s="30"/>
      <c r="B612" s="3" t="s">
        <v>259</v>
      </c>
      <c r="C612" s="29"/>
      <c r="D612" s="24">
        <v>0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35</v>
      </c>
    </row>
    <row r="613" spans="1:65">
      <c r="A613" s="30"/>
      <c r="B613" s="3" t="s">
        <v>85</v>
      </c>
      <c r="C613" s="29"/>
      <c r="D613" s="13">
        <v>0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260</v>
      </c>
      <c r="C614" s="29"/>
      <c r="D614" s="13">
        <v>0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261</v>
      </c>
      <c r="C615" s="47"/>
      <c r="D615" s="45" t="s">
        <v>262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638</v>
      </c>
      <c r="BM617" s="28" t="s">
        <v>309</v>
      </c>
    </row>
    <row r="618" spans="1:65" ht="15">
      <c r="A618" s="25" t="s">
        <v>65</v>
      </c>
      <c r="B618" s="18" t="s">
        <v>109</v>
      </c>
      <c r="C618" s="15" t="s">
        <v>110</v>
      </c>
      <c r="D618" s="16" t="s">
        <v>326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223</v>
      </c>
      <c r="C619" s="9" t="s">
        <v>223</v>
      </c>
      <c r="D619" s="10" t="s">
        <v>111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333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206">
        <v>72.2</v>
      </c>
      <c r="E622" s="208"/>
      <c r="F622" s="209"/>
      <c r="G622" s="209"/>
      <c r="H622" s="209"/>
      <c r="I622" s="209"/>
      <c r="J622" s="209"/>
      <c r="K622" s="209"/>
      <c r="L622" s="209"/>
      <c r="M622" s="209"/>
      <c r="N622" s="209"/>
      <c r="O622" s="209"/>
      <c r="P622" s="209"/>
      <c r="Q622" s="209"/>
      <c r="R622" s="209"/>
      <c r="S622" s="209"/>
      <c r="T622" s="209"/>
      <c r="U622" s="209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09"/>
      <c r="AT622" s="209"/>
      <c r="AU622" s="209"/>
      <c r="AV622" s="209"/>
      <c r="AW622" s="209"/>
      <c r="AX622" s="209"/>
      <c r="AY622" s="209"/>
      <c r="AZ622" s="209"/>
      <c r="BA622" s="209"/>
      <c r="BB622" s="209"/>
      <c r="BC622" s="209"/>
      <c r="BD622" s="209"/>
      <c r="BE622" s="209"/>
      <c r="BF622" s="209"/>
      <c r="BG622" s="209"/>
      <c r="BH622" s="209"/>
      <c r="BI622" s="209"/>
      <c r="BJ622" s="209"/>
      <c r="BK622" s="209"/>
      <c r="BL622" s="209"/>
      <c r="BM622" s="210">
        <v>1</v>
      </c>
    </row>
    <row r="623" spans="1:65">
      <c r="A623" s="30"/>
      <c r="B623" s="19">
        <v>1</v>
      </c>
      <c r="C623" s="9">
        <v>2</v>
      </c>
      <c r="D623" s="211">
        <v>71.7</v>
      </c>
      <c r="E623" s="208"/>
      <c r="F623" s="209"/>
      <c r="G623" s="209"/>
      <c r="H623" s="209"/>
      <c r="I623" s="209"/>
      <c r="J623" s="209"/>
      <c r="K623" s="209"/>
      <c r="L623" s="209"/>
      <c r="M623" s="209"/>
      <c r="N623" s="209"/>
      <c r="O623" s="209"/>
      <c r="P623" s="209"/>
      <c r="Q623" s="209"/>
      <c r="R623" s="209"/>
      <c r="S623" s="209"/>
      <c r="T623" s="209"/>
      <c r="U623" s="209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09"/>
      <c r="AT623" s="209"/>
      <c r="AU623" s="209"/>
      <c r="AV623" s="209"/>
      <c r="AW623" s="209"/>
      <c r="AX623" s="209"/>
      <c r="AY623" s="209"/>
      <c r="AZ623" s="209"/>
      <c r="BA623" s="209"/>
      <c r="BB623" s="209"/>
      <c r="BC623" s="209"/>
      <c r="BD623" s="209"/>
      <c r="BE623" s="209"/>
      <c r="BF623" s="209"/>
      <c r="BG623" s="209"/>
      <c r="BH623" s="209"/>
      <c r="BI623" s="209"/>
      <c r="BJ623" s="209"/>
      <c r="BK623" s="209"/>
      <c r="BL623" s="209"/>
      <c r="BM623" s="210">
        <v>30</v>
      </c>
    </row>
    <row r="624" spans="1:65">
      <c r="A624" s="30"/>
      <c r="B624" s="20" t="s">
        <v>257</v>
      </c>
      <c r="C624" s="12"/>
      <c r="D624" s="214">
        <v>71.95</v>
      </c>
      <c r="E624" s="208"/>
      <c r="F624" s="209"/>
      <c r="G624" s="209"/>
      <c r="H624" s="209"/>
      <c r="I624" s="209"/>
      <c r="J624" s="209"/>
      <c r="K624" s="209"/>
      <c r="L624" s="209"/>
      <c r="M624" s="209"/>
      <c r="N624" s="209"/>
      <c r="O624" s="209"/>
      <c r="P624" s="209"/>
      <c r="Q624" s="209"/>
      <c r="R624" s="209"/>
      <c r="S624" s="209"/>
      <c r="T624" s="209"/>
      <c r="U624" s="209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09"/>
      <c r="AT624" s="209"/>
      <c r="AU624" s="209"/>
      <c r="AV624" s="209"/>
      <c r="AW624" s="209"/>
      <c r="AX624" s="209"/>
      <c r="AY624" s="209"/>
      <c r="AZ624" s="209"/>
      <c r="BA624" s="209"/>
      <c r="BB624" s="209"/>
      <c r="BC624" s="209"/>
      <c r="BD624" s="209"/>
      <c r="BE624" s="209"/>
      <c r="BF624" s="209"/>
      <c r="BG624" s="209"/>
      <c r="BH624" s="209"/>
      <c r="BI624" s="209"/>
      <c r="BJ624" s="209"/>
      <c r="BK624" s="209"/>
      <c r="BL624" s="209"/>
      <c r="BM624" s="210">
        <v>16</v>
      </c>
    </row>
    <row r="625" spans="1:65">
      <c r="A625" s="30"/>
      <c r="B625" s="3" t="s">
        <v>258</v>
      </c>
      <c r="C625" s="29"/>
      <c r="D625" s="211">
        <v>71.95</v>
      </c>
      <c r="E625" s="208"/>
      <c r="F625" s="209"/>
      <c r="G625" s="209"/>
      <c r="H625" s="209"/>
      <c r="I625" s="209"/>
      <c r="J625" s="209"/>
      <c r="K625" s="209"/>
      <c r="L625" s="209"/>
      <c r="M625" s="209"/>
      <c r="N625" s="209"/>
      <c r="O625" s="209"/>
      <c r="P625" s="209"/>
      <c r="Q625" s="209"/>
      <c r="R625" s="209"/>
      <c r="S625" s="209"/>
      <c r="T625" s="209"/>
      <c r="U625" s="209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09"/>
      <c r="AT625" s="209"/>
      <c r="AU625" s="209"/>
      <c r="AV625" s="209"/>
      <c r="AW625" s="209"/>
      <c r="AX625" s="209"/>
      <c r="AY625" s="209"/>
      <c r="AZ625" s="209"/>
      <c r="BA625" s="209"/>
      <c r="BB625" s="209"/>
      <c r="BC625" s="209"/>
      <c r="BD625" s="209"/>
      <c r="BE625" s="209"/>
      <c r="BF625" s="209"/>
      <c r="BG625" s="209"/>
      <c r="BH625" s="209"/>
      <c r="BI625" s="209"/>
      <c r="BJ625" s="209"/>
      <c r="BK625" s="209"/>
      <c r="BL625" s="209"/>
      <c r="BM625" s="210">
        <v>71.95</v>
      </c>
    </row>
    <row r="626" spans="1:65">
      <c r="A626" s="30"/>
      <c r="B626" s="3" t="s">
        <v>259</v>
      </c>
      <c r="C626" s="29"/>
      <c r="D626" s="211">
        <v>0.35355339059327379</v>
      </c>
      <c r="E626" s="208"/>
      <c r="F626" s="209"/>
      <c r="G626" s="209"/>
      <c r="H626" s="209"/>
      <c r="I626" s="209"/>
      <c r="J626" s="209"/>
      <c r="K626" s="209"/>
      <c r="L626" s="209"/>
      <c r="M626" s="209"/>
      <c r="N626" s="209"/>
      <c r="O626" s="209"/>
      <c r="P626" s="209"/>
      <c r="Q626" s="209"/>
      <c r="R626" s="209"/>
      <c r="S626" s="209"/>
      <c r="T626" s="209"/>
      <c r="U626" s="209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09"/>
      <c r="AT626" s="209"/>
      <c r="AU626" s="209"/>
      <c r="AV626" s="209"/>
      <c r="AW626" s="209"/>
      <c r="AX626" s="209"/>
      <c r="AY626" s="209"/>
      <c r="AZ626" s="209"/>
      <c r="BA626" s="209"/>
      <c r="BB626" s="209"/>
      <c r="BC626" s="209"/>
      <c r="BD626" s="209"/>
      <c r="BE626" s="209"/>
      <c r="BF626" s="209"/>
      <c r="BG626" s="209"/>
      <c r="BH626" s="209"/>
      <c r="BI626" s="209"/>
      <c r="BJ626" s="209"/>
      <c r="BK626" s="209"/>
      <c r="BL626" s="209"/>
      <c r="BM626" s="210">
        <v>36</v>
      </c>
    </row>
    <row r="627" spans="1:65">
      <c r="A627" s="30"/>
      <c r="B627" s="3" t="s">
        <v>85</v>
      </c>
      <c r="C627" s="29"/>
      <c r="D627" s="13">
        <v>4.9138761722484197E-3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260</v>
      </c>
      <c r="C628" s="29"/>
      <c r="D628" s="13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261</v>
      </c>
      <c r="C629" s="47"/>
      <c r="D629" s="45" t="s">
        <v>262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639</v>
      </c>
      <c r="BM631" s="28" t="s">
        <v>309</v>
      </c>
    </row>
    <row r="632" spans="1:65" ht="15">
      <c r="A632" s="25" t="s">
        <v>35</v>
      </c>
      <c r="B632" s="18" t="s">
        <v>109</v>
      </c>
      <c r="C632" s="15" t="s">
        <v>110</v>
      </c>
      <c r="D632" s="16" t="s">
        <v>326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223</v>
      </c>
      <c r="C633" s="9" t="s">
        <v>223</v>
      </c>
      <c r="D633" s="10" t="s">
        <v>111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333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8.4</v>
      </c>
      <c r="E636" s="15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8.35</v>
      </c>
      <c r="E637" s="15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31</v>
      </c>
    </row>
    <row r="638" spans="1:65">
      <c r="A638" s="30"/>
      <c r="B638" s="20" t="s">
        <v>257</v>
      </c>
      <c r="C638" s="12"/>
      <c r="D638" s="23">
        <v>8.375</v>
      </c>
      <c r="E638" s="15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258</v>
      </c>
      <c r="C639" s="29"/>
      <c r="D639" s="11">
        <v>8.375</v>
      </c>
      <c r="E639" s="15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8.375</v>
      </c>
    </row>
    <row r="640" spans="1:65">
      <c r="A640" s="30"/>
      <c r="B640" s="3" t="s">
        <v>259</v>
      </c>
      <c r="C640" s="29"/>
      <c r="D640" s="24">
        <v>3.5355339059327882E-2</v>
      </c>
      <c r="E640" s="15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37</v>
      </c>
    </row>
    <row r="641" spans="1:65">
      <c r="A641" s="30"/>
      <c r="B641" s="3" t="s">
        <v>85</v>
      </c>
      <c r="C641" s="29"/>
      <c r="D641" s="13">
        <v>4.2215330220092993E-3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260</v>
      </c>
      <c r="C642" s="29"/>
      <c r="D642" s="13">
        <v>0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261</v>
      </c>
      <c r="C643" s="47"/>
      <c r="D643" s="45" t="s">
        <v>262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640</v>
      </c>
      <c r="BM645" s="28" t="s">
        <v>309</v>
      </c>
    </row>
    <row r="646" spans="1:65" ht="15">
      <c r="A646" s="25" t="s">
        <v>38</v>
      </c>
      <c r="B646" s="18" t="s">
        <v>109</v>
      </c>
      <c r="C646" s="15" t="s">
        <v>110</v>
      </c>
      <c r="D646" s="16" t="s">
        <v>326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223</v>
      </c>
      <c r="C647" s="9" t="s">
        <v>223</v>
      </c>
      <c r="D647" s="10" t="s">
        <v>111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333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6">
        <v>19.3</v>
      </c>
      <c r="E650" s="223"/>
      <c r="F650" s="224"/>
      <c r="G650" s="224"/>
      <c r="H650" s="224"/>
      <c r="I650" s="224"/>
      <c r="J650" s="224"/>
      <c r="K650" s="224"/>
      <c r="L650" s="224"/>
      <c r="M650" s="224"/>
      <c r="N650" s="224"/>
      <c r="O650" s="224"/>
      <c r="P650" s="224"/>
      <c r="Q650" s="224"/>
      <c r="R650" s="224"/>
      <c r="S650" s="224"/>
      <c r="T650" s="224"/>
      <c r="U650" s="224"/>
      <c r="V650" s="224"/>
      <c r="W650" s="224"/>
      <c r="X650" s="224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8">
        <v>1</v>
      </c>
    </row>
    <row r="651" spans="1:65">
      <c r="A651" s="30"/>
      <c r="B651" s="19">
        <v>1</v>
      </c>
      <c r="C651" s="9">
        <v>2</v>
      </c>
      <c r="D651" s="222">
        <v>19.2</v>
      </c>
      <c r="E651" s="223"/>
      <c r="F651" s="224"/>
      <c r="G651" s="224"/>
      <c r="H651" s="224"/>
      <c r="I651" s="224"/>
      <c r="J651" s="224"/>
      <c r="K651" s="224"/>
      <c r="L651" s="224"/>
      <c r="M651" s="224"/>
      <c r="N651" s="224"/>
      <c r="O651" s="224"/>
      <c r="P651" s="224"/>
      <c r="Q651" s="224"/>
      <c r="R651" s="224"/>
      <c r="S651" s="224"/>
      <c r="T651" s="224"/>
      <c r="U651" s="224"/>
      <c r="V651" s="224"/>
      <c r="W651" s="224"/>
      <c r="X651" s="224"/>
      <c r="Y651" s="224"/>
      <c r="Z651" s="224"/>
      <c r="AA651" s="224"/>
      <c r="AB651" s="224"/>
      <c r="AC651" s="224"/>
      <c r="AD651" s="224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8">
        <v>32</v>
      </c>
    </row>
    <row r="652" spans="1:65">
      <c r="A652" s="30"/>
      <c r="B652" s="20" t="s">
        <v>257</v>
      </c>
      <c r="C652" s="12"/>
      <c r="D652" s="231">
        <v>19.25</v>
      </c>
      <c r="E652" s="223"/>
      <c r="F652" s="224"/>
      <c r="G652" s="224"/>
      <c r="H652" s="224"/>
      <c r="I652" s="224"/>
      <c r="J652" s="224"/>
      <c r="K652" s="224"/>
      <c r="L652" s="224"/>
      <c r="M652" s="224"/>
      <c r="N652" s="224"/>
      <c r="O652" s="224"/>
      <c r="P652" s="224"/>
      <c r="Q652" s="224"/>
      <c r="R652" s="224"/>
      <c r="S652" s="224"/>
      <c r="T652" s="224"/>
      <c r="U652" s="224"/>
      <c r="V652" s="224"/>
      <c r="W652" s="224"/>
      <c r="X652" s="224"/>
      <c r="Y652" s="224"/>
      <c r="Z652" s="224"/>
      <c r="AA652" s="224"/>
      <c r="AB652" s="224"/>
      <c r="AC652" s="224"/>
      <c r="AD652" s="224"/>
      <c r="AE652" s="224"/>
      <c r="AF652" s="224"/>
      <c r="AG652" s="224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  <c r="AY652" s="224"/>
      <c r="AZ652" s="224"/>
      <c r="BA652" s="224"/>
      <c r="BB652" s="224"/>
      <c r="BC652" s="224"/>
      <c r="BD652" s="224"/>
      <c r="BE652" s="224"/>
      <c r="BF652" s="224"/>
      <c r="BG652" s="224"/>
      <c r="BH652" s="224"/>
      <c r="BI652" s="224"/>
      <c r="BJ652" s="224"/>
      <c r="BK652" s="224"/>
      <c r="BL652" s="224"/>
      <c r="BM652" s="228">
        <v>16</v>
      </c>
    </row>
    <row r="653" spans="1:65">
      <c r="A653" s="30"/>
      <c r="B653" s="3" t="s">
        <v>258</v>
      </c>
      <c r="C653" s="29"/>
      <c r="D653" s="222">
        <v>19.25</v>
      </c>
      <c r="E653" s="223"/>
      <c r="F653" s="224"/>
      <c r="G653" s="224"/>
      <c r="H653" s="224"/>
      <c r="I653" s="224"/>
      <c r="J653" s="224"/>
      <c r="K653" s="224"/>
      <c r="L653" s="224"/>
      <c r="M653" s="224"/>
      <c r="N653" s="224"/>
      <c r="O653" s="224"/>
      <c r="P653" s="224"/>
      <c r="Q653" s="224"/>
      <c r="R653" s="224"/>
      <c r="S653" s="224"/>
      <c r="T653" s="224"/>
      <c r="U653" s="224"/>
      <c r="V653" s="224"/>
      <c r="W653" s="224"/>
      <c r="X653" s="224"/>
      <c r="Y653" s="224"/>
      <c r="Z653" s="224"/>
      <c r="AA653" s="224"/>
      <c r="AB653" s="224"/>
      <c r="AC653" s="224"/>
      <c r="AD653" s="224"/>
      <c r="AE653" s="224"/>
      <c r="AF653" s="224"/>
      <c r="AG653" s="224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  <c r="AY653" s="224"/>
      <c r="AZ653" s="224"/>
      <c r="BA653" s="224"/>
      <c r="BB653" s="224"/>
      <c r="BC653" s="224"/>
      <c r="BD653" s="224"/>
      <c r="BE653" s="224"/>
      <c r="BF653" s="224"/>
      <c r="BG653" s="224"/>
      <c r="BH653" s="224"/>
      <c r="BI653" s="224"/>
      <c r="BJ653" s="224"/>
      <c r="BK653" s="224"/>
      <c r="BL653" s="224"/>
      <c r="BM653" s="228">
        <v>19.25</v>
      </c>
    </row>
    <row r="654" spans="1:65">
      <c r="A654" s="30"/>
      <c r="B654" s="3" t="s">
        <v>259</v>
      </c>
      <c r="C654" s="29"/>
      <c r="D654" s="222">
        <v>7.0710678118655765E-2</v>
      </c>
      <c r="E654" s="223"/>
      <c r="F654" s="224"/>
      <c r="G654" s="224"/>
      <c r="H654" s="224"/>
      <c r="I654" s="224"/>
      <c r="J654" s="224"/>
      <c r="K654" s="224"/>
      <c r="L654" s="224"/>
      <c r="M654" s="224"/>
      <c r="N654" s="224"/>
      <c r="O654" s="224"/>
      <c r="P654" s="224"/>
      <c r="Q654" s="224"/>
      <c r="R654" s="224"/>
      <c r="S654" s="224"/>
      <c r="T654" s="224"/>
      <c r="U654" s="224"/>
      <c r="V654" s="224"/>
      <c r="W654" s="224"/>
      <c r="X654" s="224"/>
      <c r="Y654" s="224"/>
      <c r="Z654" s="224"/>
      <c r="AA654" s="224"/>
      <c r="AB654" s="224"/>
      <c r="AC654" s="224"/>
      <c r="AD654" s="224"/>
      <c r="AE654" s="224"/>
      <c r="AF654" s="224"/>
      <c r="AG654" s="224"/>
      <c r="AH654" s="224"/>
      <c r="AI654" s="224"/>
      <c r="AJ654" s="224"/>
      <c r="AK654" s="224"/>
      <c r="AL654" s="224"/>
      <c r="AM654" s="224"/>
      <c r="AN654" s="224"/>
      <c r="AO654" s="224"/>
      <c r="AP654" s="224"/>
      <c r="AQ654" s="224"/>
      <c r="AR654" s="224"/>
      <c r="AS654" s="224"/>
      <c r="AT654" s="224"/>
      <c r="AU654" s="224"/>
      <c r="AV654" s="224"/>
      <c r="AW654" s="224"/>
      <c r="AX654" s="224"/>
      <c r="AY654" s="224"/>
      <c r="AZ654" s="224"/>
      <c r="BA654" s="224"/>
      <c r="BB654" s="224"/>
      <c r="BC654" s="224"/>
      <c r="BD654" s="224"/>
      <c r="BE654" s="224"/>
      <c r="BF654" s="224"/>
      <c r="BG654" s="224"/>
      <c r="BH654" s="224"/>
      <c r="BI654" s="224"/>
      <c r="BJ654" s="224"/>
      <c r="BK654" s="224"/>
      <c r="BL654" s="224"/>
      <c r="BM654" s="228">
        <v>38</v>
      </c>
    </row>
    <row r="655" spans="1:65">
      <c r="A655" s="30"/>
      <c r="B655" s="3" t="s">
        <v>85</v>
      </c>
      <c r="C655" s="29"/>
      <c r="D655" s="13">
        <v>3.6732819801899097E-3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260</v>
      </c>
      <c r="C656" s="29"/>
      <c r="D656" s="13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261</v>
      </c>
      <c r="C657" s="47"/>
      <c r="D657" s="45" t="s">
        <v>262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641</v>
      </c>
      <c r="BM659" s="28" t="s">
        <v>309</v>
      </c>
    </row>
    <row r="660" spans="1:65" ht="15">
      <c r="A660" s="25" t="s">
        <v>41</v>
      </c>
      <c r="B660" s="18" t="s">
        <v>109</v>
      </c>
      <c r="C660" s="15" t="s">
        <v>110</v>
      </c>
      <c r="D660" s="16" t="s">
        <v>326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223</v>
      </c>
      <c r="C661" s="9" t="s">
        <v>223</v>
      </c>
      <c r="D661" s="10" t="s">
        <v>111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333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2.04</v>
      </c>
      <c r="E664" s="15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2.0099999999999998</v>
      </c>
      <c r="E665" s="15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8</v>
      </c>
    </row>
    <row r="666" spans="1:65">
      <c r="A666" s="30"/>
      <c r="B666" s="20" t="s">
        <v>257</v>
      </c>
      <c r="C666" s="12"/>
      <c r="D666" s="23">
        <v>2.0249999999999999</v>
      </c>
      <c r="E666" s="15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258</v>
      </c>
      <c r="C667" s="29"/>
      <c r="D667" s="11">
        <v>2.0249999999999999</v>
      </c>
      <c r="E667" s="15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2.0249999999999999</v>
      </c>
    </row>
    <row r="668" spans="1:65">
      <c r="A668" s="30"/>
      <c r="B668" s="3" t="s">
        <v>259</v>
      </c>
      <c r="C668" s="29"/>
      <c r="D668" s="24">
        <v>2.12132034355966E-2</v>
      </c>
      <c r="E668" s="15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39</v>
      </c>
    </row>
    <row r="669" spans="1:65">
      <c r="A669" s="30"/>
      <c r="B669" s="3" t="s">
        <v>85</v>
      </c>
      <c r="C669" s="29"/>
      <c r="D669" s="13">
        <v>1.0475656017578569E-2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260</v>
      </c>
      <c r="C670" s="29"/>
      <c r="D670" s="13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261</v>
      </c>
      <c r="C671" s="47"/>
      <c r="D671" s="45" t="s">
        <v>262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642</v>
      </c>
      <c r="BM673" s="28" t="s">
        <v>309</v>
      </c>
    </row>
    <row r="674" spans="1:65" ht="15">
      <c r="A674" s="25" t="s">
        <v>44</v>
      </c>
      <c r="B674" s="18" t="s">
        <v>109</v>
      </c>
      <c r="C674" s="15" t="s">
        <v>110</v>
      </c>
      <c r="D674" s="16" t="s">
        <v>326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223</v>
      </c>
      <c r="C675" s="9" t="s">
        <v>223</v>
      </c>
      <c r="D675" s="10" t="s">
        <v>111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333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9"/>
      <c r="C677" s="9"/>
      <c r="D677" s="26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0</v>
      </c>
    </row>
    <row r="678" spans="1:65">
      <c r="A678" s="30"/>
      <c r="B678" s="18">
        <v>1</v>
      </c>
      <c r="C678" s="14">
        <v>1</v>
      </c>
      <c r="D678" s="206">
        <v>50</v>
      </c>
      <c r="E678" s="208"/>
      <c r="F678" s="209"/>
      <c r="G678" s="209"/>
      <c r="H678" s="209"/>
      <c r="I678" s="209"/>
      <c r="J678" s="209"/>
      <c r="K678" s="209"/>
      <c r="L678" s="209"/>
      <c r="M678" s="209"/>
      <c r="N678" s="209"/>
      <c r="O678" s="209"/>
      <c r="P678" s="209"/>
      <c r="Q678" s="209"/>
      <c r="R678" s="209"/>
      <c r="S678" s="209"/>
      <c r="T678" s="209"/>
      <c r="U678" s="209"/>
      <c r="V678" s="209"/>
      <c r="W678" s="209"/>
      <c r="X678" s="209"/>
      <c r="Y678" s="209"/>
      <c r="Z678" s="209"/>
      <c r="AA678" s="209"/>
      <c r="AB678" s="209"/>
      <c r="AC678" s="209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09"/>
      <c r="AT678" s="209"/>
      <c r="AU678" s="209"/>
      <c r="AV678" s="209"/>
      <c r="AW678" s="209"/>
      <c r="AX678" s="209"/>
      <c r="AY678" s="209"/>
      <c r="AZ678" s="209"/>
      <c r="BA678" s="209"/>
      <c r="BB678" s="209"/>
      <c r="BC678" s="209"/>
      <c r="BD678" s="209"/>
      <c r="BE678" s="209"/>
      <c r="BF678" s="209"/>
      <c r="BG678" s="209"/>
      <c r="BH678" s="209"/>
      <c r="BI678" s="209"/>
      <c r="BJ678" s="209"/>
      <c r="BK678" s="209"/>
      <c r="BL678" s="209"/>
      <c r="BM678" s="210">
        <v>1</v>
      </c>
    </row>
    <row r="679" spans="1:65">
      <c r="A679" s="30"/>
      <c r="B679" s="19">
        <v>1</v>
      </c>
      <c r="C679" s="9">
        <v>2</v>
      </c>
      <c r="D679" s="211">
        <v>50</v>
      </c>
      <c r="E679" s="208"/>
      <c r="F679" s="209"/>
      <c r="G679" s="209"/>
      <c r="H679" s="209"/>
      <c r="I679" s="209"/>
      <c r="J679" s="209"/>
      <c r="K679" s="209"/>
      <c r="L679" s="209"/>
      <c r="M679" s="209"/>
      <c r="N679" s="209"/>
      <c r="O679" s="209"/>
      <c r="P679" s="209"/>
      <c r="Q679" s="209"/>
      <c r="R679" s="209"/>
      <c r="S679" s="209"/>
      <c r="T679" s="209"/>
      <c r="U679" s="209"/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09"/>
      <c r="AT679" s="209"/>
      <c r="AU679" s="209"/>
      <c r="AV679" s="209"/>
      <c r="AW679" s="209"/>
      <c r="AX679" s="209"/>
      <c r="AY679" s="209"/>
      <c r="AZ679" s="209"/>
      <c r="BA679" s="209"/>
      <c r="BB679" s="209"/>
      <c r="BC679" s="209"/>
      <c r="BD679" s="209"/>
      <c r="BE679" s="209"/>
      <c r="BF679" s="209"/>
      <c r="BG679" s="209"/>
      <c r="BH679" s="209"/>
      <c r="BI679" s="209"/>
      <c r="BJ679" s="209"/>
      <c r="BK679" s="209"/>
      <c r="BL679" s="209"/>
      <c r="BM679" s="210">
        <v>34</v>
      </c>
    </row>
    <row r="680" spans="1:65">
      <c r="A680" s="30"/>
      <c r="B680" s="20" t="s">
        <v>257</v>
      </c>
      <c r="C680" s="12"/>
      <c r="D680" s="214">
        <v>50</v>
      </c>
      <c r="E680" s="208"/>
      <c r="F680" s="209"/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/>
      <c r="U680" s="209"/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/>
      <c r="AK680" s="209"/>
      <c r="AL680" s="209"/>
      <c r="AM680" s="209"/>
      <c r="AN680" s="209"/>
      <c r="AO680" s="209"/>
      <c r="AP680" s="209"/>
      <c r="AQ680" s="209"/>
      <c r="AR680" s="209"/>
      <c r="AS680" s="209"/>
      <c r="AT680" s="209"/>
      <c r="AU680" s="209"/>
      <c r="AV680" s="209"/>
      <c r="AW680" s="209"/>
      <c r="AX680" s="209"/>
      <c r="AY680" s="209"/>
      <c r="AZ680" s="209"/>
      <c r="BA680" s="209"/>
      <c r="BB680" s="209"/>
      <c r="BC680" s="209"/>
      <c r="BD680" s="209"/>
      <c r="BE680" s="209"/>
      <c r="BF680" s="209"/>
      <c r="BG680" s="209"/>
      <c r="BH680" s="209"/>
      <c r="BI680" s="209"/>
      <c r="BJ680" s="209"/>
      <c r="BK680" s="209"/>
      <c r="BL680" s="209"/>
      <c r="BM680" s="210">
        <v>16</v>
      </c>
    </row>
    <row r="681" spans="1:65">
      <c r="A681" s="30"/>
      <c r="B681" s="3" t="s">
        <v>258</v>
      </c>
      <c r="C681" s="29"/>
      <c r="D681" s="211">
        <v>50</v>
      </c>
      <c r="E681" s="208"/>
      <c r="F681" s="209"/>
      <c r="G681" s="209"/>
      <c r="H681" s="209"/>
      <c r="I681" s="209"/>
      <c r="J681" s="209"/>
      <c r="K681" s="209"/>
      <c r="L681" s="209"/>
      <c r="M681" s="209"/>
      <c r="N681" s="209"/>
      <c r="O681" s="209"/>
      <c r="P681" s="209"/>
      <c r="Q681" s="209"/>
      <c r="R681" s="209"/>
      <c r="S681" s="209"/>
      <c r="T681" s="209"/>
      <c r="U681" s="209"/>
      <c r="V681" s="209"/>
      <c r="W681" s="209"/>
      <c r="X681" s="209"/>
      <c r="Y681" s="209"/>
      <c r="Z681" s="209"/>
      <c r="AA681" s="209"/>
      <c r="AB681" s="209"/>
      <c r="AC681" s="209"/>
      <c r="AD681" s="209"/>
      <c r="AE681" s="209"/>
      <c r="AF681" s="209"/>
      <c r="AG681" s="209"/>
      <c r="AH681" s="209"/>
      <c r="AI681" s="209"/>
      <c r="AJ681" s="209"/>
      <c r="AK681" s="209"/>
      <c r="AL681" s="209"/>
      <c r="AM681" s="209"/>
      <c r="AN681" s="209"/>
      <c r="AO681" s="209"/>
      <c r="AP681" s="209"/>
      <c r="AQ681" s="209"/>
      <c r="AR681" s="209"/>
      <c r="AS681" s="209"/>
      <c r="AT681" s="209"/>
      <c r="AU681" s="209"/>
      <c r="AV681" s="209"/>
      <c r="AW681" s="209"/>
      <c r="AX681" s="209"/>
      <c r="AY681" s="209"/>
      <c r="AZ681" s="209"/>
      <c r="BA681" s="209"/>
      <c r="BB681" s="209"/>
      <c r="BC681" s="209"/>
      <c r="BD681" s="209"/>
      <c r="BE681" s="209"/>
      <c r="BF681" s="209"/>
      <c r="BG681" s="209"/>
      <c r="BH681" s="209"/>
      <c r="BI681" s="209"/>
      <c r="BJ681" s="209"/>
      <c r="BK681" s="209"/>
      <c r="BL681" s="209"/>
      <c r="BM681" s="210">
        <v>50</v>
      </c>
    </row>
    <row r="682" spans="1:65">
      <c r="A682" s="30"/>
      <c r="B682" s="3" t="s">
        <v>259</v>
      </c>
      <c r="C682" s="29"/>
      <c r="D682" s="211">
        <v>0</v>
      </c>
      <c r="E682" s="208"/>
      <c r="F682" s="209"/>
      <c r="G682" s="209"/>
      <c r="H682" s="209"/>
      <c r="I682" s="209"/>
      <c r="J682" s="209"/>
      <c r="K682" s="209"/>
      <c r="L682" s="209"/>
      <c r="M682" s="209"/>
      <c r="N682" s="209"/>
      <c r="O682" s="209"/>
      <c r="P682" s="209"/>
      <c r="Q682" s="209"/>
      <c r="R682" s="209"/>
      <c r="S682" s="209"/>
      <c r="T682" s="209"/>
      <c r="U682" s="209"/>
      <c r="V682" s="209"/>
      <c r="W682" s="209"/>
      <c r="X682" s="209"/>
      <c r="Y682" s="209"/>
      <c r="Z682" s="209"/>
      <c r="AA682" s="209"/>
      <c r="AB682" s="209"/>
      <c r="AC682" s="209"/>
      <c r="AD682" s="209"/>
      <c r="AE682" s="209"/>
      <c r="AF682" s="209"/>
      <c r="AG682" s="209"/>
      <c r="AH682" s="209"/>
      <c r="AI682" s="209"/>
      <c r="AJ682" s="209"/>
      <c r="AK682" s="209"/>
      <c r="AL682" s="209"/>
      <c r="AM682" s="209"/>
      <c r="AN682" s="209"/>
      <c r="AO682" s="209"/>
      <c r="AP682" s="209"/>
      <c r="AQ682" s="209"/>
      <c r="AR682" s="209"/>
      <c r="AS682" s="209"/>
      <c r="AT682" s="209"/>
      <c r="AU682" s="209"/>
      <c r="AV682" s="209"/>
      <c r="AW682" s="209"/>
      <c r="AX682" s="209"/>
      <c r="AY682" s="209"/>
      <c r="AZ682" s="209"/>
      <c r="BA682" s="209"/>
      <c r="BB682" s="209"/>
      <c r="BC682" s="209"/>
      <c r="BD682" s="209"/>
      <c r="BE682" s="209"/>
      <c r="BF682" s="209"/>
      <c r="BG682" s="209"/>
      <c r="BH682" s="209"/>
      <c r="BI682" s="209"/>
      <c r="BJ682" s="209"/>
      <c r="BK682" s="209"/>
      <c r="BL682" s="209"/>
      <c r="BM682" s="210">
        <v>40</v>
      </c>
    </row>
    <row r="683" spans="1:65">
      <c r="A683" s="30"/>
      <c r="B683" s="3" t="s">
        <v>85</v>
      </c>
      <c r="C683" s="29"/>
      <c r="D683" s="13">
        <v>0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260</v>
      </c>
      <c r="C684" s="29"/>
      <c r="D684" s="13">
        <v>0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261</v>
      </c>
      <c r="C685" s="47"/>
      <c r="D685" s="45" t="s">
        <v>262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643</v>
      </c>
      <c r="BM687" s="28" t="s">
        <v>309</v>
      </c>
    </row>
    <row r="688" spans="1:65" ht="15">
      <c r="A688" s="25" t="s">
        <v>45</v>
      </c>
      <c r="B688" s="18" t="s">
        <v>109</v>
      </c>
      <c r="C688" s="15" t="s">
        <v>110</v>
      </c>
      <c r="D688" s="16" t="s">
        <v>326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223</v>
      </c>
      <c r="C689" s="9" t="s">
        <v>223</v>
      </c>
      <c r="D689" s="10" t="s">
        <v>111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333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6">
        <v>173</v>
      </c>
      <c r="E692" s="208"/>
      <c r="F692" s="209"/>
      <c r="G692" s="209"/>
      <c r="H692" s="209"/>
      <c r="I692" s="209"/>
      <c r="J692" s="209"/>
      <c r="K692" s="209"/>
      <c r="L692" s="209"/>
      <c r="M692" s="209"/>
      <c r="N692" s="209"/>
      <c r="O692" s="209"/>
      <c r="P692" s="209"/>
      <c r="Q692" s="209"/>
      <c r="R692" s="209"/>
      <c r="S692" s="209"/>
      <c r="T692" s="209"/>
      <c r="U692" s="209"/>
      <c r="V692" s="209"/>
      <c r="W692" s="209"/>
      <c r="X692" s="209"/>
      <c r="Y692" s="209"/>
      <c r="Z692" s="209"/>
      <c r="AA692" s="209"/>
      <c r="AB692" s="209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0">
        <v>1</v>
      </c>
    </row>
    <row r="693" spans="1:65">
      <c r="A693" s="30"/>
      <c r="B693" s="19">
        <v>1</v>
      </c>
      <c r="C693" s="9">
        <v>2</v>
      </c>
      <c r="D693" s="211">
        <v>172</v>
      </c>
      <c r="E693" s="208"/>
      <c r="F693" s="209"/>
      <c r="G693" s="209"/>
      <c r="H693" s="209"/>
      <c r="I693" s="209"/>
      <c r="J693" s="209"/>
      <c r="K693" s="209"/>
      <c r="L693" s="209"/>
      <c r="M693" s="209"/>
      <c r="N693" s="209"/>
      <c r="O693" s="209"/>
      <c r="P693" s="209"/>
      <c r="Q693" s="209"/>
      <c r="R693" s="209"/>
      <c r="S693" s="209"/>
      <c r="T693" s="209"/>
      <c r="U693" s="209"/>
      <c r="V693" s="209"/>
      <c r="W693" s="209"/>
      <c r="X693" s="209"/>
      <c r="Y693" s="209"/>
      <c r="Z693" s="209"/>
      <c r="AA693" s="209"/>
      <c r="AB693" s="209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0">
        <v>35</v>
      </c>
    </row>
    <row r="694" spans="1:65">
      <c r="A694" s="30"/>
      <c r="B694" s="20" t="s">
        <v>257</v>
      </c>
      <c r="C694" s="12"/>
      <c r="D694" s="214">
        <v>172.5</v>
      </c>
      <c r="E694" s="208"/>
      <c r="F694" s="209"/>
      <c r="G694" s="209"/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/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0">
        <v>16</v>
      </c>
    </row>
    <row r="695" spans="1:65">
      <c r="A695" s="30"/>
      <c r="B695" s="3" t="s">
        <v>258</v>
      </c>
      <c r="C695" s="29"/>
      <c r="D695" s="211">
        <v>172.5</v>
      </c>
      <c r="E695" s="208"/>
      <c r="F695" s="209"/>
      <c r="G695" s="209"/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/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0">
        <v>172.5</v>
      </c>
    </row>
    <row r="696" spans="1:65">
      <c r="A696" s="30"/>
      <c r="B696" s="3" t="s">
        <v>259</v>
      </c>
      <c r="C696" s="29"/>
      <c r="D696" s="211">
        <v>0.70710678118654757</v>
      </c>
      <c r="E696" s="208"/>
      <c r="F696" s="209"/>
      <c r="G696" s="209"/>
      <c r="H696" s="209"/>
      <c r="I696" s="209"/>
      <c r="J696" s="209"/>
      <c r="K696" s="209"/>
      <c r="L696" s="209"/>
      <c r="M696" s="209"/>
      <c r="N696" s="209"/>
      <c r="O696" s="209"/>
      <c r="P696" s="209"/>
      <c r="Q696" s="209"/>
      <c r="R696" s="209"/>
      <c r="S696" s="209"/>
      <c r="T696" s="209"/>
      <c r="U696" s="209"/>
      <c r="V696" s="209"/>
      <c r="W696" s="209"/>
      <c r="X696" s="209"/>
      <c r="Y696" s="209"/>
      <c r="Z696" s="209"/>
      <c r="AA696" s="209"/>
      <c r="AB696" s="209"/>
      <c r="AC696" s="209"/>
      <c r="AD696" s="209"/>
      <c r="AE696" s="209"/>
      <c r="AF696" s="209"/>
      <c r="AG696" s="209"/>
      <c r="AH696" s="209"/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  <c r="BI696" s="209"/>
      <c r="BJ696" s="209"/>
      <c r="BK696" s="209"/>
      <c r="BL696" s="209"/>
      <c r="BM696" s="210">
        <v>41</v>
      </c>
    </row>
    <row r="697" spans="1:65">
      <c r="A697" s="30"/>
      <c r="B697" s="3" t="s">
        <v>85</v>
      </c>
      <c r="C697" s="29"/>
      <c r="D697" s="13">
        <v>4.0991697460089713E-3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260</v>
      </c>
      <c r="C698" s="29"/>
      <c r="D698" s="13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261</v>
      </c>
      <c r="C699" s="47"/>
      <c r="D699" s="45" t="s">
        <v>262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648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180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71" t="s">
        <v>19</v>
      </c>
      <c r="C4" s="159" t="s">
        <v>3</v>
      </c>
      <c r="D4" s="168">
        <v>3.2833333333333298E-2</v>
      </c>
      <c r="E4" s="171" t="s">
        <v>53</v>
      </c>
      <c r="F4" s="159" t="s">
        <v>3</v>
      </c>
      <c r="G4" s="169">
        <v>6.7500000000000004E-2</v>
      </c>
      <c r="H4" s="172" t="s">
        <v>64</v>
      </c>
      <c r="I4" s="159" t="s">
        <v>3</v>
      </c>
      <c r="J4" s="170">
        <v>0.21176278272045601</v>
      </c>
    </row>
    <row r="5" spans="1:11" ht="15.75" customHeight="1">
      <c r="A5" s="75"/>
      <c r="B5" s="171" t="s">
        <v>81</v>
      </c>
      <c r="C5" s="159" t="s">
        <v>3</v>
      </c>
      <c r="D5" s="36">
        <v>0.26020833333333299</v>
      </c>
      <c r="E5" s="171" t="s">
        <v>61</v>
      </c>
      <c r="F5" s="159" t="s">
        <v>3</v>
      </c>
      <c r="G5" s="170">
        <v>0.75477860287619403</v>
      </c>
      <c r="H5" s="7" t="s">
        <v>644</v>
      </c>
      <c r="I5" s="159" t="s">
        <v>644</v>
      </c>
      <c r="J5" s="37" t="s">
        <v>644</v>
      </c>
    </row>
    <row r="6" spans="1:11" ht="15.75" customHeight="1">
      <c r="A6" s="75"/>
      <c r="B6" s="164" t="s">
        <v>202</v>
      </c>
      <c r="C6" s="163"/>
      <c r="D6" s="165"/>
      <c r="E6" s="163"/>
      <c r="F6" s="163"/>
      <c r="G6" s="166"/>
      <c r="H6" s="163"/>
      <c r="I6" s="163"/>
      <c r="J6" s="167"/>
    </row>
    <row r="7" spans="1:11" ht="15.75" customHeight="1">
      <c r="A7" s="75"/>
      <c r="B7" s="171" t="s">
        <v>49</v>
      </c>
      <c r="C7" s="159" t="s">
        <v>3</v>
      </c>
      <c r="D7" s="36">
        <v>5.2932008292476498</v>
      </c>
      <c r="E7" s="171" t="s">
        <v>81</v>
      </c>
      <c r="F7" s="159" t="s">
        <v>3</v>
      </c>
      <c r="G7" s="169">
        <v>7.2499999999999995E-2</v>
      </c>
      <c r="H7" s="172" t="s">
        <v>61</v>
      </c>
      <c r="I7" s="159" t="s">
        <v>3</v>
      </c>
      <c r="J7" s="170">
        <v>0.26976190476190498</v>
      </c>
    </row>
    <row r="8" spans="1:11" ht="15.75" customHeight="1">
      <c r="A8" s="75"/>
      <c r="B8" s="171" t="s">
        <v>19</v>
      </c>
      <c r="C8" s="159" t="s">
        <v>3</v>
      </c>
      <c r="D8" s="168">
        <v>2.57962962962963E-2</v>
      </c>
      <c r="E8" s="171" t="s">
        <v>11</v>
      </c>
      <c r="F8" s="159" t="s">
        <v>3</v>
      </c>
      <c r="G8" s="170">
        <v>0.28011979110840701</v>
      </c>
      <c r="H8" s="172" t="s">
        <v>12</v>
      </c>
      <c r="I8" s="159" t="s">
        <v>3</v>
      </c>
      <c r="J8" s="170">
        <v>3.0022532247209401</v>
      </c>
    </row>
    <row r="9" spans="1:11" ht="15.75" customHeight="1">
      <c r="A9" s="75"/>
      <c r="B9" s="171" t="s">
        <v>33</v>
      </c>
      <c r="C9" s="159" t="s">
        <v>3</v>
      </c>
      <c r="D9" s="36">
        <v>1.6075795037252201</v>
      </c>
      <c r="E9" s="171" t="s">
        <v>23</v>
      </c>
      <c r="F9" s="159" t="s">
        <v>3</v>
      </c>
      <c r="G9" s="169">
        <v>6.2021308071468398E-2</v>
      </c>
      <c r="H9" s="172" t="s">
        <v>24</v>
      </c>
      <c r="I9" s="159" t="s">
        <v>3</v>
      </c>
      <c r="J9" s="170">
        <v>0.32044827510616702</v>
      </c>
    </row>
    <row r="10" spans="1:11" ht="15.75" customHeight="1">
      <c r="A10" s="75"/>
      <c r="B10" s="171" t="s">
        <v>36</v>
      </c>
      <c r="C10" s="159" t="s">
        <v>3</v>
      </c>
      <c r="D10" s="36">
        <v>0.65586363389087499</v>
      </c>
      <c r="E10" s="171" t="s">
        <v>31</v>
      </c>
      <c r="F10" s="159" t="s">
        <v>3</v>
      </c>
      <c r="G10" s="38">
        <v>15.510441164312899</v>
      </c>
      <c r="H10" s="172" t="s">
        <v>64</v>
      </c>
      <c r="I10" s="159" t="s">
        <v>3</v>
      </c>
      <c r="J10" s="37" t="s">
        <v>104</v>
      </c>
    </row>
    <row r="11" spans="1:11" ht="15.75" customHeight="1">
      <c r="A11" s="75"/>
      <c r="B11" s="171" t="s">
        <v>39</v>
      </c>
      <c r="C11" s="159" t="s">
        <v>3</v>
      </c>
      <c r="D11" s="36">
        <v>0.57280449091610797</v>
      </c>
      <c r="E11" s="171" t="s">
        <v>40</v>
      </c>
      <c r="F11" s="159" t="s">
        <v>3</v>
      </c>
      <c r="G11" s="170">
        <v>4.2042219286597904</v>
      </c>
      <c r="H11" s="172" t="s">
        <v>41</v>
      </c>
      <c r="I11" s="159" t="s">
        <v>3</v>
      </c>
      <c r="J11" s="170">
        <v>0.48428854952769901</v>
      </c>
    </row>
    <row r="12" spans="1:11" ht="15.75" customHeight="1">
      <c r="A12" s="75"/>
      <c r="B12" s="171" t="s">
        <v>5</v>
      </c>
      <c r="C12" s="159" t="s">
        <v>3</v>
      </c>
      <c r="D12" s="36">
        <v>2.4255580304445501</v>
      </c>
      <c r="E12" s="171" t="s">
        <v>6</v>
      </c>
      <c r="F12" s="159" t="s">
        <v>3</v>
      </c>
      <c r="G12" s="170">
        <v>1.6579757575757601</v>
      </c>
      <c r="H12" s="7" t="s">
        <v>644</v>
      </c>
      <c r="I12" s="159" t="s">
        <v>644</v>
      </c>
      <c r="J12" s="37" t="s">
        <v>644</v>
      </c>
    </row>
    <row r="13" spans="1:11" ht="15.75" customHeight="1">
      <c r="A13" s="75"/>
      <c r="B13" s="164" t="s">
        <v>132</v>
      </c>
      <c r="C13" s="163"/>
      <c r="D13" s="165"/>
      <c r="E13" s="163"/>
      <c r="F13" s="163"/>
      <c r="G13" s="166"/>
      <c r="H13" s="163"/>
      <c r="I13" s="163"/>
      <c r="J13" s="167"/>
    </row>
    <row r="14" spans="1:11" ht="15.75" customHeight="1">
      <c r="A14" s="75"/>
      <c r="B14" s="171" t="s">
        <v>388</v>
      </c>
      <c r="C14" s="159" t="s">
        <v>1</v>
      </c>
      <c r="D14" s="36">
        <v>10.095000000000001</v>
      </c>
      <c r="E14" s="171" t="s">
        <v>106</v>
      </c>
      <c r="F14" s="159" t="s">
        <v>1</v>
      </c>
      <c r="G14" s="170">
        <v>1.6</v>
      </c>
      <c r="H14" s="172" t="s">
        <v>389</v>
      </c>
      <c r="I14" s="159" t="s">
        <v>1</v>
      </c>
      <c r="J14" s="170">
        <v>77.06</v>
      </c>
    </row>
    <row r="15" spans="1:11" ht="15.75" customHeight="1">
      <c r="A15" s="75"/>
      <c r="B15" s="171" t="s">
        <v>99</v>
      </c>
      <c r="C15" s="159" t="s">
        <v>1</v>
      </c>
      <c r="D15" s="36">
        <v>1.585</v>
      </c>
      <c r="E15" s="171" t="s">
        <v>107</v>
      </c>
      <c r="F15" s="159" t="s">
        <v>1</v>
      </c>
      <c r="G15" s="169">
        <v>0.03</v>
      </c>
      <c r="H15" s="172" t="s">
        <v>390</v>
      </c>
      <c r="I15" s="159" t="s">
        <v>1</v>
      </c>
      <c r="J15" s="169">
        <v>0.7</v>
      </c>
    </row>
    <row r="16" spans="1:11" ht="15.75" customHeight="1">
      <c r="A16" s="75"/>
      <c r="B16" s="171" t="s">
        <v>391</v>
      </c>
      <c r="C16" s="159" t="s">
        <v>1</v>
      </c>
      <c r="D16" s="36">
        <v>4.2450000000000001</v>
      </c>
      <c r="E16" s="171" t="s">
        <v>392</v>
      </c>
      <c r="F16" s="159" t="s">
        <v>1</v>
      </c>
      <c r="G16" s="169">
        <v>0.1085</v>
      </c>
      <c r="H16" s="7" t="s">
        <v>644</v>
      </c>
      <c r="I16" s="159" t="s">
        <v>644</v>
      </c>
      <c r="J16" s="37" t="s">
        <v>644</v>
      </c>
    </row>
    <row r="17" spans="1:10" ht="15.75" customHeight="1">
      <c r="A17" s="75"/>
      <c r="B17" s="171" t="s">
        <v>393</v>
      </c>
      <c r="C17" s="159" t="s">
        <v>1</v>
      </c>
      <c r="D17" s="36">
        <v>1.49</v>
      </c>
      <c r="E17" s="171" t="s">
        <v>60</v>
      </c>
      <c r="F17" s="159" t="s">
        <v>1</v>
      </c>
      <c r="G17" s="169">
        <v>2.0823399999999999E-2</v>
      </c>
      <c r="H17" s="7" t="s">
        <v>644</v>
      </c>
      <c r="I17" s="159" t="s">
        <v>644</v>
      </c>
      <c r="J17" s="37" t="s">
        <v>644</v>
      </c>
    </row>
    <row r="18" spans="1:10" ht="15.75" customHeight="1">
      <c r="A18" s="75"/>
      <c r="B18" s="164" t="s">
        <v>179</v>
      </c>
      <c r="C18" s="163"/>
      <c r="D18" s="165"/>
      <c r="E18" s="163"/>
      <c r="F18" s="163"/>
      <c r="G18" s="166"/>
      <c r="H18" s="163"/>
      <c r="I18" s="163"/>
      <c r="J18" s="167"/>
    </row>
    <row r="19" spans="1:10" ht="15.75" customHeight="1">
      <c r="A19" s="75"/>
      <c r="B19" s="171" t="s">
        <v>394</v>
      </c>
      <c r="C19" s="159" t="s">
        <v>1</v>
      </c>
      <c r="D19" s="36">
        <v>2.145</v>
      </c>
      <c r="E19" s="35" t="s">
        <v>644</v>
      </c>
      <c r="F19" s="159" t="s">
        <v>644</v>
      </c>
      <c r="G19" s="38" t="s">
        <v>644</v>
      </c>
      <c r="H19" s="7" t="s">
        <v>644</v>
      </c>
      <c r="I19" s="159" t="s">
        <v>644</v>
      </c>
      <c r="J19" s="37" t="s">
        <v>644</v>
      </c>
    </row>
    <row r="20" spans="1:10" ht="15.75" customHeight="1">
      <c r="A20" s="75"/>
      <c r="B20" s="164" t="s">
        <v>178</v>
      </c>
      <c r="C20" s="163"/>
      <c r="D20" s="165"/>
      <c r="E20" s="163"/>
      <c r="F20" s="163"/>
      <c r="G20" s="166"/>
      <c r="H20" s="163"/>
      <c r="I20" s="163"/>
      <c r="J20" s="167"/>
    </row>
    <row r="21" spans="1:10" ht="15.75" customHeight="1">
      <c r="A21" s="75"/>
      <c r="B21" s="171" t="s">
        <v>108</v>
      </c>
      <c r="C21" s="159" t="s">
        <v>1</v>
      </c>
      <c r="D21" s="168">
        <v>0.06</v>
      </c>
      <c r="E21" s="171" t="s">
        <v>60</v>
      </c>
      <c r="F21" s="159" t="s">
        <v>1</v>
      </c>
      <c r="G21" s="169">
        <v>1.4999999999999999E-2</v>
      </c>
      <c r="H21" s="7" t="s">
        <v>644</v>
      </c>
      <c r="I21" s="159" t="s">
        <v>644</v>
      </c>
      <c r="J21" s="37" t="s">
        <v>644</v>
      </c>
    </row>
    <row r="22" spans="1:10" ht="15.75" customHeight="1">
      <c r="A22" s="75"/>
      <c r="B22" s="164" t="s">
        <v>203</v>
      </c>
      <c r="C22" s="163"/>
      <c r="D22" s="165"/>
      <c r="E22" s="163"/>
      <c r="F22" s="163"/>
      <c r="G22" s="166"/>
      <c r="H22" s="163"/>
      <c r="I22" s="163"/>
      <c r="J22" s="167"/>
    </row>
    <row r="23" spans="1:10" ht="15.75" customHeight="1">
      <c r="A23" s="75"/>
      <c r="B23" s="171" t="s">
        <v>4</v>
      </c>
      <c r="C23" s="159" t="s">
        <v>3</v>
      </c>
      <c r="D23" s="36">
        <v>7.2</v>
      </c>
      <c r="E23" s="171" t="s">
        <v>8</v>
      </c>
      <c r="F23" s="159" t="s">
        <v>3</v>
      </c>
      <c r="G23" s="170">
        <v>4.8099999999999996</v>
      </c>
      <c r="H23" s="172" t="s">
        <v>15</v>
      </c>
      <c r="I23" s="159" t="s">
        <v>3</v>
      </c>
      <c r="J23" s="170">
        <v>8.6999999999999993</v>
      </c>
    </row>
    <row r="24" spans="1:10" ht="15.75" customHeight="1">
      <c r="A24" s="75"/>
      <c r="B24" s="171" t="s">
        <v>7</v>
      </c>
      <c r="C24" s="159" t="s">
        <v>3</v>
      </c>
      <c r="D24" s="173">
        <v>157.5</v>
      </c>
      <c r="E24" s="171" t="s">
        <v>11</v>
      </c>
      <c r="F24" s="159" t="s">
        <v>3</v>
      </c>
      <c r="G24" s="170">
        <v>0.745</v>
      </c>
      <c r="H24" s="172" t="s">
        <v>18</v>
      </c>
      <c r="I24" s="159" t="s">
        <v>3</v>
      </c>
      <c r="J24" s="37">
        <v>151</v>
      </c>
    </row>
    <row r="25" spans="1:10" ht="15.75" customHeight="1">
      <c r="A25" s="75"/>
      <c r="B25" s="171" t="s">
        <v>10</v>
      </c>
      <c r="C25" s="159" t="s">
        <v>3</v>
      </c>
      <c r="D25" s="173">
        <v>388</v>
      </c>
      <c r="E25" s="171" t="s">
        <v>14</v>
      </c>
      <c r="F25" s="159" t="s">
        <v>3</v>
      </c>
      <c r="G25" s="169">
        <v>0.05</v>
      </c>
      <c r="H25" s="172" t="s">
        <v>21</v>
      </c>
      <c r="I25" s="159" t="s">
        <v>3</v>
      </c>
      <c r="J25" s="170">
        <v>1.6850000000000001</v>
      </c>
    </row>
    <row r="26" spans="1:10" ht="15.75" customHeight="1">
      <c r="A26" s="75"/>
      <c r="B26" s="171" t="s">
        <v>13</v>
      </c>
      <c r="C26" s="159" t="s">
        <v>3</v>
      </c>
      <c r="D26" s="36">
        <v>1.9</v>
      </c>
      <c r="E26" s="171" t="s">
        <v>17</v>
      </c>
      <c r="F26" s="159" t="s">
        <v>3</v>
      </c>
      <c r="G26" s="38">
        <v>31.25</v>
      </c>
      <c r="H26" s="172" t="s">
        <v>24</v>
      </c>
      <c r="I26" s="159" t="s">
        <v>3</v>
      </c>
      <c r="J26" s="170">
        <v>0.66</v>
      </c>
    </row>
    <row r="27" spans="1:10" ht="15.75" customHeight="1">
      <c r="A27" s="75"/>
      <c r="B27" s="171" t="s">
        <v>16</v>
      </c>
      <c r="C27" s="159" t="s">
        <v>3</v>
      </c>
      <c r="D27" s="36">
        <v>1.63</v>
      </c>
      <c r="E27" s="171" t="s">
        <v>23</v>
      </c>
      <c r="F27" s="159" t="s">
        <v>3</v>
      </c>
      <c r="G27" s="170">
        <v>0.27500000000000002</v>
      </c>
      <c r="H27" s="172" t="s">
        <v>27</v>
      </c>
      <c r="I27" s="159" t="s">
        <v>3</v>
      </c>
      <c r="J27" s="37" t="s">
        <v>95</v>
      </c>
    </row>
    <row r="28" spans="1:10" ht="15.75" customHeight="1">
      <c r="A28" s="75"/>
      <c r="B28" s="171" t="s">
        <v>19</v>
      </c>
      <c r="C28" s="159" t="s">
        <v>3</v>
      </c>
      <c r="D28" s="36" t="s">
        <v>104</v>
      </c>
      <c r="E28" s="171" t="s">
        <v>56</v>
      </c>
      <c r="F28" s="159" t="s">
        <v>1</v>
      </c>
      <c r="G28" s="169">
        <v>2.8799999999999999E-2</v>
      </c>
      <c r="H28" s="172" t="s">
        <v>30</v>
      </c>
      <c r="I28" s="159" t="s">
        <v>3</v>
      </c>
      <c r="J28" s="170">
        <v>9.5500000000000007</v>
      </c>
    </row>
    <row r="29" spans="1:10" ht="15.75" customHeight="1">
      <c r="A29" s="75"/>
      <c r="B29" s="171" t="s">
        <v>22</v>
      </c>
      <c r="C29" s="159" t="s">
        <v>3</v>
      </c>
      <c r="D29" s="173">
        <v>60.05</v>
      </c>
      <c r="E29" s="171" t="s">
        <v>26</v>
      </c>
      <c r="F29" s="159" t="s">
        <v>3</v>
      </c>
      <c r="G29" s="170">
        <v>6.6</v>
      </c>
      <c r="H29" s="172" t="s">
        <v>62</v>
      </c>
      <c r="I29" s="159" t="s">
        <v>1</v>
      </c>
      <c r="J29" s="169">
        <v>0.41499999999999998</v>
      </c>
    </row>
    <row r="30" spans="1:10" ht="15.75" customHeight="1">
      <c r="A30" s="75"/>
      <c r="B30" s="171" t="s">
        <v>25</v>
      </c>
      <c r="C30" s="159" t="s">
        <v>3</v>
      </c>
      <c r="D30" s="174">
        <v>11.85</v>
      </c>
      <c r="E30" s="171" t="s">
        <v>29</v>
      </c>
      <c r="F30" s="159" t="s">
        <v>3</v>
      </c>
      <c r="G30" s="38">
        <v>16.3</v>
      </c>
      <c r="H30" s="172" t="s">
        <v>63</v>
      </c>
      <c r="I30" s="159" t="s">
        <v>3</v>
      </c>
      <c r="J30" s="170">
        <v>0.3</v>
      </c>
    </row>
    <row r="31" spans="1:10" ht="15.75" customHeight="1">
      <c r="A31" s="75"/>
      <c r="B31" s="171" t="s">
        <v>51</v>
      </c>
      <c r="C31" s="159" t="s">
        <v>3</v>
      </c>
      <c r="D31" s="173">
        <v>112</v>
      </c>
      <c r="E31" s="171" t="s">
        <v>31</v>
      </c>
      <c r="F31" s="159" t="s">
        <v>3</v>
      </c>
      <c r="G31" s="38">
        <v>27.35</v>
      </c>
      <c r="H31" s="172" t="s">
        <v>64</v>
      </c>
      <c r="I31" s="159" t="s">
        <v>3</v>
      </c>
      <c r="J31" s="170">
        <v>0.3</v>
      </c>
    </row>
    <row r="32" spans="1:10" ht="15.75" customHeight="1">
      <c r="A32" s="75"/>
      <c r="B32" s="171" t="s">
        <v>28</v>
      </c>
      <c r="C32" s="159" t="s">
        <v>3</v>
      </c>
      <c r="D32" s="36">
        <v>6.3049999999999997</v>
      </c>
      <c r="E32" s="171" t="s">
        <v>34</v>
      </c>
      <c r="F32" s="159" t="s">
        <v>3</v>
      </c>
      <c r="G32" s="37">
        <v>57</v>
      </c>
      <c r="H32" s="172" t="s">
        <v>32</v>
      </c>
      <c r="I32" s="159" t="s">
        <v>3</v>
      </c>
      <c r="J32" s="170">
        <v>2.0699999999999998</v>
      </c>
    </row>
    <row r="33" spans="1:10" ht="15.75" customHeight="1">
      <c r="A33" s="75"/>
      <c r="B33" s="171" t="s">
        <v>0</v>
      </c>
      <c r="C33" s="159" t="s">
        <v>3</v>
      </c>
      <c r="D33" s="174">
        <v>31</v>
      </c>
      <c r="E33" s="171" t="s">
        <v>37</v>
      </c>
      <c r="F33" s="159" t="s">
        <v>3</v>
      </c>
      <c r="G33" s="38">
        <v>18</v>
      </c>
      <c r="H33" s="172" t="s">
        <v>65</v>
      </c>
      <c r="I33" s="159" t="s">
        <v>3</v>
      </c>
      <c r="J33" s="37">
        <v>71.95</v>
      </c>
    </row>
    <row r="34" spans="1:10" ht="15.75" customHeight="1">
      <c r="A34" s="75"/>
      <c r="B34" s="171" t="s">
        <v>33</v>
      </c>
      <c r="C34" s="159" t="s">
        <v>3</v>
      </c>
      <c r="D34" s="36">
        <v>3.7850000000000001</v>
      </c>
      <c r="E34" s="171" t="s">
        <v>40</v>
      </c>
      <c r="F34" s="159" t="s">
        <v>3</v>
      </c>
      <c r="G34" s="170">
        <v>7.29</v>
      </c>
      <c r="H34" s="172" t="s">
        <v>35</v>
      </c>
      <c r="I34" s="159" t="s">
        <v>3</v>
      </c>
      <c r="J34" s="170">
        <v>8.375</v>
      </c>
    </row>
    <row r="35" spans="1:10" ht="15.75" customHeight="1">
      <c r="A35" s="75"/>
      <c r="B35" s="171" t="s">
        <v>36</v>
      </c>
      <c r="C35" s="159" t="s">
        <v>3</v>
      </c>
      <c r="D35" s="36">
        <v>2.0350000000000001</v>
      </c>
      <c r="E35" s="171" t="s">
        <v>43</v>
      </c>
      <c r="F35" s="159" t="s">
        <v>3</v>
      </c>
      <c r="G35" s="37">
        <v>77.3</v>
      </c>
      <c r="H35" s="172" t="s">
        <v>38</v>
      </c>
      <c r="I35" s="159" t="s">
        <v>3</v>
      </c>
      <c r="J35" s="38">
        <v>19.25</v>
      </c>
    </row>
    <row r="36" spans="1:10" ht="15.75" customHeight="1">
      <c r="A36" s="75"/>
      <c r="B36" s="171" t="s">
        <v>39</v>
      </c>
      <c r="C36" s="159" t="s">
        <v>3</v>
      </c>
      <c r="D36" s="36">
        <v>1.0449999999999999</v>
      </c>
      <c r="E36" s="171" t="s">
        <v>59</v>
      </c>
      <c r="F36" s="159" t="s">
        <v>3</v>
      </c>
      <c r="G36" s="38" t="s">
        <v>105</v>
      </c>
      <c r="H36" s="172" t="s">
        <v>41</v>
      </c>
      <c r="I36" s="159" t="s">
        <v>3</v>
      </c>
      <c r="J36" s="170">
        <v>2.0249999999999999</v>
      </c>
    </row>
    <row r="37" spans="1:10" ht="15.75" customHeight="1">
      <c r="A37" s="75"/>
      <c r="B37" s="171" t="s">
        <v>42</v>
      </c>
      <c r="C37" s="159" t="s">
        <v>3</v>
      </c>
      <c r="D37" s="174">
        <v>16.95</v>
      </c>
      <c r="E37" s="171" t="s">
        <v>6</v>
      </c>
      <c r="F37" s="159" t="s">
        <v>3</v>
      </c>
      <c r="G37" s="170">
        <v>7.9</v>
      </c>
      <c r="H37" s="172" t="s">
        <v>44</v>
      </c>
      <c r="I37" s="159" t="s">
        <v>3</v>
      </c>
      <c r="J37" s="37">
        <v>50</v>
      </c>
    </row>
    <row r="38" spans="1:10" ht="15.75" customHeight="1">
      <c r="A38" s="75"/>
      <c r="B38" s="171" t="s">
        <v>5</v>
      </c>
      <c r="C38" s="159" t="s">
        <v>3</v>
      </c>
      <c r="D38" s="36">
        <v>4.3449999999999998</v>
      </c>
      <c r="E38" s="171" t="s">
        <v>9</v>
      </c>
      <c r="F38" s="159" t="s">
        <v>3</v>
      </c>
      <c r="G38" s="38">
        <v>10.25</v>
      </c>
      <c r="H38" s="172" t="s">
        <v>45</v>
      </c>
      <c r="I38" s="159" t="s">
        <v>3</v>
      </c>
      <c r="J38" s="37">
        <v>172.5</v>
      </c>
    </row>
    <row r="39" spans="1:10" ht="15.75" customHeight="1">
      <c r="A39" s="75"/>
      <c r="B39" s="192" t="s">
        <v>81</v>
      </c>
      <c r="C39" s="193" t="s">
        <v>3</v>
      </c>
      <c r="D39" s="194">
        <v>1.35</v>
      </c>
      <c r="E39" s="192" t="s">
        <v>12</v>
      </c>
      <c r="F39" s="193" t="s">
        <v>3</v>
      </c>
      <c r="G39" s="195">
        <v>5.24</v>
      </c>
      <c r="H39" s="196" t="s">
        <v>644</v>
      </c>
      <c r="I39" s="193" t="s">
        <v>644</v>
      </c>
      <c r="J39" s="197" t="s">
        <v>644</v>
      </c>
    </row>
    <row r="40" spans="1:10" ht="15.75" customHeight="1">
      <c r="B40" s="32" t="s">
        <v>650</v>
      </c>
    </row>
  </sheetData>
  <conditionalFormatting sqref="C3:C39 F3:F39 I3:I39">
    <cfRule type="expression" dxfId="35" priority="2">
      <formula>IndVal_LimitValDiffUOM</formula>
    </cfRule>
  </conditionalFormatting>
  <conditionalFormatting sqref="B3:J39">
    <cfRule type="expression" dxfId="34" priority="1">
      <formula>IF(IndVal_IsBlnkRow*IndVal_IsBlnkRowNext=1,TRUE,FALSE)</formula>
    </cfRule>
  </conditionalFormatting>
  <hyperlinks>
    <hyperlink ref="B4" location="'4-Acid'!$A$150" display="'4-Acid'!$A$150" xr:uid="{4CC5A7C4-E7F4-4A78-8FE5-6C1F840E2FFA}"/>
    <hyperlink ref="E4" location="'4-Acid'!$A$404" display="'4-Acid'!$A$404" xr:uid="{A0AA8159-E496-4762-A772-95C5D8AACB86}"/>
    <hyperlink ref="H4" location="'4-Acid'!$A$987" display="'4-Acid'!$A$987" xr:uid="{625B76CD-F4AD-442D-9593-2A3B6DD50F3E}"/>
    <hyperlink ref="B5" location="'4-Acid'!$A$368" display="'4-Acid'!$A$368" xr:uid="{7A003CFC-C755-4D47-851E-96E64A52041D}"/>
    <hyperlink ref="E5" location="'4-Acid'!$A$803" display="'4-Acid'!$A$803" xr:uid="{0A5BD30E-FFCB-4563-BF3D-F3E6A431A1B2}"/>
    <hyperlink ref="B7" location="'Aqua Regia'!$A$79" display="'Aqua Regia'!$A$79" xr:uid="{4DE214B6-6DFB-4A1A-89BD-34991FC90E81}"/>
    <hyperlink ref="E7" location="'Aqua Regia'!$A$387" display="'Aqua Regia'!$A$387" xr:uid="{8EFC016B-279B-46DE-8FD0-7AC722138548}"/>
    <hyperlink ref="H7" location="'Aqua Regia'!$A$824" display="'Aqua Regia'!$A$824" xr:uid="{0152BF6A-AACB-4C1E-BB44-B0D93F847165}"/>
    <hyperlink ref="B8" location="'Aqua Regia'!$A$170" display="'Aqua Regia'!$A$170" xr:uid="{D9AA6768-34ED-43CC-B1DA-4BB4CEABFA78}"/>
    <hyperlink ref="E8" location="'Aqua Regia'!$A$442" display="'Aqua Regia'!$A$442" xr:uid="{B57783DE-D1DF-4AB5-ACE0-B821F70F0805}"/>
    <hyperlink ref="H8" location="'Aqua Regia'!$A$842" display="'Aqua Regia'!$A$842" xr:uid="{D1D9204A-F4A2-4A01-8F18-01F164954556}"/>
    <hyperlink ref="B9" location="'Aqua Regia'!$A$278" display="'Aqua Regia'!$A$278" xr:uid="{250E8961-8599-44EB-8B68-6AC8A4FD59CA}"/>
    <hyperlink ref="E9" location="'Aqua Regia'!$A$533" display="'Aqua Regia'!$A$533" xr:uid="{8C82091D-8C5F-4ED5-AC62-AD3DB0746AF5}"/>
    <hyperlink ref="H9" location="'Aqua Regia'!$A$915" display="'Aqua Regia'!$A$915" xr:uid="{13BB8BD8-3AD3-43CD-BA1C-6E670CAF27F0}"/>
    <hyperlink ref="B10" location="'Aqua Regia'!$A$296" display="'Aqua Regia'!$A$296" xr:uid="{D3F8C037-290B-45A9-A7AC-676770D80DF7}"/>
    <hyperlink ref="E10" location="'Aqua Regia'!$A$642" display="'Aqua Regia'!$A$642" xr:uid="{0E432A0A-6670-4167-B330-735A985966AA}"/>
    <hyperlink ref="H10" location="'Aqua Regia'!$A$1005" display="'Aqua Regia'!$A$1005" xr:uid="{FC6E61C7-A22F-42CD-813C-F0A7DED54A62}"/>
    <hyperlink ref="B11" location="'Aqua Regia'!$A$314" display="'Aqua Regia'!$A$314" xr:uid="{B918B6F0-0507-484C-95BB-CE7446979C2D}"/>
    <hyperlink ref="E11" location="'Aqua Regia'!$A$715" display="'Aqua Regia'!$A$715" xr:uid="{F6A83255-65A2-4C51-BA63-689934B4941C}"/>
    <hyperlink ref="H11" location="'Aqua Regia'!$A$1096" display="'Aqua Regia'!$A$1096" xr:uid="{D2129E4F-4654-416D-AB41-23DAA8B1239F}"/>
    <hyperlink ref="B12" location="'Aqua Regia'!$A$369" display="'Aqua Regia'!$A$369" xr:uid="{511AA637-E83D-440A-83F9-C387B20C217D}"/>
    <hyperlink ref="E12" location="'Aqua Regia'!$A$787" display="'Aqua Regia'!$A$787" xr:uid="{0F16B5AF-B262-4FF2-8AD1-542A7750F852}"/>
    <hyperlink ref="B14" location="'Fusion XRF'!$A$1" display="'Fusion XRF'!$A$1" xr:uid="{191AB370-562F-4D0E-A8D1-7AFE5AD2A725}"/>
    <hyperlink ref="E14" location="'Fusion XRF'!$A$80" display="'Fusion XRF'!$A$80" xr:uid="{A77AE4B2-7C15-4B8C-8243-4F32867201ED}"/>
    <hyperlink ref="H14" location="'Fusion XRF'!$A$136" display="'Fusion XRF'!$A$136" xr:uid="{164FA48D-83E4-4985-83B5-449927F0E4D5}"/>
    <hyperlink ref="B15" location="'Fusion XRF'!$A$15" display="'Fusion XRF'!$A$15" xr:uid="{84E88728-3C68-416B-AA3F-1C467A9B613B}"/>
    <hyperlink ref="E15" location="'Fusion XRF'!$A$94" display="'Fusion XRF'!$A$94" xr:uid="{D702EDB5-4377-4C36-927E-5E294B0D347D}"/>
    <hyperlink ref="H15" location="'Fusion XRF'!$A$150" display="'Fusion XRF'!$A$150" xr:uid="{1AD8147B-CF14-4E91-94B3-E0B7A59BEBCC}"/>
    <hyperlink ref="B16" location="'Fusion XRF'!$A$52" display="'Fusion XRF'!$A$52" xr:uid="{52315C55-4722-4F55-B4D7-F15010E5DD87}"/>
    <hyperlink ref="E16" location="'Fusion XRF'!$A$108" display="'Fusion XRF'!$A$108" xr:uid="{B9BF7D66-E910-44D8-9C04-8747ABF5FB3D}"/>
    <hyperlink ref="B17" location="'Fusion XRF'!$A$66" display="'Fusion XRF'!$A$66" xr:uid="{E5AC315A-C378-4583-97E7-6EF09710B4F0}"/>
    <hyperlink ref="E17" location="'Fusion XRF'!$A$122" display="'Fusion XRF'!$A$122" xr:uid="{729099ED-2F97-4A81-800B-47B3C9DD0472}"/>
    <hyperlink ref="B19" location="'Thermograv'!$A$1" display="'Thermograv'!$A$1" xr:uid="{B91C7123-935C-4C15-93A9-7BBC19CE0A2F}"/>
    <hyperlink ref="B21" location="'IRC'!$A$1" display="'IRC'!$A$1" xr:uid="{E6529EAE-87D7-4C14-965F-3043F74EBA16}"/>
    <hyperlink ref="E21" location="'IRC'!$A$15" display="'IRC'!$A$15" xr:uid="{7557171D-6ED1-4EC9-8536-0B6D6799DB03}"/>
    <hyperlink ref="B23" location="'Laser Ablation'!$A$1" display="'Laser Ablation'!$A$1" xr:uid="{355B038D-14F7-4814-8C24-65AEF86E6E2E}"/>
    <hyperlink ref="E23" location="'Laser Ablation'!$A$262" display="'Laser Ablation'!$A$262" xr:uid="{C70871AD-D013-4598-A1B3-F30BD301D7C4}"/>
    <hyperlink ref="H23" location="'Laser Ablation'!$A$500" display="'Laser Ablation'!$A$500" xr:uid="{52FF7A01-4A26-4D56-A210-FF2DF4502330}"/>
    <hyperlink ref="B24" location="'Laser Ablation'!$A$15" display="'Laser Ablation'!$A$15" xr:uid="{B49DA481-79C5-48C5-869D-EFE17C8F6646}"/>
    <hyperlink ref="E24" location="'Laser Ablation'!$A$276" display="'Laser Ablation'!$A$276" xr:uid="{32E8E595-4CA1-425E-9760-C9C9DBBDC4DE}"/>
    <hyperlink ref="H24" location="'Laser Ablation'!$A$514" display="'Laser Ablation'!$A$514" xr:uid="{474E6D0F-40EE-44D0-AC3E-E58FDAB396BA}"/>
    <hyperlink ref="B25" location="'Laser Ablation'!$A$52" display="'Laser Ablation'!$A$52" xr:uid="{02AC7C6E-6DAB-4FCB-B17F-57A58AF98B93}"/>
    <hyperlink ref="E25" location="'Laser Ablation'!$A$290" display="'Laser Ablation'!$A$290" xr:uid="{12D93792-B01A-49B1-B438-026CD5846AA0}"/>
    <hyperlink ref="H25" location="'Laser Ablation'!$A$528" display="'Laser Ablation'!$A$528" xr:uid="{7D9BA005-52AC-4988-8B8A-B87BF251EFD3}"/>
    <hyperlink ref="B26" location="'Laser Ablation'!$A$66" display="'Laser Ablation'!$A$66" xr:uid="{A18F9F2D-E215-480C-8C3F-9000EA151C1E}"/>
    <hyperlink ref="E26" location="'Laser Ablation'!$A$304" display="'Laser Ablation'!$A$304" xr:uid="{2EEDEAC2-027F-4C16-972B-D1F744D6DF99}"/>
    <hyperlink ref="H26" location="'Laser Ablation'!$A$542" display="'Laser Ablation'!$A$542" xr:uid="{4D94D5EA-49BD-4ECE-AD8E-E234879B497D}"/>
    <hyperlink ref="B27" location="'Laser Ablation'!$A$80" display="'Laser Ablation'!$A$80" xr:uid="{65C8828A-442C-4BA6-880A-5797DAE4AD42}"/>
    <hyperlink ref="E27" location="'Laser Ablation'!$A$318" display="'Laser Ablation'!$A$318" xr:uid="{35E7505C-561C-4989-869E-F5FB134B75B8}"/>
    <hyperlink ref="H27" location="'Laser Ablation'!$A$556" display="'Laser Ablation'!$A$556" xr:uid="{6F61EB0D-2CE3-4A20-84FD-D3F4F0B604F5}"/>
    <hyperlink ref="B28" location="'Laser Ablation'!$A$94" display="'Laser Ablation'!$A$94" xr:uid="{6A28A599-BE49-45CD-AB0B-D94E40AB81BF}"/>
    <hyperlink ref="E28" location="'Laser Ablation'!$A$332" display="'Laser Ablation'!$A$332" xr:uid="{CAE31712-4794-48A7-A817-DD03E505F3BA}"/>
    <hyperlink ref="H28" location="'Laser Ablation'!$A$570" display="'Laser Ablation'!$A$570" xr:uid="{FB59AE3D-4B15-4FEF-8F98-37E5C928D1C1}"/>
    <hyperlink ref="B29" location="'Laser Ablation'!$A$108" display="'Laser Ablation'!$A$108" xr:uid="{0DD68725-C541-4FF8-88A5-E9E522FAA000}"/>
    <hyperlink ref="E29" location="'Laser Ablation'!$A$346" display="'Laser Ablation'!$A$346" xr:uid="{7356B13E-B1DD-4C28-8C34-D672904B367B}"/>
    <hyperlink ref="H29" location="'Laser Ablation'!$A$584" display="'Laser Ablation'!$A$584" xr:uid="{20D55630-4BB1-433D-BF68-7145AC6B2536}"/>
    <hyperlink ref="B30" location="'Laser Ablation'!$A$122" display="'Laser Ablation'!$A$122" xr:uid="{291E3A6A-9D66-47E5-B9FD-FE8051636B24}"/>
    <hyperlink ref="E30" location="'Laser Ablation'!$A$360" display="'Laser Ablation'!$A$360" xr:uid="{CB57BC94-0253-4B82-9A7C-04FFE8B175D6}"/>
    <hyperlink ref="H30" location="'Laser Ablation'!$A$598" display="'Laser Ablation'!$A$598" xr:uid="{2050AAD3-4BF9-48CC-B628-4978C09CC859}"/>
    <hyperlink ref="B31" location="'Laser Ablation'!$A$136" display="'Laser Ablation'!$A$136" xr:uid="{0B42EACD-EE1C-4322-8CAC-4DB9CDF54B28}"/>
    <hyperlink ref="E31" location="'Laser Ablation'!$A$374" display="'Laser Ablation'!$A$374" xr:uid="{0097AA13-0071-41B4-9F10-D4B9C4CDDC1E}"/>
    <hyperlink ref="H31" location="'Laser Ablation'!$A$612" display="'Laser Ablation'!$A$612" xr:uid="{3D5EBB81-7AA9-4128-8C31-E35B520D77E9}"/>
    <hyperlink ref="B32" location="'Laser Ablation'!$A$150" display="'Laser Ablation'!$A$150" xr:uid="{704628AA-BDEE-4136-A880-0F263B5FA71C}"/>
    <hyperlink ref="E32" location="'Laser Ablation'!$A$388" display="'Laser Ablation'!$A$388" xr:uid="{4DF9956F-7004-451B-A1CC-B326CC28ED69}"/>
    <hyperlink ref="H32" location="'Laser Ablation'!$A$626" display="'Laser Ablation'!$A$626" xr:uid="{E1147815-9D1B-49B3-A358-99A6330155EF}"/>
    <hyperlink ref="B33" location="'Laser Ablation'!$A$164" display="'Laser Ablation'!$A$164" xr:uid="{798B1209-F4D5-4DA8-B490-1A1F37866FA4}"/>
    <hyperlink ref="E33" location="'Laser Ablation'!$A$402" display="'Laser Ablation'!$A$402" xr:uid="{091EC53F-9881-4F04-97C3-CC975B7F56D2}"/>
    <hyperlink ref="H33" location="'Laser Ablation'!$A$640" display="'Laser Ablation'!$A$640" xr:uid="{D77AC7C4-EA7C-4AD7-83F8-49715DC1C584}"/>
    <hyperlink ref="B34" location="'Laser Ablation'!$A$178" display="'Laser Ablation'!$A$178" xr:uid="{D855209B-7835-415D-B753-AA35608F5B8C}"/>
    <hyperlink ref="E34" location="'Laser Ablation'!$A$416" display="'Laser Ablation'!$A$416" xr:uid="{EEE2935A-5DF8-48CB-A157-2BC61D43D5DB}"/>
    <hyperlink ref="H34" location="'Laser Ablation'!$A$654" display="'Laser Ablation'!$A$654" xr:uid="{83E946BE-27D5-4C74-A385-E231F7188505}"/>
    <hyperlink ref="B35" location="'Laser Ablation'!$A$192" display="'Laser Ablation'!$A$192" xr:uid="{7B3B1C38-5671-40B3-A8DC-5DEACCB9733C}"/>
    <hyperlink ref="E35" location="'Laser Ablation'!$A$430" display="'Laser Ablation'!$A$430" xr:uid="{8B7683EF-47A8-4074-A007-8BBC57CC9542}"/>
    <hyperlink ref="H35" location="'Laser Ablation'!$A$668" display="'Laser Ablation'!$A$668" xr:uid="{8191D0CC-3F4B-49F9-88B6-6C75694BFF6A}"/>
    <hyperlink ref="B36" location="'Laser Ablation'!$A$206" display="'Laser Ablation'!$A$206" xr:uid="{234F9546-45E4-4B24-A4CC-744B507B07DF}"/>
    <hyperlink ref="E36" location="'Laser Ablation'!$A$444" display="'Laser Ablation'!$A$444" xr:uid="{8A7D25A6-7BEB-4C64-AE63-76908646ACCE}"/>
    <hyperlink ref="H36" location="'Laser Ablation'!$A$682" display="'Laser Ablation'!$A$682" xr:uid="{236BFE3F-4633-47BD-B528-6E830155910B}"/>
    <hyperlink ref="B37" location="'Laser Ablation'!$A$220" display="'Laser Ablation'!$A$220" xr:uid="{47317FC4-A90A-4B7A-9C0B-5FDAEA13DDB5}"/>
    <hyperlink ref="E37" location="'Laser Ablation'!$A$458" display="'Laser Ablation'!$A$458" xr:uid="{4D81FCC3-81FD-4EE3-A05E-8D7CEA6A2E6F}"/>
    <hyperlink ref="H37" location="'Laser Ablation'!$A$696" display="'Laser Ablation'!$A$696" xr:uid="{C60FB0CF-0D99-451F-A5FD-D78D12B42AC5}"/>
    <hyperlink ref="B38" location="'Laser Ablation'!$A$234" display="'Laser Ablation'!$A$234" xr:uid="{83D8ACE0-7884-4C21-8EF3-3EEEF9F3809C}"/>
    <hyperlink ref="E38" location="'Laser Ablation'!$A$472" display="'Laser Ablation'!$A$472" xr:uid="{E052F445-525E-43E3-B93A-3F965397E656}"/>
    <hyperlink ref="H38" location="'Laser Ablation'!$A$710" display="'Laser Ablation'!$A$710" xr:uid="{5F7AD596-D4DC-4F24-BAB5-02483CEE08CC}"/>
    <hyperlink ref="B39" location="'Laser Ablation'!$A$248" display="'Laser Ablation'!$A$248" xr:uid="{9E2E9669-45FF-4896-8D42-ABA76A6C53FA}"/>
    <hyperlink ref="E39" location="'Laser Ablation'!$A$486" display="'Laser Ablation'!$A$486" xr:uid="{24369FE2-CAA9-466D-B484-4ABA56D7856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5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5" t="s">
        <v>647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48" customFormat="1" ht="15" customHeight="1">
      <c r="A2" s="49"/>
      <c r="B2" s="267" t="s">
        <v>2</v>
      </c>
      <c r="C2" s="269" t="s">
        <v>69</v>
      </c>
      <c r="D2" s="271" t="s">
        <v>70</v>
      </c>
      <c r="E2" s="272"/>
      <c r="F2" s="272"/>
      <c r="G2" s="272"/>
      <c r="H2" s="273"/>
      <c r="I2" s="274" t="s">
        <v>71</v>
      </c>
      <c r="J2" s="275"/>
      <c r="K2" s="276"/>
      <c r="L2" s="277" t="s">
        <v>72</v>
      </c>
      <c r="M2" s="277"/>
    </row>
    <row r="3" spans="1:13" s="48" customFormat="1" ht="15" customHeight="1">
      <c r="A3" s="49"/>
      <c r="B3" s="268"/>
      <c r="C3" s="270"/>
      <c r="D3" s="181" t="s">
        <v>80</v>
      </c>
      <c r="E3" s="181" t="s">
        <v>73</v>
      </c>
      <c r="F3" s="181" t="s">
        <v>74</v>
      </c>
      <c r="G3" s="181" t="s">
        <v>75</v>
      </c>
      <c r="H3" s="181" t="s">
        <v>76</v>
      </c>
      <c r="I3" s="182" t="s">
        <v>77</v>
      </c>
      <c r="J3" s="181" t="s">
        <v>78</v>
      </c>
      <c r="K3" s="183" t="s">
        <v>79</v>
      </c>
      <c r="L3" s="181" t="s">
        <v>67</v>
      </c>
      <c r="M3" s="181" t="s">
        <v>68</v>
      </c>
    </row>
    <row r="4" spans="1:13" s="48" customFormat="1" ht="15" customHeight="1">
      <c r="A4" s="49"/>
      <c r="B4" s="184" t="s">
        <v>204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9"/>
      <c r="B5" s="187" t="s">
        <v>210</v>
      </c>
      <c r="C5" s="179">
        <v>13.210278194514071</v>
      </c>
      <c r="D5" s="50">
        <v>0.40042978137338509</v>
      </c>
      <c r="E5" s="180">
        <v>12.4094186317673</v>
      </c>
      <c r="F5" s="180">
        <v>14.011137757260842</v>
      </c>
      <c r="G5" s="180">
        <v>12.008988850393916</v>
      </c>
      <c r="H5" s="180">
        <v>14.411567538634227</v>
      </c>
      <c r="I5" s="52">
        <v>3.0311987035948607E-2</v>
      </c>
      <c r="J5" s="51">
        <v>6.0623974071897214E-2</v>
      </c>
      <c r="K5" s="53">
        <v>9.0935961107845825E-2</v>
      </c>
      <c r="L5" s="180">
        <v>12.549764284788367</v>
      </c>
      <c r="M5" s="180">
        <v>13.870792104239776</v>
      </c>
    </row>
    <row r="6" spans="1:13" ht="15" customHeight="1">
      <c r="A6" s="49"/>
      <c r="B6" s="40" t="s">
        <v>205</v>
      </c>
      <c r="C6" s="177"/>
      <c r="D6" s="188"/>
      <c r="E6" s="190"/>
      <c r="F6" s="190"/>
      <c r="G6" s="190"/>
      <c r="H6" s="190"/>
      <c r="I6" s="189"/>
      <c r="J6" s="189"/>
      <c r="K6" s="189"/>
      <c r="L6" s="190"/>
      <c r="M6" s="191"/>
    </row>
    <row r="7" spans="1:13" ht="15" customHeight="1">
      <c r="A7" s="49"/>
      <c r="B7" s="187" t="s">
        <v>210</v>
      </c>
      <c r="C7" s="179">
        <v>13.561361111111111</v>
      </c>
      <c r="D7" s="50">
        <v>0.28425897265821276</v>
      </c>
      <c r="E7" s="180">
        <v>12.992843165794685</v>
      </c>
      <c r="F7" s="180">
        <v>14.129879056427537</v>
      </c>
      <c r="G7" s="180">
        <v>12.708584193136472</v>
      </c>
      <c r="H7" s="180">
        <v>14.41413802908575</v>
      </c>
      <c r="I7" s="52">
        <v>2.0960947085563068E-2</v>
      </c>
      <c r="J7" s="51">
        <v>4.1921894171126135E-2</v>
      </c>
      <c r="K7" s="53">
        <v>6.2882841256689206E-2</v>
      </c>
      <c r="L7" s="180">
        <v>12.883293055555555</v>
      </c>
      <c r="M7" s="180">
        <v>14.239429166666667</v>
      </c>
    </row>
    <row r="8" spans="1:13" ht="15" customHeight="1">
      <c r="A8" s="49"/>
      <c r="B8" s="40" t="s">
        <v>206</v>
      </c>
      <c r="C8" s="177"/>
      <c r="D8" s="188"/>
      <c r="E8" s="190"/>
      <c r="F8" s="190"/>
      <c r="G8" s="190"/>
      <c r="H8" s="190"/>
      <c r="I8" s="189"/>
      <c r="J8" s="189"/>
      <c r="K8" s="189"/>
      <c r="L8" s="190"/>
      <c r="M8" s="191"/>
    </row>
    <row r="9" spans="1:13" ht="15" customHeight="1">
      <c r="A9" s="49"/>
      <c r="B9" s="187" t="s">
        <v>210</v>
      </c>
      <c r="C9" s="179">
        <v>13.417141888888887</v>
      </c>
      <c r="D9" s="50">
        <v>0.52627922701799001</v>
      </c>
      <c r="E9" s="180">
        <v>12.364583434852907</v>
      </c>
      <c r="F9" s="180">
        <v>14.469700342924867</v>
      </c>
      <c r="G9" s="180">
        <v>11.838304207834916</v>
      </c>
      <c r="H9" s="180">
        <v>14.995979569942858</v>
      </c>
      <c r="I9" s="52">
        <v>3.9224391556432495E-2</v>
      </c>
      <c r="J9" s="51">
        <v>7.8448783112864989E-2</v>
      </c>
      <c r="K9" s="53">
        <v>0.11767317466929748</v>
      </c>
      <c r="L9" s="180">
        <v>12.746284794444442</v>
      </c>
      <c r="M9" s="180">
        <v>14.087998983333332</v>
      </c>
    </row>
    <row r="10" spans="1:13" ht="15" customHeight="1">
      <c r="A10" s="49"/>
      <c r="B10" s="40" t="s">
        <v>207</v>
      </c>
      <c r="C10" s="177"/>
      <c r="D10" s="188"/>
      <c r="E10" s="190"/>
      <c r="F10" s="190"/>
      <c r="G10" s="190"/>
      <c r="H10" s="190"/>
      <c r="I10" s="189"/>
      <c r="J10" s="189"/>
      <c r="K10" s="189"/>
      <c r="L10" s="190"/>
      <c r="M10" s="191"/>
    </row>
    <row r="11" spans="1:13" ht="15" customHeight="1">
      <c r="A11" s="49"/>
      <c r="B11" s="187" t="s">
        <v>210</v>
      </c>
      <c r="C11" s="179">
        <v>12.957192205395426</v>
      </c>
      <c r="D11" s="50">
        <v>0.64283070900951911</v>
      </c>
      <c r="E11" s="180">
        <v>11.671530787376387</v>
      </c>
      <c r="F11" s="180">
        <v>14.242853623414465</v>
      </c>
      <c r="G11" s="180">
        <v>11.028700078366869</v>
      </c>
      <c r="H11" s="180">
        <v>14.885684332423983</v>
      </c>
      <c r="I11" s="52">
        <v>4.9611883409574016E-2</v>
      </c>
      <c r="J11" s="51">
        <v>9.9223766819148032E-2</v>
      </c>
      <c r="K11" s="53">
        <v>0.14883565022872206</v>
      </c>
      <c r="L11" s="180">
        <v>12.309332595125655</v>
      </c>
      <c r="M11" s="180">
        <v>13.605051815665197</v>
      </c>
    </row>
    <row r="12" spans="1:13" ht="15" customHeight="1">
      <c r="A12" s="49"/>
      <c r="B12" s="40" t="s">
        <v>180</v>
      </c>
      <c r="C12" s="177"/>
      <c r="D12" s="188"/>
      <c r="E12" s="190"/>
      <c r="F12" s="190"/>
      <c r="G12" s="190"/>
      <c r="H12" s="190"/>
      <c r="I12" s="189"/>
      <c r="J12" s="189"/>
      <c r="K12" s="189"/>
      <c r="L12" s="190"/>
      <c r="M12" s="191"/>
    </row>
    <row r="13" spans="1:13" ht="15" customHeight="1">
      <c r="A13" s="49"/>
      <c r="B13" s="187" t="s">
        <v>211</v>
      </c>
      <c r="C13" s="179">
        <v>5.5404153671085608</v>
      </c>
      <c r="D13" s="50">
        <v>0.21495924605996108</v>
      </c>
      <c r="E13" s="180">
        <v>5.1104968749886384</v>
      </c>
      <c r="F13" s="180">
        <v>5.9703338592284831</v>
      </c>
      <c r="G13" s="180">
        <v>4.8955376289286772</v>
      </c>
      <c r="H13" s="180">
        <v>6.1852931052884443</v>
      </c>
      <c r="I13" s="52">
        <v>3.8798399003817707E-2</v>
      </c>
      <c r="J13" s="51">
        <v>7.7596798007635415E-2</v>
      </c>
      <c r="K13" s="53">
        <v>0.11639519701145312</v>
      </c>
      <c r="L13" s="180">
        <v>5.2633945987531323</v>
      </c>
      <c r="M13" s="180">
        <v>5.8174361354639892</v>
      </c>
    </row>
    <row r="14" spans="1:13" ht="15" customHeight="1">
      <c r="A14" s="49"/>
      <c r="B14" s="187" t="s">
        <v>134</v>
      </c>
      <c r="C14" s="179">
        <v>5.0459900728735683</v>
      </c>
      <c r="D14" s="50">
        <v>0.18632793738917691</v>
      </c>
      <c r="E14" s="180">
        <v>4.6733341980952146</v>
      </c>
      <c r="F14" s="180">
        <v>5.418645947651922</v>
      </c>
      <c r="G14" s="180">
        <v>4.4870062607060373</v>
      </c>
      <c r="H14" s="180">
        <v>5.6049738850410993</v>
      </c>
      <c r="I14" s="52">
        <v>3.6925942123993853E-2</v>
      </c>
      <c r="J14" s="51">
        <v>7.3851884247987706E-2</v>
      </c>
      <c r="K14" s="53">
        <v>0.11077782637198155</v>
      </c>
      <c r="L14" s="180">
        <v>4.7936905692298897</v>
      </c>
      <c r="M14" s="180">
        <v>5.2982895765172469</v>
      </c>
    </row>
    <row r="15" spans="1:13" s="48" customFormat="1" ht="15" customHeight="1">
      <c r="A15" s="49"/>
      <c r="B15" s="187" t="s">
        <v>212</v>
      </c>
      <c r="C15" s="243">
        <v>136.92540518690291</v>
      </c>
      <c r="D15" s="244">
        <v>5.4089843113265577</v>
      </c>
      <c r="E15" s="244">
        <v>126.1074365642498</v>
      </c>
      <c r="F15" s="244">
        <v>147.74337380955603</v>
      </c>
      <c r="G15" s="244">
        <v>120.69845225292323</v>
      </c>
      <c r="H15" s="244">
        <v>153.15235812088258</v>
      </c>
      <c r="I15" s="52">
        <v>3.9503146285696983E-2</v>
      </c>
      <c r="J15" s="51">
        <v>7.9006292571393966E-2</v>
      </c>
      <c r="K15" s="53">
        <v>0.11850943885709095</v>
      </c>
      <c r="L15" s="244">
        <v>130.07913492755776</v>
      </c>
      <c r="M15" s="244">
        <v>143.77167544624805</v>
      </c>
    </row>
    <row r="16" spans="1:13" ht="15" customHeight="1">
      <c r="A16" s="49"/>
      <c r="B16" s="187" t="s">
        <v>135</v>
      </c>
      <c r="C16" s="243">
        <v>381.18451620838999</v>
      </c>
      <c r="D16" s="244">
        <v>12.222235097345736</v>
      </c>
      <c r="E16" s="244">
        <v>356.74004601369853</v>
      </c>
      <c r="F16" s="244">
        <v>405.62898640308146</v>
      </c>
      <c r="G16" s="244">
        <v>344.5178109163528</v>
      </c>
      <c r="H16" s="244">
        <v>417.85122150042719</v>
      </c>
      <c r="I16" s="52">
        <v>3.2063828874580924E-2</v>
      </c>
      <c r="J16" s="51">
        <v>6.4127657749161848E-2</v>
      </c>
      <c r="K16" s="53">
        <v>9.6191486623742772E-2</v>
      </c>
      <c r="L16" s="244">
        <v>362.1252903979705</v>
      </c>
      <c r="M16" s="244">
        <v>400.24374201880948</v>
      </c>
    </row>
    <row r="17" spans="1:13" ht="15" customHeight="1">
      <c r="A17" s="49"/>
      <c r="B17" s="187" t="s">
        <v>136</v>
      </c>
      <c r="C17" s="179">
        <v>1.8044796492003254</v>
      </c>
      <c r="D17" s="50">
        <v>7.2176003836034536E-2</v>
      </c>
      <c r="E17" s="180">
        <v>1.6601276415282564</v>
      </c>
      <c r="F17" s="180">
        <v>1.9488316568723945</v>
      </c>
      <c r="G17" s="180">
        <v>1.5879516376922218</v>
      </c>
      <c r="H17" s="180">
        <v>2.0210076607084289</v>
      </c>
      <c r="I17" s="52">
        <v>3.9998236537619088E-2</v>
      </c>
      <c r="J17" s="51">
        <v>7.9996473075238175E-2</v>
      </c>
      <c r="K17" s="53">
        <v>0.11999470961285727</v>
      </c>
      <c r="L17" s="180">
        <v>1.7142556667403093</v>
      </c>
      <c r="M17" s="180">
        <v>1.8947036316603416</v>
      </c>
    </row>
    <row r="18" spans="1:13" ht="15" customHeight="1">
      <c r="A18" s="49"/>
      <c r="B18" s="187" t="s">
        <v>213</v>
      </c>
      <c r="C18" s="179">
        <v>1.2809820825733824</v>
      </c>
      <c r="D18" s="50">
        <v>0.1225768847117067</v>
      </c>
      <c r="E18" s="180">
        <v>1.035828313149969</v>
      </c>
      <c r="F18" s="180">
        <v>1.5261358519967958</v>
      </c>
      <c r="G18" s="180">
        <v>0.91325142843826224</v>
      </c>
      <c r="H18" s="180">
        <v>1.6487127367085026</v>
      </c>
      <c r="I18" s="52">
        <v>9.5689773010298726E-2</v>
      </c>
      <c r="J18" s="51">
        <v>0.19137954602059745</v>
      </c>
      <c r="K18" s="53">
        <v>0.28706931903089616</v>
      </c>
      <c r="L18" s="180">
        <v>1.2169329784447134</v>
      </c>
      <c r="M18" s="180">
        <v>1.3450311867020515</v>
      </c>
    </row>
    <row r="19" spans="1:13" ht="15" customHeight="1">
      <c r="A19" s="49"/>
      <c r="B19" s="187" t="s">
        <v>137</v>
      </c>
      <c r="C19" s="179">
        <v>1.1323699184916951</v>
      </c>
      <c r="D19" s="50">
        <v>3.05953077525008E-2</v>
      </c>
      <c r="E19" s="180">
        <v>1.0711793029866934</v>
      </c>
      <c r="F19" s="180">
        <v>1.1935605339966968</v>
      </c>
      <c r="G19" s="180">
        <v>1.0405839952341926</v>
      </c>
      <c r="H19" s="180">
        <v>1.2241558417491976</v>
      </c>
      <c r="I19" s="52">
        <v>2.701882772835703E-2</v>
      </c>
      <c r="J19" s="51">
        <v>5.4037655456714059E-2</v>
      </c>
      <c r="K19" s="53">
        <v>8.1056483185071082E-2</v>
      </c>
      <c r="L19" s="180">
        <v>1.0757514225671103</v>
      </c>
      <c r="M19" s="180">
        <v>1.1889884144162799</v>
      </c>
    </row>
    <row r="20" spans="1:13" ht="15" customHeight="1">
      <c r="A20" s="49"/>
      <c r="B20" s="187" t="s">
        <v>138</v>
      </c>
      <c r="C20" s="243">
        <v>58.284675149324087</v>
      </c>
      <c r="D20" s="245">
        <v>3.2312984479382894</v>
      </c>
      <c r="E20" s="244">
        <v>51.822078253447508</v>
      </c>
      <c r="F20" s="244">
        <v>64.74727204520066</v>
      </c>
      <c r="G20" s="244">
        <v>48.590779805509221</v>
      </c>
      <c r="H20" s="244">
        <v>67.97857049313896</v>
      </c>
      <c r="I20" s="52">
        <v>5.5439932360603746E-2</v>
      </c>
      <c r="J20" s="51">
        <v>0.11087986472120749</v>
      </c>
      <c r="K20" s="53">
        <v>0.16631979708181124</v>
      </c>
      <c r="L20" s="244">
        <v>55.370441391857881</v>
      </c>
      <c r="M20" s="244">
        <v>61.198908906790294</v>
      </c>
    </row>
    <row r="21" spans="1:13" ht="15" customHeight="1">
      <c r="A21" s="49"/>
      <c r="B21" s="187" t="s">
        <v>162</v>
      </c>
      <c r="C21" s="249">
        <v>11.037228834204756</v>
      </c>
      <c r="D21" s="180">
        <v>0.25759025296826171</v>
      </c>
      <c r="E21" s="245">
        <v>10.522048328268232</v>
      </c>
      <c r="F21" s="245">
        <v>11.55240934014128</v>
      </c>
      <c r="G21" s="245">
        <v>10.26445807529997</v>
      </c>
      <c r="H21" s="245">
        <v>11.809999593109541</v>
      </c>
      <c r="I21" s="52">
        <v>2.3338308631418475E-2</v>
      </c>
      <c r="J21" s="51">
        <v>4.667661726283695E-2</v>
      </c>
      <c r="K21" s="53">
        <v>7.0014925894255425E-2</v>
      </c>
      <c r="L21" s="245">
        <v>10.485367392494519</v>
      </c>
      <c r="M21" s="245">
        <v>11.589090275914993</v>
      </c>
    </row>
    <row r="22" spans="1:13" ht="15" customHeight="1">
      <c r="A22" s="49"/>
      <c r="B22" s="187" t="s">
        <v>139</v>
      </c>
      <c r="C22" s="243">
        <v>97.829219241165589</v>
      </c>
      <c r="D22" s="245">
        <v>7.0662013985275909</v>
      </c>
      <c r="E22" s="244">
        <v>83.696816444110411</v>
      </c>
      <c r="F22" s="244">
        <v>111.96162203822077</v>
      </c>
      <c r="G22" s="244">
        <v>76.630615045582815</v>
      </c>
      <c r="H22" s="244">
        <v>119.02782343674836</v>
      </c>
      <c r="I22" s="52">
        <v>7.2229968237896375E-2</v>
      </c>
      <c r="J22" s="51">
        <v>0.14445993647579275</v>
      </c>
      <c r="K22" s="53">
        <v>0.21668990471368912</v>
      </c>
      <c r="L22" s="244">
        <v>92.937758279107314</v>
      </c>
      <c r="M22" s="244">
        <v>102.72068020322386</v>
      </c>
    </row>
    <row r="23" spans="1:13" ht="15" customHeight="1">
      <c r="A23" s="49"/>
      <c r="B23" s="187" t="s">
        <v>163</v>
      </c>
      <c r="C23" s="179">
        <v>5.4953420384046128</v>
      </c>
      <c r="D23" s="50">
        <v>0.15402938144756692</v>
      </c>
      <c r="E23" s="180">
        <v>5.1872832755094791</v>
      </c>
      <c r="F23" s="180">
        <v>5.8034008012997464</v>
      </c>
      <c r="G23" s="180">
        <v>5.0332538940619118</v>
      </c>
      <c r="H23" s="180">
        <v>5.9574301827473137</v>
      </c>
      <c r="I23" s="52">
        <v>2.8029079968293322E-2</v>
      </c>
      <c r="J23" s="51">
        <v>5.6058159936586645E-2</v>
      </c>
      <c r="K23" s="53">
        <v>8.4087239904879971E-2</v>
      </c>
      <c r="L23" s="180">
        <v>5.2205749364843825</v>
      </c>
      <c r="M23" s="180">
        <v>5.770109140324843</v>
      </c>
    </row>
    <row r="24" spans="1:13" ht="15" customHeight="1">
      <c r="A24" s="49"/>
      <c r="B24" s="187" t="s">
        <v>214</v>
      </c>
      <c r="C24" s="249">
        <v>23.899401011192104</v>
      </c>
      <c r="D24" s="180">
        <v>1.3905295147248691</v>
      </c>
      <c r="E24" s="245">
        <v>21.118341981742365</v>
      </c>
      <c r="F24" s="245">
        <v>26.680460040641844</v>
      </c>
      <c r="G24" s="245">
        <v>19.727812467017497</v>
      </c>
      <c r="H24" s="245">
        <v>28.070989555366712</v>
      </c>
      <c r="I24" s="52">
        <v>5.8182609433336141E-2</v>
      </c>
      <c r="J24" s="51">
        <v>0.11636521886667228</v>
      </c>
      <c r="K24" s="53">
        <v>0.17454782830000842</v>
      </c>
      <c r="L24" s="245">
        <v>22.7044309606325</v>
      </c>
      <c r="M24" s="245">
        <v>25.094371061751708</v>
      </c>
    </row>
    <row r="25" spans="1:13" ht="15" customHeight="1">
      <c r="A25" s="49"/>
      <c r="B25" s="187" t="s">
        <v>140</v>
      </c>
      <c r="C25" s="179">
        <v>3.0710770752833598</v>
      </c>
      <c r="D25" s="50">
        <v>9.2191584050962866E-2</v>
      </c>
      <c r="E25" s="180">
        <v>2.8866939071814341</v>
      </c>
      <c r="F25" s="180">
        <v>3.2554602433852855</v>
      </c>
      <c r="G25" s="180">
        <v>2.7945023231304713</v>
      </c>
      <c r="H25" s="180">
        <v>3.3476518274362483</v>
      </c>
      <c r="I25" s="52">
        <v>3.0019300001598494E-2</v>
      </c>
      <c r="J25" s="51">
        <v>6.0038600003196989E-2</v>
      </c>
      <c r="K25" s="53">
        <v>9.005790000479548E-2</v>
      </c>
      <c r="L25" s="180">
        <v>2.917523221519192</v>
      </c>
      <c r="M25" s="180">
        <v>3.2246309290475277</v>
      </c>
    </row>
    <row r="26" spans="1:13" ht="15" customHeight="1">
      <c r="A26" s="49"/>
      <c r="B26" s="187" t="s">
        <v>215</v>
      </c>
      <c r="C26" s="179">
        <v>1.4990393377792315</v>
      </c>
      <c r="D26" s="50">
        <v>9.280080955444707E-2</v>
      </c>
      <c r="E26" s="180">
        <v>1.3134377186703374</v>
      </c>
      <c r="F26" s="180">
        <v>1.6846409568881255</v>
      </c>
      <c r="G26" s="180">
        <v>1.2206369091158904</v>
      </c>
      <c r="H26" s="180">
        <v>1.7774417664425726</v>
      </c>
      <c r="I26" s="52">
        <v>6.1906854086916666E-2</v>
      </c>
      <c r="J26" s="51">
        <v>0.12381370817383333</v>
      </c>
      <c r="K26" s="53">
        <v>0.18572056226075001</v>
      </c>
      <c r="L26" s="180">
        <v>1.4240873708902699</v>
      </c>
      <c r="M26" s="180">
        <v>1.573991304668193</v>
      </c>
    </row>
    <row r="27" spans="1:13" ht="15" customHeight="1">
      <c r="A27" s="49"/>
      <c r="B27" s="187" t="s">
        <v>141</v>
      </c>
      <c r="C27" s="179">
        <v>1.0284923650961029</v>
      </c>
      <c r="D27" s="50">
        <v>3.8988785624897652E-2</v>
      </c>
      <c r="E27" s="180">
        <v>0.95051479384630755</v>
      </c>
      <c r="F27" s="180">
        <v>1.1064699363458981</v>
      </c>
      <c r="G27" s="180">
        <v>0.91152600822140994</v>
      </c>
      <c r="H27" s="180">
        <v>1.1454587219707959</v>
      </c>
      <c r="I27" s="52">
        <v>3.7908677738462862E-2</v>
      </c>
      <c r="J27" s="51">
        <v>7.5817355476925724E-2</v>
      </c>
      <c r="K27" s="53">
        <v>0.11372603321538859</v>
      </c>
      <c r="L27" s="180">
        <v>0.97706774684129771</v>
      </c>
      <c r="M27" s="180">
        <v>1.0799169833509079</v>
      </c>
    </row>
    <row r="28" spans="1:13" ht="15" customHeight="1">
      <c r="A28" s="49"/>
      <c r="B28" s="187" t="s">
        <v>142</v>
      </c>
      <c r="C28" s="179">
        <v>2.862556441510395</v>
      </c>
      <c r="D28" s="50">
        <v>6.8485734151513059E-2</v>
      </c>
      <c r="E28" s="180">
        <v>2.7255849732073689</v>
      </c>
      <c r="F28" s="180">
        <v>2.9995279098134211</v>
      </c>
      <c r="G28" s="180">
        <v>2.6570992390558557</v>
      </c>
      <c r="H28" s="180">
        <v>3.0680136439649344</v>
      </c>
      <c r="I28" s="52">
        <v>2.3924675565655345E-2</v>
      </c>
      <c r="J28" s="51">
        <v>4.784935113131069E-2</v>
      </c>
      <c r="K28" s="53">
        <v>7.1774026696966031E-2</v>
      </c>
      <c r="L28" s="180">
        <v>2.7194286194348751</v>
      </c>
      <c r="M28" s="180">
        <v>3.0056842635859149</v>
      </c>
    </row>
    <row r="29" spans="1:13" ht="15" customHeight="1">
      <c r="A29" s="49"/>
      <c r="B29" s="187" t="s">
        <v>143</v>
      </c>
      <c r="C29" s="249">
        <v>14.521295957066439</v>
      </c>
      <c r="D29" s="180">
        <v>0.74328863677509982</v>
      </c>
      <c r="E29" s="245">
        <v>13.034718683516239</v>
      </c>
      <c r="F29" s="245">
        <v>16.007873230616639</v>
      </c>
      <c r="G29" s="245">
        <v>12.291430046741139</v>
      </c>
      <c r="H29" s="245">
        <v>16.751161867391737</v>
      </c>
      <c r="I29" s="52">
        <v>5.1186108937707885E-2</v>
      </c>
      <c r="J29" s="51">
        <v>0.10237221787541577</v>
      </c>
      <c r="K29" s="53">
        <v>0.15355832681312365</v>
      </c>
      <c r="L29" s="245">
        <v>13.795231159213117</v>
      </c>
      <c r="M29" s="245">
        <v>15.247360754919761</v>
      </c>
    </row>
    <row r="30" spans="1:13" ht="15" customHeight="1">
      <c r="A30" s="49"/>
      <c r="B30" s="187" t="s">
        <v>144</v>
      </c>
      <c r="C30" s="179">
        <v>4.1019997810819611</v>
      </c>
      <c r="D30" s="50">
        <v>0.32425435093082378</v>
      </c>
      <c r="E30" s="180">
        <v>3.4534910792203135</v>
      </c>
      <c r="F30" s="180">
        <v>4.7505084829436086</v>
      </c>
      <c r="G30" s="180">
        <v>3.1292367282894897</v>
      </c>
      <c r="H30" s="180">
        <v>5.0747628338744324</v>
      </c>
      <c r="I30" s="52">
        <v>7.9047871339792478E-2</v>
      </c>
      <c r="J30" s="51">
        <v>0.15809574267958496</v>
      </c>
      <c r="K30" s="53">
        <v>0.23714361401937745</v>
      </c>
      <c r="L30" s="180">
        <v>3.8968997920278632</v>
      </c>
      <c r="M30" s="180">
        <v>4.3070997701360589</v>
      </c>
    </row>
    <row r="31" spans="1:13" ht="15" customHeight="1">
      <c r="A31" s="49"/>
      <c r="B31" s="187" t="s">
        <v>145</v>
      </c>
      <c r="C31" s="179">
        <v>2.9641969047814536</v>
      </c>
      <c r="D31" s="50">
        <v>0.19494446618351755</v>
      </c>
      <c r="E31" s="180">
        <v>2.5743079724144184</v>
      </c>
      <c r="F31" s="180">
        <v>3.3540858371484887</v>
      </c>
      <c r="G31" s="180">
        <v>2.3793635062309009</v>
      </c>
      <c r="H31" s="180">
        <v>3.5490303033320063</v>
      </c>
      <c r="I31" s="52">
        <v>6.5766368579988299E-2</v>
      </c>
      <c r="J31" s="51">
        <v>0.1315327371599766</v>
      </c>
      <c r="K31" s="53">
        <v>0.1972991057399649</v>
      </c>
      <c r="L31" s="180">
        <v>2.815987059542381</v>
      </c>
      <c r="M31" s="180">
        <v>3.1124067500205261</v>
      </c>
    </row>
    <row r="32" spans="1:13" ht="15" customHeight="1">
      <c r="A32" s="49"/>
      <c r="B32" s="187" t="s">
        <v>146</v>
      </c>
      <c r="C32" s="179">
        <v>0.56361592669697136</v>
      </c>
      <c r="D32" s="50">
        <v>2.9214752779254265E-2</v>
      </c>
      <c r="E32" s="180">
        <v>0.50518642113846279</v>
      </c>
      <c r="F32" s="180">
        <v>0.62204543225547992</v>
      </c>
      <c r="G32" s="180">
        <v>0.47597166835920857</v>
      </c>
      <c r="H32" s="180">
        <v>0.65126018503473415</v>
      </c>
      <c r="I32" s="52">
        <v>5.1834505370465876E-2</v>
      </c>
      <c r="J32" s="51">
        <v>0.10366901074093175</v>
      </c>
      <c r="K32" s="53">
        <v>0.15550351611139762</v>
      </c>
      <c r="L32" s="180">
        <v>0.53543513036212276</v>
      </c>
      <c r="M32" s="180">
        <v>0.59179672303181996</v>
      </c>
    </row>
    <row r="33" spans="1:13" ht="15" customHeight="1">
      <c r="A33" s="49"/>
      <c r="B33" s="187" t="s">
        <v>164</v>
      </c>
      <c r="C33" s="252">
        <v>6.083333333333333E-2</v>
      </c>
      <c r="D33" s="50">
        <v>5.1276166812844375E-3</v>
      </c>
      <c r="E33" s="50">
        <v>5.0578099970764456E-2</v>
      </c>
      <c r="F33" s="50">
        <v>7.1088566695902203E-2</v>
      </c>
      <c r="G33" s="50">
        <v>4.5450483289480016E-2</v>
      </c>
      <c r="H33" s="50">
        <v>7.6216183377186636E-2</v>
      </c>
      <c r="I33" s="52">
        <v>8.4289589281388022E-2</v>
      </c>
      <c r="J33" s="51">
        <v>0.16857917856277604</v>
      </c>
      <c r="K33" s="53">
        <v>0.25286876784416407</v>
      </c>
      <c r="L33" s="50">
        <v>5.7791666666666665E-2</v>
      </c>
      <c r="M33" s="50">
        <v>6.3875000000000001E-2</v>
      </c>
    </row>
    <row r="34" spans="1:13" ht="15" customHeight="1">
      <c r="A34" s="49"/>
      <c r="B34" s="187" t="s">
        <v>147</v>
      </c>
      <c r="C34" s="179">
        <v>1.2466933365014117</v>
      </c>
      <c r="D34" s="50">
        <v>2.2816003199524846E-2</v>
      </c>
      <c r="E34" s="180">
        <v>1.201061330102362</v>
      </c>
      <c r="F34" s="180">
        <v>1.2923253429004613</v>
      </c>
      <c r="G34" s="180">
        <v>1.1782453269028372</v>
      </c>
      <c r="H34" s="180">
        <v>1.3151413460999861</v>
      </c>
      <c r="I34" s="52">
        <v>1.8301215328184288E-2</v>
      </c>
      <c r="J34" s="51">
        <v>3.6602430656368576E-2</v>
      </c>
      <c r="K34" s="53">
        <v>5.4903645984552864E-2</v>
      </c>
      <c r="L34" s="180">
        <v>1.1843586696763411</v>
      </c>
      <c r="M34" s="180">
        <v>1.3090280033264823</v>
      </c>
    </row>
    <row r="35" spans="1:13" ht="15" customHeight="1">
      <c r="A35" s="49"/>
      <c r="B35" s="187" t="s">
        <v>148</v>
      </c>
      <c r="C35" s="249">
        <v>30.955418646292475</v>
      </c>
      <c r="D35" s="180">
        <v>1.2768741693215551</v>
      </c>
      <c r="E35" s="245">
        <v>28.401670307649365</v>
      </c>
      <c r="F35" s="245">
        <v>33.509166984935582</v>
      </c>
      <c r="G35" s="245">
        <v>27.12479613832781</v>
      </c>
      <c r="H35" s="245">
        <v>34.786041154257141</v>
      </c>
      <c r="I35" s="52">
        <v>4.1248809583600513E-2</v>
      </c>
      <c r="J35" s="51">
        <v>8.2497619167201025E-2</v>
      </c>
      <c r="K35" s="53">
        <v>0.12374642875080154</v>
      </c>
      <c r="L35" s="245">
        <v>29.407647713977852</v>
      </c>
      <c r="M35" s="245">
        <v>32.503189578607099</v>
      </c>
    </row>
    <row r="36" spans="1:13" ht="15" customHeight="1">
      <c r="A36" s="49"/>
      <c r="B36" s="187" t="s">
        <v>165</v>
      </c>
      <c r="C36" s="243">
        <v>55.367046205346568</v>
      </c>
      <c r="D36" s="245">
        <v>2.1037478350171122</v>
      </c>
      <c r="E36" s="244">
        <v>51.159550535312341</v>
      </c>
      <c r="F36" s="244">
        <v>59.574541875380795</v>
      </c>
      <c r="G36" s="244">
        <v>49.055802700295231</v>
      </c>
      <c r="H36" s="244">
        <v>61.678289710397905</v>
      </c>
      <c r="I36" s="52">
        <v>3.7996389173709649E-2</v>
      </c>
      <c r="J36" s="51">
        <v>7.5992778347419299E-2</v>
      </c>
      <c r="K36" s="53">
        <v>0.11398916752112895</v>
      </c>
      <c r="L36" s="244">
        <v>52.598693895079236</v>
      </c>
      <c r="M36" s="244">
        <v>58.1353985156139</v>
      </c>
    </row>
    <row r="37" spans="1:13" ht="15" customHeight="1">
      <c r="A37" s="49"/>
      <c r="B37" s="187" t="s">
        <v>149</v>
      </c>
      <c r="C37" s="179">
        <v>0.20256228723411535</v>
      </c>
      <c r="D37" s="50">
        <v>6.964038918772091E-3</v>
      </c>
      <c r="E37" s="180">
        <v>0.18863420939657116</v>
      </c>
      <c r="F37" s="180">
        <v>0.21649036507165953</v>
      </c>
      <c r="G37" s="180">
        <v>0.18167017047779907</v>
      </c>
      <c r="H37" s="180">
        <v>0.22345440399043162</v>
      </c>
      <c r="I37" s="52">
        <v>3.4379740739811385E-2</v>
      </c>
      <c r="J37" s="51">
        <v>6.8759481479622769E-2</v>
      </c>
      <c r="K37" s="53">
        <v>0.10313922221943415</v>
      </c>
      <c r="L37" s="180">
        <v>0.19243417287240958</v>
      </c>
      <c r="M37" s="180">
        <v>0.21269040159582112</v>
      </c>
    </row>
    <row r="38" spans="1:13" ht="15" customHeight="1">
      <c r="A38" s="49"/>
      <c r="B38" s="187" t="s">
        <v>150</v>
      </c>
      <c r="C38" s="252">
        <v>0.9285135937704605</v>
      </c>
      <c r="D38" s="50">
        <v>3.3743527055114665E-2</v>
      </c>
      <c r="E38" s="50">
        <v>0.86102653966023113</v>
      </c>
      <c r="F38" s="50">
        <v>0.99600064788068987</v>
      </c>
      <c r="G38" s="50">
        <v>0.8272830126051165</v>
      </c>
      <c r="H38" s="50">
        <v>1.0297441749358045</v>
      </c>
      <c r="I38" s="52">
        <v>3.6341446459701984E-2</v>
      </c>
      <c r="J38" s="51">
        <v>7.2682892919403969E-2</v>
      </c>
      <c r="K38" s="53">
        <v>0.10902433937910595</v>
      </c>
      <c r="L38" s="50">
        <v>0.88208791408193743</v>
      </c>
      <c r="M38" s="50">
        <v>0.97493927345898357</v>
      </c>
    </row>
    <row r="39" spans="1:13" ht="15" customHeight="1">
      <c r="A39" s="49"/>
      <c r="B39" s="187" t="s">
        <v>151</v>
      </c>
      <c r="C39" s="252">
        <v>2.7838122916685932E-2</v>
      </c>
      <c r="D39" s="50">
        <v>7.2989581453953753E-4</v>
      </c>
      <c r="E39" s="50">
        <v>2.6378331287606856E-2</v>
      </c>
      <c r="F39" s="50">
        <v>2.9297914545765007E-2</v>
      </c>
      <c r="G39" s="50">
        <v>2.5648435473067319E-2</v>
      </c>
      <c r="H39" s="50">
        <v>3.0027810360304545E-2</v>
      </c>
      <c r="I39" s="52">
        <v>2.6219289882582E-2</v>
      </c>
      <c r="J39" s="51">
        <v>5.2438579765164001E-2</v>
      </c>
      <c r="K39" s="53">
        <v>7.8657869647746001E-2</v>
      </c>
      <c r="L39" s="50">
        <v>2.6446216770851634E-2</v>
      </c>
      <c r="M39" s="50">
        <v>2.923002906252023E-2</v>
      </c>
    </row>
    <row r="40" spans="1:13" ht="15" customHeight="1">
      <c r="A40" s="49"/>
      <c r="B40" s="187" t="s">
        <v>166</v>
      </c>
      <c r="C40" s="179">
        <v>6.9371212121212134</v>
      </c>
      <c r="D40" s="50">
        <v>0.34481997600310099</v>
      </c>
      <c r="E40" s="180">
        <v>6.2474812601150109</v>
      </c>
      <c r="F40" s="180">
        <v>7.6267611641274158</v>
      </c>
      <c r="G40" s="180">
        <v>5.9026612841119102</v>
      </c>
      <c r="H40" s="180">
        <v>7.9715811401305166</v>
      </c>
      <c r="I40" s="52">
        <v>4.9706494302074175E-2</v>
      </c>
      <c r="J40" s="51">
        <v>9.941298860414835E-2</v>
      </c>
      <c r="K40" s="53">
        <v>0.14911948290622251</v>
      </c>
      <c r="L40" s="180">
        <v>6.5902651515151529</v>
      </c>
      <c r="M40" s="180">
        <v>7.2839772727272738</v>
      </c>
    </row>
    <row r="41" spans="1:13" ht="15" customHeight="1">
      <c r="A41" s="49"/>
      <c r="B41" s="187" t="s">
        <v>167</v>
      </c>
      <c r="C41" s="252">
        <v>0.50469472190123676</v>
      </c>
      <c r="D41" s="50">
        <v>2.189814561180484E-2</v>
      </c>
      <c r="E41" s="50">
        <v>0.46089843067762709</v>
      </c>
      <c r="F41" s="50">
        <v>0.54849101312484649</v>
      </c>
      <c r="G41" s="50">
        <v>0.43900028506582223</v>
      </c>
      <c r="H41" s="50">
        <v>0.5703891587366513</v>
      </c>
      <c r="I41" s="52">
        <v>4.3388893645077725E-2</v>
      </c>
      <c r="J41" s="51">
        <v>8.677778729015545E-2</v>
      </c>
      <c r="K41" s="53">
        <v>0.13016668093523318</v>
      </c>
      <c r="L41" s="50">
        <v>0.47945998580617494</v>
      </c>
      <c r="M41" s="50">
        <v>0.52992945799629865</v>
      </c>
    </row>
    <row r="42" spans="1:13" ht="15" customHeight="1">
      <c r="A42" s="49"/>
      <c r="B42" s="187" t="s">
        <v>168</v>
      </c>
      <c r="C42" s="249">
        <v>13.854246851531306</v>
      </c>
      <c r="D42" s="180">
        <v>0.98021587139101041</v>
      </c>
      <c r="E42" s="245">
        <v>11.893815108749285</v>
      </c>
      <c r="F42" s="245">
        <v>15.814678594313326</v>
      </c>
      <c r="G42" s="245">
        <v>10.913599237358275</v>
      </c>
      <c r="H42" s="245">
        <v>16.794894465704338</v>
      </c>
      <c r="I42" s="52">
        <v>7.0752014302579533E-2</v>
      </c>
      <c r="J42" s="51">
        <v>0.14150402860515907</v>
      </c>
      <c r="K42" s="53">
        <v>0.21225604290773858</v>
      </c>
      <c r="L42" s="245">
        <v>13.161534508954741</v>
      </c>
      <c r="M42" s="245">
        <v>14.54695919410787</v>
      </c>
    </row>
    <row r="43" spans="1:13" ht="15" customHeight="1">
      <c r="A43" s="49"/>
      <c r="B43" s="187" t="s">
        <v>152</v>
      </c>
      <c r="C43" s="249">
        <v>26.669344412564715</v>
      </c>
      <c r="D43" s="180">
        <v>0.84610806921243309</v>
      </c>
      <c r="E43" s="245">
        <v>24.977128274139851</v>
      </c>
      <c r="F43" s="245">
        <v>28.36156055098958</v>
      </c>
      <c r="G43" s="245">
        <v>24.131020204927417</v>
      </c>
      <c r="H43" s="245">
        <v>29.207668620202014</v>
      </c>
      <c r="I43" s="52">
        <v>3.1725866827600251E-2</v>
      </c>
      <c r="J43" s="51">
        <v>6.3451733655200501E-2</v>
      </c>
      <c r="K43" s="53">
        <v>9.5177600482800745E-2</v>
      </c>
      <c r="L43" s="245">
        <v>25.335877191936479</v>
      </c>
      <c r="M43" s="245">
        <v>28.002811633192952</v>
      </c>
    </row>
    <row r="44" spans="1:13" ht="15" customHeight="1">
      <c r="A44" s="49"/>
      <c r="B44" s="187" t="s">
        <v>169</v>
      </c>
      <c r="C44" s="249">
        <v>48.909717715303294</v>
      </c>
      <c r="D44" s="180">
        <v>2.3863116050033222</v>
      </c>
      <c r="E44" s="245">
        <v>44.137094505296652</v>
      </c>
      <c r="F44" s="245">
        <v>53.682340925309937</v>
      </c>
      <c r="G44" s="245">
        <v>41.750782900293331</v>
      </c>
      <c r="H44" s="245">
        <v>56.068652530313258</v>
      </c>
      <c r="I44" s="52">
        <v>4.8790132441444707E-2</v>
      </c>
      <c r="J44" s="51">
        <v>9.7580264882889414E-2</v>
      </c>
      <c r="K44" s="53">
        <v>0.14637039732433413</v>
      </c>
      <c r="L44" s="245">
        <v>46.464231829538129</v>
      </c>
      <c r="M44" s="245">
        <v>51.35520360106846</v>
      </c>
    </row>
    <row r="45" spans="1:13" ht="15" customHeight="1">
      <c r="A45" s="49"/>
      <c r="B45" s="187" t="s">
        <v>170</v>
      </c>
      <c r="C45" s="252">
        <v>4.7599984129631547E-2</v>
      </c>
      <c r="D45" s="50">
        <v>1.1999408412045798E-3</v>
      </c>
      <c r="E45" s="50">
        <v>4.520010244722239E-2</v>
      </c>
      <c r="F45" s="50">
        <v>4.9999865812040703E-2</v>
      </c>
      <c r="G45" s="50">
        <v>4.4000161606017808E-2</v>
      </c>
      <c r="H45" s="50">
        <v>5.1199806653245285E-2</v>
      </c>
      <c r="I45" s="52">
        <v>2.5208849606687213E-2</v>
      </c>
      <c r="J45" s="51">
        <v>5.0417699213374426E-2</v>
      </c>
      <c r="K45" s="53">
        <v>7.5626548820061645E-2</v>
      </c>
      <c r="L45" s="50">
        <v>4.5219984923149971E-2</v>
      </c>
      <c r="M45" s="50">
        <v>4.9979983336113122E-2</v>
      </c>
    </row>
    <row r="46" spans="1:13" ht="15" customHeight="1">
      <c r="A46" s="49"/>
      <c r="B46" s="187" t="s">
        <v>171</v>
      </c>
      <c r="C46" s="249">
        <v>15.208804932636975</v>
      </c>
      <c r="D46" s="180">
        <v>1.5012077971590219</v>
      </c>
      <c r="E46" s="245">
        <v>12.206389338318932</v>
      </c>
      <c r="F46" s="245">
        <v>18.211220526955017</v>
      </c>
      <c r="G46" s="245">
        <v>10.705181541159909</v>
      </c>
      <c r="H46" s="245">
        <v>19.71242832411404</v>
      </c>
      <c r="I46" s="52">
        <v>9.8706492969578466E-2</v>
      </c>
      <c r="J46" s="51">
        <v>0.19741298593915693</v>
      </c>
      <c r="K46" s="53">
        <v>0.29611947890873541</v>
      </c>
      <c r="L46" s="245">
        <v>14.448364686005126</v>
      </c>
      <c r="M46" s="245">
        <v>15.969245179268823</v>
      </c>
    </row>
    <row r="47" spans="1:13" ht="15" customHeight="1">
      <c r="A47" s="49"/>
      <c r="B47" s="187" t="s">
        <v>153</v>
      </c>
      <c r="C47" s="179">
        <v>6.9529340364719463</v>
      </c>
      <c r="D47" s="50">
        <v>0.34080126525137538</v>
      </c>
      <c r="E47" s="180">
        <v>6.2713315059691954</v>
      </c>
      <c r="F47" s="180">
        <v>7.6345365669746972</v>
      </c>
      <c r="G47" s="180">
        <v>5.93053024071782</v>
      </c>
      <c r="H47" s="180">
        <v>7.9753378322260726</v>
      </c>
      <c r="I47" s="52">
        <v>4.9015460734085227E-2</v>
      </c>
      <c r="J47" s="51">
        <v>9.8030921468170454E-2</v>
      </c>
      <c r="K47" s="53">
        <v>0.14704638220225569</v>
      </c>
      <c r="L47" s="180">
        <v>6.6052873346483487</v>
      </c>
      <c r="M47" s="180">
        <v>7.3005807382955439</v>
      </c>
    </row>
    <row r="48" spans="1:13" s="48" customFormat="1" ht="15" customHeight="1">
      <c r="A48" s="49"/>
      <c r="B48" s="187" t="s">
        <v>154</v>
      </c>
      <c r="C48" s="243">
        <v>71.06779836839597</v>
      </c>
      <c r="D48" s="245">
        <v>2.5713253812358898</v>
      </c>
      <c r="E48" s="244">
        <v>65.925147605924195</v>
      </c>
      <c r="F48" s="244">
        <v>76.210449130867744</v>
      </c>
      <c r="G48" s="244">
        <v>63.353822224688301</v>
      </c>
      <c r="H48" s="244">
        <v>78.781774512103638</v>
      </c>
      <c r="I48" s="52">
        <v>3.6181300677232811E-2</v>
      </c>
      <c r="J48" s="51">
        <v>7.2362601354465622E-2</v>
      </c>
      <c r="K48" s="53">
        <v>0.10854390203169843</v>
      </c>
      <c r="L48" s="244">
        <v>67.514408449976173</v>
      </c>
      <c r="M48" s="244">
        <v>74.621188286815766</v>
      </c>
    </row>
    <row r="49" spans="1:13" ht="15" customHeight="1">
      <c r="A49" s="49"/>
      <c r="B49" s="187" t="s">
        <v>216</v>
      </c>
      <c r="C49" s="252" t="s">
        <v>208</v>
      </c>
      <c r="D49" s="50" t="s">
        <v>93</v>
      </c>
      <c r="E49" s="50" t="s">
        <v>93</v>
      </c>
      <c r="F49" s="50" t="s">
        <v>93</v>
      </c>
      <c r="G49" s="50" t="s">
        <v>93</v>
      </c>
      <c r="H49" s="50" t="s">
        <v>93</v>
      </c>
      <c r="I49" s="52" t="s">
        <v>93</v>
      </c>
      <c r="J49" s="51" t="s">
        <v>93</v>
      </c>
      <c r="K49" s="53" t="s">
        <v>93</v>
      </c>
      <c r="L49" s="50" t="s">
        <v>93</v>
      </c>
      <c r="M49" s="50" t="s">
        <v>93</v>
      </c>
    </row>
    <row r="50" spans="1:13" ht="15" customHeight="1">
      <c r="A50" s="49"/>
      <c r="B50" s="187" t="s">
        <v>217</v>
      </c>
      <c r="C50" s="252">
        <v>2.4425660761870749E-2</v>
      </c>
      <c r="D50" s="50">
        <v>3.9123493394987866E-3</v>
      </c>
      <c r="E50" s="50">
        <v>1.6600962082873177E-2</v>
      </c>
      <c r="F50" s="50">
        <v>3.225035944086832E-2</v>
      </c>
      <c r="G50" s="50">
        <v>1.2688612743374388E-2</v>
      </c>
      <c r="H50" s="50">
        <v>3.6162708780367106E-2</v>
      </c>
      <c r="I50" s="52">
        <v>0.1601737360409955</v>
      </c>
      <c r="J50" s="51">
        <v>0.32034747208199099</v>
      </c>
      <c r="K50" s="53">
        <v>0.48052120812298649</v>
      </c>
      <c r="L50" s="50">
        <v>2.320437772377721E-2</v>
      </c>
      <c r="M50" s="50">
        <v>2.5646943799964288E-2</v>
      </c>
    </row>
    <row r="51" spans="1:13" ht="15" customHeight="1">
      <c r="A51" s="49"/>
      <c r="B51" s="187" t="s">
        <v>218</v>
      </c>
      <c r="C51" s="179">
        <v>5.1463402168284045</v>
      </c>
      <c r="D51" s="180">
        <v>1.5916991699343714</v>
      </c>
      <c r="E51" s="180">
        <v>1.9629418769596616</v>
      </c>
      <c r="F51" s="180">
        <v>8.3297385566971478</v>
      </c>
      <c r="G51" s="180">
        <v>0.37124270702529039</v>
      </c>
      <c r="H51" s="180">
        <v>9.9214377266315186</v>
      </c>
      <c r="I51" s="52">
        <v>0.30928759135075345</v>
      </c>
      <c r="J51" s="51">
        <v>0.61857518270150691</v>
      </c>
      <c r="K51" s="53">
        <v>0.92786277405226036</v>
      </c>
      <c r="L51" s="180">
        <v>4.8890232059869838</v>
      </c>
      <c r="M51" s="180">
        <v>5.4036572276698251</v>
      </c>
    </row>
    <row r="52" spans="1:13" ht="15" customHeight="1">
      <c r="A52" s="49"/>
      <c r="B52" s="187" t="s">
        <v>172</v>
      </c>
      <c r="C52" s="179">
        <v>9.2515982319142207</v>
      </c>
      <c r="D52" s="50">
        <v>0.60182612217558329</v>
      </c>
      <c r="E52" s="180">
        <v>8.0479459875630539</v>
      </c>
      <c r="F52" s="180">
        <v>10.455250476265388</v>
      </c>
      <c r="G52" s="180">
        <v>7.4461198653874714</v>
      </c>
      <c r="H52" s="180">
        <v>11.05707659844097</v>
      </c>
      <c r="I52" s="52">
        <v>6.5051043840136713E-2</v>
      </c>
      <c r="J52" s="51">
        <v>0.13010208768027343</v>
      </c>
      <c r="K52" s="53">
        <v>0.19515313152041014</v>
      </c>
      <c r="L52" s="180">
        <v>8.7890183203185099</v>
      </c>
      <c r="M52" s="180">
        <v>9.7141781435099315</v>
      </c>
    </row>
    <row r="53" spans="1:13" ht="15" customHeight="1">
      <c r="A53" s="49"/>
      <c r="B53" s="187" t="s">
        <v>155</v>
      </c>
      <c r="C53" s="179">
        <v>5.1092210279081156</v>
      </c>
      <c r="D53" s="50">
        <v>0.18614020976232787</v>
      </c>
      <c r="E53" s="180">
        <v>4.7369406083834598</v>
      </c>
      <c r="F53" s="180">
        <v>5.4815014474327715</v>
      </c>
      <c r="G53" s="180">
        <v>4.5508003986211323</v>
      </c>
      <c r="H53" s="180">
        <v>5.6676416571950989</v>
      </c>
      <c r="I53" s="52">
        <v>3.6432209283092973E-2</v>
      </c>
      <c r="J53" s="51">
        <v>7.2864418566185946E-2</v>
      </c>
      <c r="K53" s="53">
        <v>0.10929662784927892</v>
      </c>
      <c r="L53" s="180">
        <v>4.85375997651271</v>
      </c>
      <c r="M53" s="180">
        <v>5.3646820793035213</v>
      </c>
    </row>
    <row r="54" spans="1:13" ht="15" customHeight="1">
      <c r="A54" s="49"/>
      <c r="B54" s="187" t="s">
        <v>173</v>
      </c>
      <c r="C54" s="179">
        <v>5.9530561636260417</v>
      </c>
      <c r="D54" s="50">
        <v>0.28764232781810667</v>
      </c>
      <c r="E54" s="180">
        <v>5.3777715079898281</v>
      </c>
      <c r="F54" s="180">
        <v>6.5283408192622554</v>
      </c>
      <c r="G54" s="180">
        <v>5.0901291801717221</v>
      </c>
      <c r="H54" s="180">
        <v>6.8159831470803613</v>
      </c>
      <c r="I54" s="52">
        <v>4.8318430048693177E-2</v>
      </c>
      <c r="J54" s="51">
        <v>9.6636860097386354E-2</v>
      </c>
      <c r="K54" s="53">
        <v>0.14495529014607952</v>
      </c>
      <c r="L54" s="180">
        <v>5.65540335544474</v>
      </c>
      <c r="M54" s="180">
        <v>6.2507089718073434</v>
      </c>
    </row>
    <row r="55" spans="1:13" ht="15" customHeight="1">
      <c r="A55" s="49"/>
      <c r="B55" s="187" t="s">
        <v>156</v>
      </c>
      <c r="C55" s="243">
        <v>158.93164326096385</v>
      </c>
      <c r="D55" s="244">
        <v>3.5165676781323283</v>
      </c>
      <c r="E55" s="244">
        <v>151.89850790469919</v>
      </c>
      <c r="F55" s="244">
        <v>165.96477861722852</v>
      </c>
      <c r="G55" s="244">
        <v>148.38194022656688</v>
      </c>
      <c r="H55" s="244">
        <v>169.48134629536082</v>
      </c>
      <c r="I55" s="52">
        <v>2.2126290309338627E-2</v>
      </c>
      <c r="J55" s="51">
        <v>4.4252580618677255E-2</v>
      </c>
      <c r="K55" s="53">
        <v>6.6378870928015879E-2</v>
      </c>
      <c r="L55" s="244">
        <v>150.98506109791566</v>
      </c>
      <c r="M55" s="244">
        <v>166.87822542401204</v>
      </c>
    </row>
    <row r="56" spans="1:13" ht="15" customHeight="1">
      <c r="A56" s="49"/>
      <c r="B56" s="187" t="s">
        <v>174</v>
      </c>
      <c r="C56" s="179">
        <v>0.93065133400896338</v>
      </c>
      <c r="D56" s="50">
        <v>3.7401705684525839E-2</v>
      </c>
      <c r="E56" s="180">
        <v>0.85584792263991172</v>
      </c>
      <c r="F56" s="180">
        <v>1.0054547453780152</v>
      </c>
      <c r="G56" s="180">
        <v>0.81844621695538589</v>
      </c>
      <c r="H56" s="180">
        <v>1.0428564510625409</v>
      </c>
      <c r="I56" s="52">
        <v>4.0188741280164128E-2</v>
      </c>
      <c r="J56" s="51">
        <v>8.0377482560328256E-2</v>
      </c>
      <c r="K56" s="53">
        <v>0.12056622384049238</v>
      </c>
      <c r="L56" s="180">
        <v>0.88411876730851524</v>
      </c>
      <c r="M56" s="180">
        <v>0.97718390070941152</v>
      </c>
    </row>
    <row r="57" spans="1:13" ht="15" customHeight="1">
      <c r="A57" s="49"/>
      <c r="B57" s="187" t="s">
        <v>157</v>
      </c>
      <c r="C57" s="179">
        <v>0.54323536381053716</v>
      </c>
      <c r="D57" s="50">
        <v>1.5598998573413457E-2</v>
      </c>
      <c r="E57" s="180">
        <v>0.51203736666371025</v>
      </c>
      <c r="F57" s="180">
        <v>0.57443336095736408</v>
      </c>
      <c r="G57" s="180">
        <v>0.49643836809029679</v>
      </c>
      <c r="H57" s="180">
        <v>0.59003235953077748</v>
      </c>
      <c r="I57" s="52">
        <v>2.8714990982902727E-2</v>
      </c>
      <c r="J57" s="51">
        <v>5.7429981965805454E-2</v>
      </c>
      <c r="K57" s="53">
        <v>8.6144972948708182E-2</v>
      </c>
      <c r="L57" s="180">
        <v>0.51607359562001032</v>
      </c>
      <c r="M57" s="180">
        <v>0.57039713200106401</v>
      </c>
    </row>
    <row r="58" spans="1:13" ht="15" customHeight="1">
      <c r="A58" s="49"/>
      <c r="B58" s="187" t="s">
        <v>219</v>
      </c>
      <c r="C58" s="252">
        <v>6.773333333333334E-2</v>
      </c>
      <c r="D58" s="50">
        <v>1.1338934190276633E-2</v>
      </c>
      <c r="E58" s="50">
        <v>4.5055464952780074E-2</v>
      </c>
      <c r="F58" s="50">
        <v>9.0411201713886613E-2</v>
      </c>
      <c r="G58" s="50">
        <v>3.3716530762503444E-2</v>
      </c>
      <c r="H58" s="50">
        <v>0.10175013590416324</v>
      </c>
      <c r="I58" s="52">
        <v>0.16740552446274556</v>
      </c>
      <c r="J58" s="51">
        <v>0.33481104892549113</v>
      </c>
      <c r="K58" s="53">
        <v>0.50221657338823666</v>
      </c>
      <c r="L58" s="50">
        <v>6.4346666666666677E-2</v>
      </c>
      <c r="M58" s="50">
        <v>7.1120000000000003E-2</v>
      </c>
    </row>
    <row r="59" spans="1:13" ht="15" customHeight="1">
      <c r="A59" s="49"/>
      <c r="B59" s="187" t="s">
        <v>158</v>
      </c>
      <c r="C59" s="179">
        <v>9.133168729321504</v>
      </c>
      <c r="D59" s="50">
        <v>0.34014955722358309</v>
      </c>
      <c r="E59" s="180">
        <v>8.4528696148743379</v>
      </c>
      <c r="F59" s="180">
        <v>9.8134678437686702</v>
      </c>
      <c r="G59" s="180">
        <v>8.1127200576507548</v>
      </c>
      <c r="H59" s="180">
        <v>10.153617400992253</v>
      </c>
      <c r="I59" s="52">
        <v>3.724332346248601E-2</v>
      </c>
      <c r="J59" s="51">
        <v>7.4486646924972019E-2</v>
      </c>
      <c r="K59" s="53">
        <v>0.11172997038745802</v>
      </c>
      <c r="L59" s="180">
        <v>8.6765102928554292</v>
      </c>
      <c r="M59" s="180">
        <v>9.5898271657875789</v>
      </c>
    </row>
    <row r="60" spans="1:13" ht="15" customHeight="1">
      <c r="A60" s="49"/>
      <c r="B60" s="187" t="s">
        <v>159</v>
      </c>
      <c r="C60" s="252">
        <v>0.37288426680103809</v>
      </c>
      <c r="D60" s="50">
        <v>1.3219614433174681E-2</v>
      </c>
      <c r="E60" s="50">
        <v>0.34644503793468873</v>
      </c>
      <c r="F60" s="50">
        <v>0.39932349566738745</v>
      </c>
      <c r="G60" s="50">
        <v>0.33322542350151407</v>
      </c>
      <c r="H60" s="50">
        <v>0.4125431101005621</v>
      </c>
      <c r="I60" s="52">
        <v>3.5452325587736165E-2</v>
      </c>
      <c r="J60" s="51">
        <v>7.090465117547233E-2</v>
      </c>
      <c r="K60" s="53">
        <v>0.10635697676320849</v>
      </c>
      <c r="L60" s="50">
        <v>0.35424005346098619</v>
      </c>
      <c r="M60" s="50">
        <v>0.39152848014108999</v>
      </c>
    </row>
    <row r="61" spans="1:13" ht="15" customHeight="1">
      <c r="A61" s="49"/>
      <c r="B61" s="187" t="s">
        <v>175</v>
      </c>
      <c r="C61" s="179">
        <v>0.39264634472217597</v>
      </c>
      <c r="D61" s="50">
        <v>2.5342628306678171E-2</v>
      </c>
      <c r="E61" s="180">
        <v>0.34196108810881964</v>
      </c>
      <c r="F61" s="180">
        <v>0.44333160133553229</v>
      </c>
      <c r="G61" s="180">
        <v>0.31661845980214143</v>
      </c>
      <c r="H61" s="180">
        <v>0.4686742296422105</v>
      </c>
      <c r="I61" s="52">
        <v>6.4543140786423994E-2</v>
      </c>
      <c r="J61" s="51">
        <v>0.12908628157284799</v>
      </c>
      <c r="K61" s="53">
        <v>0.193629422359272</v>
      </c>
      <c r="L61" s="180">
        <v>0.37301402748606716</v>
      </c>
      <c r="M61" s="180">
        <v>0.41227866195828478</v>
      </c>
    </row>
    <row r="62" spans="1:13" ht="15" customHeight="1">
      <c r="A62" s="49"/>
      <c r="B62" s="187" t="s">
        <v>133</v>
      </c>
      <c r="C62" s="179">
        <v>1.9291025641025639</v>
      </c>
      <c r="D62" s="50">
        <v>0.12089692827392887</v>
      </c>
      <c r="E62" s="180">
        <v>1.6873087075547062</v>
      </c>
      <c r="F62" s="180">
        <v>2.1708964206504215</v>
      </c>
      <c r="G62" s="180">
        <v>1.5664117792807772</v>
      </c>
      <c r="H62" s="180">
        <v>2.2917933489243505</v>
      </c>
      <c r="I62" s="52">
        <v>6.2670036587801237E-2</v>
      </c>
      <c r="J62" s="51">
        <v>0.12534007317560247</v>
      </c>
      <c r="K62" s="53">
        <v>0.18801010976340371</v>
      </c>
      <c r="L62" s="180">
        <v>1.8326474358974356</v>
      </c>
      <c r="M62" s="180">
        <v>2.0255576923076921</v>
      </c>
    </row>
    <row r="63" spans="1:13" ht="15" customHeight="1">
      <c r="A63" s="49"/>
      <c r="B63" s="187" t="s">
        <v>176</v>
      </c>
      <c r="C63" s="243">
        <v>68.053582453965333</v>
      </c>
      <c r="D63" s="245">
        <v>1.8917171445030674</v>
      </c>
      <c r="E63" s="244">
        <v>64.270148164959195</v>
      </c>
      <c r="F63" s="244">
        <v>71.837016742971471</v>
      </c>
      <c r="G63" s="244">
        <v>62.378431020456134</v>
      </c>
      <c r="H63" s="244">
        <v>73.728733887474533</v>
      </c>
      <c r="I63" s="52">
        <v>2.7797466000892966E-2</v>
      </c>
      <c r="J63" s="51">
        <v>5.5594932001785932E-2</v>
      </c>
      <c r="K63" s="53">
        <v>8.3392398002678891E-2</v>
      </c>
      <c r="L63" s="244">
        <v>64.650903331267074</v>
      </c>
      <c r="M63" s="244">
        <v>71.456261576663593</v>
      </c>
    </row>
    <row r="64" spans="1:13" ht="15" customHeight="1">
      <c r="A64" s="49"/>
      <c r="B64" s="187" t="s">
        <v>220</v>
      </c>
      <c r="C64" s="179">
        <v>7.3235962642261203</v>
      </c>
      <c r="D64" s="50">
        <v>0.35964729468212753</v>
      </c>
      <c r="E64" s="180">
        <v>6.6043016748618655</v>
      </c>
      <c r="F64" s="180">
        <v>8.0428908535903751</v>
      </c>
      <c r="G64" s="180">
        <v>6.2446543801797372</v>
      </c>
      <c r="H64" s="180">
        <v>8.4025381482725034</v>
      </c>
      <c r="I64" s="52">
        <v>4.9108017660519032E-2</v>
      </c>
      <c r="J64" s="51">
        <v>9.8216035321038064E-2</v>
      </c>
      <c r="K64" s="53">
        <v>0.1473240529815571</v>
      </c>
      <c r="L64" s="180">
        <v>6.9574164510148142</v>
      </c>
      <c r="M64" s="180">
        <v>7.6897760774374264</v>
      </c>
    </row>
    <row r="65" spans="1:13" ht="15" customHeight="1">
      <c r="A65" s="49"/>
      <c r="B65" s="187" t="s">
        <v>160</v>
      </c>
      <c r="C65" s="249">
        <v>14.002793675382453</v>
      </c>
      <c r="D65" s="180">
        <v>0.69749189233851117</v>
      </c>
      <c r="E65" s="245">
        <v>12.607809890705431</v>
      </c>
      <c r="F65" s="245">
        <v>15.397777460059475</v>
      </c>
      <c r="G65" s="245">
        <v>11.910317998366919</v>
      </c>
      <c r="H65" s="245">
        <v>16.095269352397985</v>
      </c>
      <c r="I65" s="52">
        <v>4.9810909773292854E-2</v>
      </c>
      <c r="J65" s="51">
        <v>9.9621819546585708E-2</v>
      </c>
      <c r="K65" s="53">
        <v>0.14943272931987855</v>
      </c>
      <c r="L65" s="245">
        <v>13.30265399161333</v>
      </c>
      <c r="M65" s="245">
        <v>14.702933359151576</v>
      </c>
    </row>
    <row r="66" spans="1:13" ht="15" customHeight="1">
      <c r="A66" s="49"/>
      <c r="B66" s="187" t="s">
        <v>161</v>
      </c>
      <c r="C66" s="179">
        <v>1.3786952484125798</v>
      </c>
      <c r="D66" s="50">
        <v>7.0055597398893721E-2</v>
      </c>
      <c r="E66" s="180">
        <v>1.2385840536147925</v>
      </c>
      <c r="F66" s="180">
        <v>1.5188064432103672</v>
      </c>
      <c r="G66" s="180">
        <v>1.1685284562158986</v>
      </c>
      <c r="H66" s="180">
        <v>1.5888620406092611</v>
      </c>
      <c r="I66" s="52">
        <v>5.0812967898130681E-2</v>
      </c>
      <c r="J66" s="51">
        <v>0.10162593579626136</v>
      </c>
      <c r="K66" s="53">
        <v>0.15243890369439206</v>
      </c>
      <c r="L66" s="180">
        <v>1.3097604859919509</v>
      </c>
      <c r="M66" s="180">
        <v>1.4476300108332087</v>
      </c>
    </row>
    <row r="67" spans="1:13" ht="15" customHeight="1">
      <c r="A67" s="49"/>
      <c r="B67" s="187" t="s">
        <v>177</v>
      </c>
      <c r="C67" s="249">
        <v>43.426310128678026</v>
      </c>
      <c r="D67" s="180">
        <v>1.5990630080810742</v>
      </c>
      <c r="E67" s="245">
        <v>40.228184112515876</v>
      </c>
      <c r="F67" s="245">
        <v>46.624436144840175</v>
      </c>
      <c r="G67" s="245">
        <v>38.629121104434802</v>
      </c>
      <c r="H67" s="245">
        <v>48.223499152921249</v>
      </c>
      <c r="I67" s="52">
        <v>3.6822447114268617E-2</v>
      </c>
      <c r="J67" s="51">
        <v>7.3644894228537233E-2</v>
      </c>
      <c r="K67" s="53">
        <v>0.11046734134280585</v>
      </c>
      <c r="L67" s="245">
        <v>41.254994622244126</v>
      </c>
      <c r="M67" s="245">
        <v>45.597625635111925</v>
      </c>
    </row>
    <row r="68" spans="1:13" ht="15" customHeight="1">
      <c r="A68" s="49"/>
      <c r="B68" s="187" t="s">
        <v>181</v>
      </c>
      <c r="C68" s="243">
        <v>112.22599143247565</v>
      </c>
      <c r="D68" s="244">
        <v>2.7366228407506292</v>
      </c>
      <c r="E68" s="244">
        <v>106.7527457509744</v>
      </c>
      <c r="F68" s="244">
        <v>117.69923711397691</v>
      </c>
      <c r="G68" s="244">
        <v>104.01612291022377</v>
      </c>
      <c r="H68" s="244">
        <v>120.43585995472753</v>
      </c>
      <c r="I68" s="52">
        <v>2.4384929068746126E-2</v>
      </c>
      <c r="J68" s="51">
        <v>4.8769858137492253E-2</v>
      </c>
      <c r="K68" s="53">
        <v>7.3154787206238386E-2</v>
      </c>
      <c r="L68" s="244">
        <v>106.61469186085186</v>
      </c>
      <c r="M68" s="244">
        <v>117.83729100409944</v>
      </c>
    </row>
    <row r="69" spans="1:13" ht="15" customHeight="1">
      <c r="A69" s="49"/>
      <c r="B69" s="40" t="s">
        <v>202</v>
      </c>
      <c r="C69" s="177"/>
      <c r="D69" s="188"/>
      <c r="E69" s="190"/>
      <c r="F69" s="190"/>
      <c r="G69" s="190"/>
      <c r="H69" s="190"/>
      <c r="I69" s="189"/>
      <c r="J69" s="189"/>
      <c r="K69" s="189"/>
      <c r="L69" s="190"/>
      <c r="M69" s="191"/>
    </row>
    <row r="70" spans="1:13" ht="15" customHeight="1">
      <c r="A70" s="49"/>
      <c r="B70" s="187" t="s">
        <v>211</v>
      </c>
      <c r="C70" s="179">
        <v>5.3494603771468201</v>
      </c>
      <c r="D70" s="50">
        <v>0.17971136713970867</v>
      </c>
      <c r="E70" s="180">
        <v>4.9900376428674029</v>
      </c>
      <c r="F70" s="180">
        <v>5.7088831114262373</v>
      </c>
      <c r="G70" s="180">
        <v>4.8103262757276939</v>
      </c>
      <c r="H70" s="180">
        <v>5.8885944785659463</v>
      </c>
      <c r="I70" s="52">
        <v>3.359429820387963E-2</v>
      </c>
      <c r="J70" s="51">
        <v>6.718859640775926E-2</v>
      </c>
      <c r="K70" s="53">
        <v>0.10078289461163889</v>
      </c>
      <c r="L70" s="180">
        <v>5.0819873582894788</v>
      </c>
      <c r="M70" s="180">
        <v>5.6169333960041614</v>
      </c>
    </row>
    <row r="71" spans="1:13" ht="15" customHeight="1">
      <c r="A71" s="49"/>
      <c r="B71" s="187" t="s">
        <v>134</v>
      </c>
      <c r="C71" s="252">
        <v>0.8787955419066702</v>
      </c>
      <c r="D71" s="50">
        <v>8.0189856438865711E-2</v>
      </c>
      <c r="E71" s="50">
        <v>0.71841582902893875</v>
      </c>
      <c r="F71" s="50">
        <v>1.0391752547844015</v>
      </c>
      <c r="G71" s="50">
        <v>0.63822597259007308</v>
      </c>
      <c r="H71" s="50">
        <v>1.1193651112232672</v>
      </c>
      <c r="I71" s="52">
        <v>9.124973058566338E-2</v>
      </c>
      <c r="J71" s="51">
        <v>0.18249946117132676</v>
      </c>
      <c r="K71" s="53">
        <v>0.27374919175699014</v>
      </c>
      <c r="L71" s="50">
        <v>0.83485576481133672</v>
      </c>
      <c r="M71" s="50">
        <v>0.92273531900200367</v>
      </c>
    </row>
    <row r="72" spans="1:13" ht="15" customHeight="1">
      <c r="A72" s="49"/>
      <c r="B72" s="187" t="s">
        <v>212</v>
      </c>
      <c r="C72" s="243">
        <v>111.61700563383498</v>
      </c>
      <c r="D72" s="244">
        <v>4.2551087051009873</v>
      </c>
      <c r="E72" s="244">
        <v>103.106788223633</v>
      </c>
      <c r="F72" s="244">
        <v>120.12722304403695</v>
      </c>
      <c r="G72" s="244">
        <v>98.851679518532023</v>
      </c>
      <c r="H72" s="244">
        <v>124.38233174913793</v>
      </c>
      <c r="I72" s="52">
        <v>3.8122405102499153E-2</v>
      </c>
      <c r="J72" s="51">
        <v>7.6244810204998306E-2</v>
      </c>
      <c r="K72" s="53">
        <v>0.11436721530749747</v>
      </c>
      <c r="L72" s="244">
        <v>106.03615535214323</v>
      </c>
      <c r="M72" s="244">
        <v>117.19785591552673</v>
      </c>
    </row>
    <row r="73" spans="1:13" ht="15" customHeight="1">
      <c r="A73" s="49"/>
      <c r="B73" s="187" t="s">
        <v>135</v>
      </c>
      <c r="C73" s="243">
        <v>71.472502497615039</v>
      </c>
      <c r="D73" s="244">
        <v>8.5212000841838247</v>
      </c>
      <c r="E73" s="244">
        <v>54.43010232924739</v>
      </c>
      <c r="F73" s="244">
        <v>88.514902665982689</v>
      </c>
      <c r="G73" s="244">
        <v>45.908902245063565</v>
      </c>
      <c r="H73" s="244">
        <v>97.036102750166521</v>
      </c>
      <c r="I73" s="52">
        <v>0.11922347457287043</v>
      </c>
      <c r="J73" s="51">
        <v>0.23844694914574086</v>
      </c>
      <c r="K73" s="53">
        <v>0.3576704237186113</v>
      </c>
      <c r="L73" s="244">
        <v>67.89887737273429</v>
      </c>
      <c r="M73" s="244">
        <v>75.046127622495789</v>
      </c>
    </row>
    <row r="74" spans="1:13" ht="15" customHeight="1">
      <c r="A74" s="49"/>
      <c r="B74" s="187" t="s">
        <v>136</v>
      </c>
      <c r="C74" s="179">
        <v>0.52094105097222221</v>
      </c>
      <c r="D74" s="50">
        <v>1.8079090889447334E-2</v>
      </c>
      <c r="E74" s="180">
        <v>0.48478286919332753</v>
      </c>
      <c r="F74" s="180">
        <v>0.55709923275111684</v>
      </c>
      <c r="G74" s="180">
        <v>0.46670377830388021</v>
      </c>
      <c r="H74" s="180">
        <v>0.5751783236405642</v>
      </c>
      <c r="I74" s="52">
        <v>3.4704676960486562E-2</v>
      </c>
      <c r="J74" s="51">
        <v>6.9409353920973124E-2</v>
      </c>
      <c r="K74" s="53">
        <v>0.10411403088145968</v>
      </c>
      <c r="L74" s="180">
        <v>0.49489399842361109</v>
      </c>
      <c r="M74" s="180">
        <v>0.54698810352083327</v>
      </c>
    </row>
    <row r="75" spans="1:13" ht="15" customHeight="1">
      <c r="A75" s="49"/>
      <c r="B75" s="187" t="s">
        <v>213</v>
      </c>
      <c r="C75" s="179">
        <v>1.0348539306299729</v>
      </c>
      <c r="D75" s="50">
        <v>8.4757259843053337E-2</v>
      </c>
      <c r="E75" s="180">
        <v>0.86533941094386624</v>
      </c>
      <c r="F75" s="180">
        <v>1.2043684503160796</v>
      </c>
      <c r="G75" s="180">
        <v>0.78058215110081286</v>
      </c>
      <c r="H75" s="180">
        <v>1.2891257101591329</v>
      </c>
      <c r="I75" s="52">
        <v>8.1902631216230579E-2</v>
      </c>
      <c r="J75" s="51">
        <v>0.16380526243246116</v>
      </c>
      <c r="K75" s="53">
        <v>0.24570789364869172</v>
      </c>
      <c r="L75" s="180">
        <v>0.98311123409847423</v>
      </c>
      <c r="M75" s="180">
        <v>1.0865966271614715</v>
      </c>
    </row>
    <row r="76" spans="1:13" ht="15" customHeight="1">
      <c r="A76" s="49"/>
      <c r="B76" s="187" t="s">
        <v>137</v>
      </c>
      <c r="C76" s="252">
        <v>0.27926332106105317</v>
      </c>
      <c r="D76" s="50">
        <v>2.3746976115032434E-2</v>
      </c>
      <c r="E76" s="50">
        <v>0.23176936883098831</v>
      </c>
      <c r="F76" s="50">
        <v>0.32675727329111803</v>
      </c>
      <c r="G76" s="50">
        <v>0.20802239271595585</v>
      </c>
      <c r="H76" s="50">
        <v>0.35050424940615049</v>
      </c>
      <c r="I76" s="52">
        <v>8.5034354045516833E-2</v>
      </c>
      <c r="J76" s="51">
        <v>0.17006870809103367</v>
      </c>
      <c r="K76" s="53">
        <v>0.25510306213655048</v>
      </c>
      <c r="L76" s="50">
        <v>0.26530015500800053</v>
      </c>
      <c r="M76" s="50">
        <v>0.29322648711410582</v>
      </c>
    </row>
    <row r="77" spans="1:13" ht="15" customHeight="1">
      <c r="A77" s="49"/>
      <c r="B77" s="187" t="s">
        <v>138</v>
      </c>
      <c r="C77" s="249">
        <v>31.883487153536837</v>
      </c>
      <c r="D77" s="180">
        <v>2.6099295969104372</v>
      </c>
      <c r="E77" s="245">
        <v>26.663627959715964</v>
      </c>
      <c r="F77" s="245">
        <v>37.103346347357714</v>
      </c>
      <c r="G77" s="245">
        <v>24.053698362805527</v>
      </c>
      <c r="H77" s="245">
        <v>39.713275944268148</v>
      </c>
      <c r="I77" s="52">
        <v>8.18583483149809E-2</v>
      </c>
      <c r="J77" s="51">
        <v>0.1637166966299618</v>
      </c>
      <c r="K77" s="53">
        <v>0.2455750449449427</v>
      </c>
      <c r="L77" s="245">
        <v>30.289312795859995</v>
      </c>
      <c r="M77" s="245">
        <v>33.477661511213682</v>
      </c>
    </row>
    <row r="78" spans="1:13" ht="15" customHeight="1">
      <c r="A78" s="49"/>
      <c r="B78" s="187" t="s">
        <v>162</v>
      </c>
      <c r="C78" s="179">
        <v>7.017051551631531</v>
      </c>
      <c r="D78" s="50">
        <v>0.58196295182275792</v>
      </c>
      <c r="E78" s="180">
        <v>5.8531256479860154</v>
      </c>
      <c r="F78" s="180">
        <v>8.1809774552770467</v>
      </c>
      <c r="G78" s="180">
        <v>5.2711626961632572</v>
      </c>
      <c r="H78" s="180">
        <v>8.7629404070998049</v>
      </c>
      <c r="I78" s="52">
        <v>8.2935538885622981E-2</v>
      </c>
      <c r="J78" s="51">
        <v>0.16587107777124596</v>
      </c>
      <c r="K78" s="53">
        <v>0.24880661665686893</v>
      </c>
      <c r="L78" s="180">
        <v>6.6661989740499541</v>
      </c>
      <c r="M78" s="180">
        <v>7.367904129213108</v>
      </c>
    </row>
    <row r="79" spans="1:13" ht="15" customHeight="1">
      <c r="A79" s="49"/>
      <c r="B79" s="187" t="s">
        <v>139</v>
      </c>
      <c r="C79" s="249">
        <v>46.775277445389357</v>
      </c>
      <c r="D79" s="180">
        <v>2.0936628648331395</v>
      </c>
      <c r="E79" s="245">
        <v>42.587951715723079</v>
      </c>
      <c r="F79" s="245">
        <v>50.962603175055634</v>
      </c>
      <c r="G79" s="245">
        <v>40.494288850889937</v>
      </c>
      <c r="H79" s="245">
        <v>53.056266039888776</v>
      </c>
      <c r="I79" s="52">
        <v>4.4760030921837154E-2</v>
      </c>
      <c r="J79" s="51">
        <v>8.9520061843674309E-2</v>
      </c>
      <c r="K79" s="53">
        <v>0.13428009276551145</v>
      </c>
      <c r="L79" s="245">
        <v>44.436513573119889</v>
      </c>
      <c r="M79" s="245">
        <v>49.114041317658824</v>
      </c>
    </row>
    <row r="80" spans="1:13" ht="15" customHeight="1">
      <c r="A80" s="49"/>
      <c r="B80" s="187" t="s">
        <v>163</v>
      </c>
      <c r="C80" s="179">
        <v>1.1846652133025934</v>
      </c>
      <c r="D80" s="50">
        <v>5.7487882203056756E-2</v>
      </c>
      <c r="E80" s="180">
        <v>1.0696894488964799</v>
      </c>
      <c r="F80" s="180">
        <v>1.299640977708707</v>
      </c>
      <c r="G80" s="180">
        <v>1.0122015666934232</v>
      </c>
      <c r="H80" s="180">
        <v>1.3571288599117637</v>
      </c>
      <c r="I80" s="52">
        <v>4.8526690543054626E-2</v>
      </c>
      <c r="J80" s="51">
        <v>9.7053381086109253E-2</v>
      </c>
      <c r="K80" s="53">
        <v>0.14558007162916387</v>
      </c>
      <c r="L80" s="180">
        <v>1.1254319526374639</v>
      </c>
      <c r="M80" s="180">
        <v>1.243898473967723</v>
      </c>
    </row>
    <row r="81" spans="1:13" ht="15" customHeight="1">
      <c r="A81" s="49"/>
      <c r="B81" s="187" t="s">
        <v>214</v>
      </c>
      <c r="C81" s="249">
        <v>19.731686716974941</v>
      </c>
      <c r="D81" s="180">
        <v>1.1024276960510904</v>
      </c>
      <c r="E81" s="245">
        <v>17.526831324872759</v>
      </c>
      <c r="F81" s="245">
        <v>21.936542109077124</v>
      </c>
      <c r="G81" s="245">
        <v>16.424403628821672</v>
      </c>
      <c r="H81" s="245">
        <v>23.038969805128211</v>
      </c>
      <c r="I81" s="52">
        <v>5.5870930441171286E-2</v>
      </c>
      <c r="J81" s="51">
        <v>0.11174186088234257</v>
      </c>
      <c r="K81" s="53">
        <v>0.16761279132351387</v>
      </c>
      <c r="L81" s="245">
        <v>18.745102381126195</v>
      </c>
      <c r="M81" s="245">
        <v>20.718271052823688</v>
      </c>
    </row>
    <row r="82" spans="1:13" ht="15" customHeight="1">
      <c r="A82" s="49"/>
      <c r="B82" s="187" t="s">
        <v>142</v>
      </c>
      <c r="C82" s="179">
        <v>2.0245466698261958</v>
      </c>
      <c r="D82" s="50">
        <v>9.3688106313508268E-2</v>
      </c>
      <c r="E82" s="180">
        <v>1.8371704571991794</v>
      </c>
      <c r="F82" s="180">
        <v>2.2119228824532122</v>
      </c>
      <c r="G82" s="180">
        <v>1.7434823508856709</v>
      </c>
      <c r="H82" s="180">
        <v>2.3056109887667207</v>
      </c>
      <c r="I82" s="52">
        <v>4.6276091191096741E-2</v>
      </c>
      <c r="J82" s="51">
        <v>9.2552182382193482E-2</v>
      </c>
      <c r="K82" s="53">
        <v>0.13882827357329022</v>
      </c>
      <c r="L82" s="180">
        <v>1.9233193363348859</v>
      </c>
      <c r="M82" s="180">
        <v>2.1257740033175057</v>
      </c>
    </row>
    <row r="83" spans="1:13" ht="15" customHeight="1">
      <c r="A83" s="49"/>
      <c r="B83" s="187" t="s">
        <v>143</v>
      </c>
      <c r="C83" s="179">
        <v>3.7106666522757203</v>
      </c>
      <c r="D83" s="180">
        <v>0.43474629284277055</v>
      </c>
      <c r="E83" s="180">
        <v>2.8411740665901792</v>
      </c>
      <c r="F83" s="180">
        <v>4.5801592379612615</v>
      </c>
      <c r="G83" s="180">
        <v>2.4064277737474087</v>
      </c>
      <c r="H83" s="180">
        <v>5.0149055308040325</v>
      </c>
      <c r="I83" s="52">
        <v>0.11716123639835563</v>
      </c>
      <c r="J83" s="51">
        <v>0.23432247279671126</v>
      </c>
      <c r="K83" s="53">
        <v>0.35148370919506688</v>
      </c>
      <c r="L83" s="180">
        <v>3.5251333196619346</v>
      </c>
      <c r="M83" s="180">
        <v>3.8961999848895061</v>
      </c>
    </row>
    <row r="84" spans="1:13" ht="15" customHeight="1">
      <c r="A84" s="49"/>
      <c r="B84" s="187" t="s">
        <v>145</v>
      </c>
      <c r="C84" s="179">
        <v>0.48258759547986929</v>
      </c>
      <c r="D84" s="180">
        <v>5.2427532815369444E-2</v>
      </c>
      <c r="E84" s="180">
        <v>0.37773252984913042</v>
      </c>
      <c r="F84" s="180">
        <v>0.58744266111060817</v>
      </c>
      <c r="G84" s="180">
        <v>0.32530499703376092</v>
      </c>
      <c r="H84" s="180">
        <v>0.63987019392597766</v>
      </c>
      <c r="I84" s="52">
        <v>0.10863837634126759</v>
      </c>
      <c r="J84" s="51">
        <v>0.21727675268253518</v>
      </c>
      <c r="K84" s="53">
        <v>0.32591512902380276</v>
      </c>
      <c r="L84" s="180">
        <v>0.4584582157058758</v>
      </c>
      <c r="M84" s="180">
        <v>0.50671697525386272</v>
      </c>
    </row>
    <row r="85" spans="1:13" ht="15" customHeight="1">
      <c r="A85" s="49"/>
      <c r="B85" s="187" t="s">
        <v>221</v>
      </c>
      <c r="C85" s="252">
        <v>4.2833333333333334E-2</v>
      </c>
      <c r="D85" s="50">
        <v>8.0534769240395414E-3</v>
      </c>
      <c r="E85" s="50">
        <v>2.6726379485254251E-2</v>
      </c>
      <c r="F85" s="50">
        <v>5.8940287181412421E-2</v>
      </c>
      <c r="G85" s="50">
        <v>1.8672902561214712E-2</v>
      </c>
      <c r="H85" s="50">
        <v>6.6993764105451964E-2</v>
      </c>
      <c r="I85" s="52">
        <v>0.18801891651454181</v>
      </c>
      <c r="J85" s="51">
        <v>0.37603783302908361</v>
      </c>
      <c r="K85" s="53">
        <v>0.56405674954362539</v>
      </c>
      <c r="L85" s="50">
        <v>4.0691666666666668E-2</v>
      </c>
      <c r="M85" s="50">
        <v>4.4975000000000001E-2</v>
      </c>
    </row>
    <row r="86" spans="1:13" ht="15" customHeight="1">
      <c r="A86" s="49"/>
      <c r="B86" s="187" t="s">
        <v>164</v>
      </c>
      <c r="C86" s="252">
        <v>2.0232969762218792E-2</v>
      </c>
      <c r="D86" s="50">
        <v>1.6490757617691146E-3</v>
      </c>
      <c r="E86" s="50">
        <v>1.6934818238680562E-2</v>
      </c>
      <c r="F86" s="50">
        <v>2.3531121285757021E-2</v>
      </c>
      <c r="G86" s="50">
        <v>1.5285742476911448E-2</v>
      </c>
      <c r="H86" s="50">
        <v>2.5180197047526137E-2</v>
      </c>
      <c r="I86" s="52">
        <v>8.1504385226159382E-2</v>
      </c>
      <c r="J86" s="51">
        <v>0.16300877045231876</v>
      </c>
      <c r="K86" s="53">
        <v>0.24451315567847814</v>
      </c>
      <c r="L86" s="50">
        <v>1.9221321274107851E-2</v>
      </c>
      <c r="M86" s="50">
        <v>2.1244618250329732E-2</v>
      </c>
    </row>
    <row r="87" spans="1:13" ht="15" customHeight="1">
      <c r="A87" s="49"/>
      <c r="B87" s="187" t="s">
        <v>147</v>
      </c>
      <c r="C87" s="252">
        <v>0.15821480271446905</v>
      </c>
      <c r="D87" s="50">
        <v>1.9879122254836349E-2</v>
      </c>
      <c r="E87" s="50">
        <v>0.11845655820479636</v>
      </c>
      <c r="F87" s="50">
        <v>0.19797304722414175</v>
      </c>
      <c r="G87" s="50">
        <v>9.8577435949960004E-2</v>
      </c>
      <c r="H87" s="50">
        <v>0.21785216947897812</v>
      </c>
      <c r="I87" s="52">
        <v>0.12564641180074843</v>
      </c>
      <c r="J87" s="51">
        <v>0.25129282360149685</v>
      </c>
      <c r="K87" s="53">
        <v>0.37693923540224528</v>
      </c>
      <c r="L87" s="50">
        <v>0.1503040625787456</v>
      </c>
      <c r="M87" s="50">
        <v>0.16612554285019251</v>
      </c>
    </row>
    <row r="88" spans="1:13" s="48" customFormat="1" ht="15" customHeight="1">
      <c r="A88" s="49"/>
      <c r="B88" s="187" t="s">
        <v>148</v>
      </c>
      <c r="C88" s="249">
        <v>15.162659728578069</v>
      </c>
      <c r="D88" s="180">
        <v>1.2974657623766339</v>
      </c>
      <c r="E88" s="245">
        <v>12.567728203824801</v>
      </c>
      <c r="F88" s="245">
        <v>17.757591253331338</v>
      </c>
      <c r="G88" s="245">
        <v>11.270262441448168</v>
      </c>
      <c r="H88" s="245">
        <v>19.05505701570797</v>
      </c>
      <c r="I88" s="52">
        <v>8.5569800127560353E-2</v>
      </c>
      <c r="J88" s="51">
        <v>0.17113960025512071</v>
      </c>
      <c r="K88" s="53">
        <v>0.25670940038268109</v>
      </c>
      <c r="L88" s="245">
        <v>14.404526742149166</v>
      </c>
      <c r="M88" s="245">
        <v>15.920792715006971</v>
      </c>
    </row>
    <row r="89" spans="1:13" ht="15" customHeight="1">
      <c r="A89" s="49"/>
      <c r="B89" s="187" t="s">
        <v>165</v>
      </c>
      <c r="C89" s="179">
        <v>5.5560698180431158</v>
      </c>
      <c r="D89" s="180">
        <v>0.60343258569732849</v>
      </c>
      <c r="E89" s="180">
        <v>4.3492046466484586</v>
      </c>
      <c r="F89" s="180">
        <v>6.762934989437773</v>
      </c>
      <c r="G89" s="180">
        <v>3.7457720609511305</v>
      </c>
      <c r="H89" s="180">
        <v>7.3663675751351008</v>
      </c>
      <c r="I89" s="52">
        <v>0.10860781189928628</v>
      </c>
      <c r="J89" s="51">
        <v>0.21721562379857257</v>
      </c>
      <c r="K89" s="53">
        <v>0.32582343569785888</v>
      </c>
      <c r="L89" s="180">
        <v>5.27826632714096</v>
      </c>
      <c r="M89" s="180">
        <v>5.8338733089452717</v>
      </c>
    </row>
    <row r="90" spans="1:13" s="48" customFormat="1" ht="15" customHeight="1">
      <c r="A90" s="49"/>
      <c r="B90" s="187" t="s">
        <v>150</v>
      </c>
      <c r="C90" s="252">
        <v>0.3713568800469958</v>
      </c>
      <c r="D90" s="50">
        <v>2.1671176129254628E-2</v>
      </c>
      <c r="E90" s="50">
        <v>0.32801452778848655</v>
      </c>
      <c r="F90" s="50">
        <v>0.41469923230550504</v>
      </c>
      <c r="G90" s="50">
        <v>0.30634335165923188</v>
      </c>
      <c r="H90" s="50">
        <v>0.43637040843475972</v>
      </c>
      <c r="I90" s="52">
        <v>5.8356737934980786E-2</v>
      </c>
      <c r="J90" s="51">
        <v>0.11671347586996157</v>
      </c>
      <c r="K90" s="53">
        <v>0.17507021380494237</v>
      </c>
      <c r="L90" s="50">
        <v>0.35278903604464601</v>
      </c>
      <c r="M90" s="50">
        <v>0.38992472404934558</v>
      </c>
    </row>
    <row r="91" spans="1:13" s="48" customFormat="1" ht="15" customHeight="1">
      <c r="A91" s="49"/>
      <c r="B91" s="187" t="s">
        <v>151</v>
      </c>
      <c r="C91" s="252">
        <v>1.4758551905155253E-2</v>
      </c>
      <c r="D91" s="50">
        <v>9.3155314711002783E-4</v>
      </c>
      <c r="E91" s="50">
        <v>1.2895445610935197E-2</v>
      </c>
      <c r="F91" s="50">
        <v>1.6621658199375309E-2</v>
      </c>
      <c r="G91" s="50">
        <v>1.196389246382517E-2</v>
      </c>
      <c r="H91" s="50">
        <v>1.7553211346485336E-2</v>
      </c>
      <c r="I91" s="52">
        <v>6.3119549471830669E-2</v>
      </c>
      <c r="J91" s="51">
        <v>0.12623909894366134</v>
      </c>
      <c r="K91" s="53">
        <v>0.18935864841549199</v>
      </c>
      <c r="L91" s="50">
        <v>1.402062430989749E-2</v>
      </c>
      <c r="M91" s="50">
        <v>1.5496479500413015E-2</v>
      </c>
    </row>
    <row r="92" spans="1:13" ht="15" customHeight="1">
      <c r="A92" s="49"/>
      <c r="B92" s="187" t="s">
        <v>166</v>
      </c>
      <c r="C92" s="179">
        <v>5.8874829042801853</v>
      </c>
      <c r="D92" s="50">
        <v>0.23494330983702016</v>
      </c>
      <c r="E92" s="180">
        <v>5.4175962846061445</v>
      </c>
      <c r="F92" s="180">
        <v>6.3573695239542261</v>
      </c>
      <c r="G92" s="180">
        <v>5.182652974769125</v>
      </c>
      <c r="H92" s="180">
        <v>6.5923128337912456</v>
      </c>
      <c r="I92" s="52">
        <v>3.9905561282601254E-2</v>
      </c>
      <c r="J92" s="51">
        <v>7.9811122565202508E-2</v>
      </c>
      <c r="K92" s="53">
        <v>0.11971668384780376</v>
      </c>
      <c r="L92" s="180">
        <v>5.5931087590661761</v>
      </c>
      <c r="M92" s="180">
        <v>6.1818570494941945</v>
      </c>
    </row>
    <row r="93" spans="1:13" ht="15" customHeight="1">
      <c r="A93" s="49"/>
      <c r="B93" s="187" t="s">
        <v>167</v>
      </c>
      <c r="C93" s="252">
        <v>8.2544498420464851E-2</v>
      </c>
      <c r="D93" s="50">
        <v>1.227081342932348E-2</v>
      </c>
      <c r="E93" s="50">
        <v>5.8002871561817895E-2</v>
      </c>
      <c r="F93" s="50">
        <v>0.10708612527911181</v>
      </c>
      <c r="G93" s="50">
        <v>4.573205813249441E-2</v>
      </c>
      <c r="H93" s="50">
        <v>0.11935693870843529</v>
      </c>
      <c r="I93" s="52">
        <v>0.14865695066457921</v>
      </c>
      <c r="J93" s="51">
        <v>0.29731390132915841</v>
      </c>
      <c r="K93" s="53">
        <v>0.44597085199373765</v>
      </c>
      <c r="L93" s="50">
        <v>7.8417273499441609E-2</v>
      </c>
      <c r="M93" s="50">
        <v>8.6671723341488094E-2</v>
      </c>
    </row>
    <row r="94" spans="1:13" ht="15" customHeight="1">
      <c r="A94" s="49"/>
      <c r="B94" s="187" t="s">
        <v>168</v>
      </c>
      <c r="C94" s="179">
        <v>0.34868298250729307</v>
      </c>
      <c r="D94" s="180">
        <v>6.6547755103957384E-2</v>
      </c>
      <c r="E94" s="180">
        <v>0.2155874722993783</v>
      </c>
      <c r="F94" s="180">
        <v>0.48177849271520784</v>
      </c>
      <c r="G94" s="180">
        <v>0.14903971719542092</v>
      </c>
      <c r="H94" s="180">
        <v>0.54832624781916528</v>
      </c>
      <c r="I94" s="52">
        <v>0.19085461133040948</v>
      </c>
      <c r="J94" s="51">
        <v>0.38170922266081897</v>
      </c>
      <c r="K94" s="53">
        <v>0.57256383399122845</v>
      </c>
      <c r="L94" s="180">
        <v>0.3312488333819284</v>
      </c>
      <c r="M94" s="180">
        <v>0.36611713163265774</v>
      </c>
    </row>
    <row r="95" spans="1:13" ht="15" customHeight="1">
      <c r="A95" s="49"/>
      <c r="B95" s="187" t="s">
        <v>169</v>
      </c>
      <c r="C95" s="249">
        <v>39.643609816780348</v>
      </c>
      <c r="D95" s="180">
        <v>2.5896323491902957</v>
      </c>
      <c r="E95" s="245">
        <v>34.464345118399756</v>
      </c>
      <c r="F95" s="245">
        <v>44.82287451516094</v>
      </c>
      <c r="G95" s="245">
        <v>31.874712769209459</v>
      </c>
      <c r="H95" s="245">
        <v>47.412506864351236</v>
      </c>
      <c r="I95" s="52">
        <v>6.5322819015693062E-2</v>
      </c>
      <c r="J95" s="51">
        <v>0.13064563803138612</v>
      </c>
      <c r="K95" s="53">
        <v>0.19596845704707919</v>
      </c>
      <c r="L95" s="245">
        <v>37.661429325941327</v>
      </c>
      <c r="M95" s="245">
        <v>41.625790307619368</v>
      </c>
    </row>
    <row r="96" spans="1:13" ht="15" customHeight="1">
      <c r="A96" s="49"/>
      <c r="B96" s="187" t="s">
        <v>170</v>
      </c>
      <c r="C96" s="252">
        <v>3.1841774345904433E-2</v>
      </c>
      <c r="D96" s="50">
        <v>1.2413896850540654E-3</v>
      </c>
      <c r="E96" s="50">
        <v>2.9358994975796304E-2</v>
      </c>
      <c r="F96" s="50">
        <v>3.4324553716012562E-2</v>
      </c>
      <c r="G96" s="50">
        <v>2.8117605290742236E-2</v>
      </c>
      <c r="H96" s="50">
        <v>3.5565943401066627E-2</v>
      </c>
      <c r="I96" s="52">
        <v>3.898619692384498E-2</v>
      </c>
      <c r="J96" s="51">
        <v>7.7972393847689961E-2</v>
      </c>
      <c r="K96" s="53">
        <v>0.11695859077153495</v>
      </c>
      <c r="L96" s="50">
        <v>3.0249685628609212E-2</v>
      </c>
      <c r="M96" s="50">
        <v>3.3433863063199655E-2</v>
      </c>
    </row>
    <row r="97" spans="1:13" ht="15" customHeight="1">
      <c r="A97" s="49"/>
      <c r="B97" s="187" t="s">
        <v>171</v>
      </c>
      <c r="C97" s="179">
        <v>8.6040869299731337</v>
      </c>
      <c r="D97" s="180">
        <v>0.91890516934977873</v>
      </c>
      <c r="E97" s="180">
        <v>6.7662765912735763</v>
      </c>
      <c r="F97" s="180">
        <v>10.44189726867269</v>
      </c>
      <c r="G97" s="180">
        <v>5.847371421923798</v>
      </c>
      <c r="H97" s="180">
        <v>11.360802438022469</v>
      </c>
      <c r="I97" s="52">
        <v>0.1067986849538546</v>
      </c>
      <c r="J97" s="51">
        <v>0.21359736990770919</v>
      </c>
      <c r="K97" s="53">
        <v>0.32039605486156381</v>
      </c>
      <c r="L97" s="180">
        <v>8.1738825834744766</v>
      </c>
      <c r="M97" s="180">
        <v>9.0342912764717909</v>
      </c>
    </row>
    <row r="98" spans="1:13" ht="15" customHeight="1">
      <c r="A98" s="49"/>
      <c r="B98" s="187" t="s">
        <v>154</v>
      </c>
      <c r="C98" s="249">
        <v>11.24770223780461</v>
      </c>
      <c r="D98" s="180">
        <v>0.9141728576933229</v>
      </c>
      <c r="E98" s="245">
        <v>9.4193565224179636</v>
      </c>
      <c r="F98" s="245">
        <v>13.076047953191257</v>
      </c>
      <c r="G98" s="245">
        <v>8.5051836647246404</v>
      </c>
      <c r="H98" s="245">
        <v>13.99022081088458</v>
      </c>
      <c r="I98" s="52">
        <v>8.1276409916036005E-2</v>
      </c>
      <c r="J98" s="51">
        <v>0.16255281983207201</v>
      </c>
      <c r="K98" s="53">
        <v>0.243829229748108</v>
      </c>
      <c r="L98" s="245">
        <v>10.685317125914379</v>
      </c>
      <c r="M98" s="245">
        <v>11.810087349694841</v>
      </c>
    </row>
    <row r="99" spans="1:13" ht="15" customHeight="1">
      <c r="A99" s="49"/>
      <c r="B99" s="187" t="s">
        <v>216</v>
      </c>
      <c r="C99" s="252" t="s">
        <v>209</v>
      </c>
      <c r="D99" s="50" t="s">
        <v>93</v>
      </c>
      <c r="E99" s="50" t="s">
        <v>93</v>
      </c>
      <c r="F99" s="50" t="s">
        <v>93</v>
      </c>
      <c r="G99" s="50" t="s">
        <v>93</v>
      </c>
      <c r="H99" s="50" t="s">
        <v>93</v>
      </c>
      <c r="I99" s="52" t="s">
        <v>93</v>
      </c>
      <c r="J99" s="51" t="s">
        <v>93</v>
      </c>
      <c r="K99" s="53" t="s">
        <v>93</v>
      </c>
      <c r="L99" s="50" t="s">
        <v>93</v>
      </c>
      <c r="M99" s="50" t="s">
        <v>93</v>
      </c>
    </row>
    <row r="100" spans="1:13" ht="15" customHeight="1">
      <c r="A100" s="49"/>
      <c r="B100" s="187" t="s">
        <v>217</v>
      </c>
      <c r="C100" s="252">
        <v>2.2194850670976433E-2</v>
      </c>
      <c r="D100" s="50">
        <v>3.508323200433983E-3</v>
      </c>
      <c r="E100" s="50">
        <v>1.5178204270108468E-2</v>
      </c>
      <c r="F100" s="50">
        <v>2.9211497071844398E-2</v>
      </c>
      <c r="G100" s="50">
        <v>1.1669881069674483E-2</v>
      </c>
      <c r="H100" s="50">
        <v>3.2719820272278384E-2</v>
      </c>
      <c r="I100" s="52">
        <v>0.15806924103444031</v>
      </c>
      <c r="J100" s="51">
        <v>0.31613848206888062</v>
      </c>
      <c r="K100" s="53">
        <v>0.47420772310332093</v>
      </c>
      <c r="L100" s="50">
        <v>2.1085108137427613E-2</v>
      </c>
      <c r="M100" s="50">
        <v>2.3304593204525253E-2</v>
      </c>
    </row>
    <row r="101" spans="1:13" ht="15" customHeight="1">
      <c r="A101" s="49"/>
      <c r="B101" s="187" t="s">
        <v>172</v>
      </c>
      <c r="C101" s="179">
        <v>2.2298146700417667</v>
      </c>
      <c r="D101" s="50">
        <v>0.19822736624718026</v>
      </c>
      <c r="E101" s="180">
        <v>1.8333599375474061</v>
      </c>
      <c r="F101" s="180">
        <v>2.6262694025361273</v>
      </c>
      <c r="G101" s="180">
        <v>1.6351325713002258</v>
      </c>
      <c r="H101" s="180">
        <v>2.8244967687833076</v>
      </c>
      <c r="I101" s="52">
        <v>8.8898583774887116E-2</v>
      </c>
      <c r="J101" s="51">
        <v>0.17779716754977423</v>
      </c>
      <c r="K101" s="53">
        <v>0.26669575132466133</v>
      </c>
      <c r="L101" s="180">
        <v>2.1183239365396784</v>
      </c>
      <c r="M101" s="180">
        <v>2.341305403543855</v>
      </c>
    </row>
    <row r="102" spans="1:13" ht="15" customHeight="1">
      <c r="A102" s="49"/>
      <c r="B102" s="187" t="s">
        <v>173</v>
      </c>
      <c r="C102" s="179">
        <v>1.1761986404626166</v>
      </c>
      <c r="D102" s="180">
        <v>0.15649066843272164</v>
      </c>
      <c r="E102" s="180">
        <v>0.8632173035971733</v>
      </c>
      <c r="F102" s="180">
        <v>1.4891799773280598</v>
      </c>
      <c r="G102" s="180">
        <v>0.70672663516445167</v>
      </c>
      <c r="H102" s="180">
        <v>1.6456706457607815</v>
      </c>
      <c r="I102" s="52">
        <v>0.13304782291805023</v>
      </c>
      <c r="J102" s="51">
        <v>0.26609564583610046</v>
      </c>
      <c r="K102" s="53">
        <v>0.39914346875415069</v>
      </c>
      <c r="L102" s="180">
        <v>1.1173887084394858</v>
      </c>
      <c r="M102" s="180">
        <v>1.2350085724857474</v>
      </c>
    </row>
    <row r="103" spans="1:13" ht="15" customHeight="1">
      <c r="A103" s="49"/>
      <c r="B103" s="187" t="s">
        <v>156</v>
      </c>
      <c r="C103" s="249">
        <v>30.649760257368992</v>
      </c>
      <c r="D103" s="245">
        <v>3.0892895702337415</v>
      </c>
      <c r="E103" s="245">
        <v>24.471181116901509</v>
      </c>
      <c r="F103" s="245">
        <v>36.828339397836473</v>
      </c>
      <c r="G103" s="245">
        <v>21.381891546667767</v>
      </c>
      <c r="H103" s="245">
        <v>39.917628968070218</v>
      </c>
      <c r="I103" s="52">
        <v>0.10079327029943071</v>
      </c>
      <c r="J103" s="51">
        <v>0.20158654059886141</v>
      </c>
      <c r="K103" s="53">
        <v>0.30237981089829213</v>
      </c>
      <c r="L103" s="245">
        <v>29.117272244500544</v>
      </c>
      <c r="M103" s="245">
        <v>32.182248270237444</v>
      </c>
    </row>
    <row r="104" spans="1:13" ht="15" customHeight="1">
      <c r="A104" s="49"/>
      <c r="B104" s="187" t="s">
        <v>174</v>
      </c>
      <c r="C104" s="252" t="s">
        <v>105</v>
      </c>
      <c r="D104" s="50" t="s">
        <v>93</v>
      </c>
      <c r="E104" s="50" t="s">
        <v>93</v>
      </c>
      <c r="F104" s="50" t="s">
        <v>93</v>
      </c>
      <c r="G104" s="50" t="s">
        <v>93</v>
      </c>
      <c r="H104" s="50" t="s">
        <v>93</v>
      </c>
      <c r="I104" s="52" t="s">
        <v>93</v>
      </c>
      <c r="J104" s="51" t="s">
        <v>93</v>
      </c>
      <c r="K104" s="53" t="s">
        <v>93</v>
      </c>
      <c r="L104" s="50" t="s">
        <v>93</v>
      </c>
      <c r="M104" s="50" t="s">
        <v>93</v>
      </c>
    </row>
    <row r="105" spans="1:13" ht="15" customHeight="1">
      <c r="A105" s="49"/>
      <c r="B105" s="187" t="s">
        <v>219</v>
      </c>
      <c r="C105" s="252">
        <v>5.349902921936462E-2</v>
      </c>
      <c r="D105" s="50">
        <v>1.1452527246612278E-2</v>
      </c>
      <c r="E105" s="50">
        <v>3.0593974726140064E-2</v>
      </c>
      <c r="F105" s="50">
        <v>7.640408371258918E-2</v>
      </c>
      <c r="G105" s="50">
        <v>1.9141447479527784E-2</v>
      </c>
      <c r="H105" s="50">
        <v>8.7856610959201456E-2</v>
      </c>
      <c r="I105" s="52">
        <v>0.2140698142325711</v>
      </c>
      <c r="J105" s="51">
        <v>0.4281396284651422</v>
      </c>
      <c r="K105" s="53">
        <v>0.6422094426977133</v>
      </c>
      <c r="L105" s="50">
        <v>5.082407775839639E-2</v>
      </c>
      <c r="M105" s="50">
        <v>5.6173980680332851E-2</v>
      </c>
    </row>
    <row r="106" spans="1:13" ht="15" customHeight="1">
      <c r="A106" s="49"/>
      <c r="B106" s="187" t="s">
        <v>158</v>
      </c>
      <c r="C106" s="179">
        <v>5.963362936127921</v>
      </c>
      <c r="D106" s="50">
        <v>0.3282306601664351</v>
      </c>
      <c r="E106" s="180">
        <v>5.3069016157950504</v>
      </c>
      <c r="F106" s="180">
        <v>6.6198242564607916</v>
      </c>
      <c r="G106" s="180">
        <v>4.9786709556286155</v>
      </c>
      <c r="H106" s="180">
        <v>6.9480549166272265</v>
      </c>
      <c r="I106" s="52">
        <v>5.5041201362726208E-2</v>
      </c>
      <c r="J106" s="51">
        <v>0.11008240272545242</v>
      </c>
      <c r="K106" s="53">
        <v>0.16512360408817861</v>
      </c>
      <c r="L106" s="180">
        <v>5.6651947893215251</v>
      </c>
      <c r="M106" s="180">
        <v>6.2615310829343169</v>
      </c>
    </row>
    <row r="107" spans="1:13" ht="15" customHeight="1">
      <c r="A107" s="49"/>
      <c r="B107" s="187" t="s">
        <v>159</v>
      </c>
      <c r="C107" s="252">
        <v>5.9905503796323131E-2</v>
      </c>
      <c r="D107" s="50">
        <v>1.0541097860719524E-2</v>
      </c>
      <c r="E107" s="50">
        <v>3.8823308074884086E-2</v>
      </c>
      <c r="F107" s="50">
        <v>8.0987699517762177E-2</v>
      </c>
      <c r="G107" s="50">
        <v>2.8282210214164556E-2</v>
      </c>
      <c r="H107" s="50">
        <v>9.1528797378481713E-2</v>
      </c>
      <c r="I107" s="52">
        <v>0.17596209350911951</v>
      </c>
      <c r="J107" s="51">
        <v>0.35192418701823902</v>
      </c>
      <c r="K107" s="53">
        <v>0.52788628052735853</v>
      </c>
      <c r="L107" s="50">
        <v>5.6910228606506977E-2</v>
      </c>
      <c r="M107" s="50">
        <v>6.2900778986139286E-2</v>
      </c>
    </row>
    <row r="108" spans="1:13" ht="15" customHeight="1">
      <c r="A108" s="49"/>
      <c r="B108" s="187" t="s">
        <v>175</v>
      </c>
      <c r="C108" s="252">
        <v>9.0063866664703493E-2</v>
      </c>
      <c r="D108" s="50">
        <v>1.2886414338522695E-2</v>
      </c>
      <c r="E108" s="50">
        <v>6.4291037987658103E-2</v>
      </c>
      <c r="F108" s="50">
        <v>0.11583669534174888</v>
      </c>
      <c r="G108" s="50">
        <v>5.1404623649135409E-2</v>
      </c>
      <c r="H108" s="50">
        <v>0.12872310968027156</v>
      </c>
      <c r="I108" s="52">
        <v>0.1430808471337035</v>
      </c>
      <c r="J108" s="51">
        <v>0.28616169426740701</v>
      </c>
      <c r="K108" s="53">
        <v>0.42924254140111051</v>
      </c>
      <c r="L108" s="50">
        <v>8.5560673331468315E-2</v>
      </c>
      <c r="M108" s="50">
        <v>9.4567059997938671E-2</v>
      </c>
    </row>
    <row r="109" spans="1:13" ht="15" customHeight="1">
      <c r="A109" s="49"/>
      <c r="B109" s="187" t="s">
        <v>133</v>
      </c>
      <c r="C109" s="179">
        <v>0.8989428251361391</v>
      </c>
      <c r="D109" s="50">
        <v>3.4699197523476194E-2</v>
      </c>
      <c r="E109" s="180">
        <v>0.82954443008918677</v>
      </c>
      <c r="F109" s="180">
        <v>0.96834122018309143</v>
      </c>
      <c r="G109" s="180">
        <v>0.79484523256571049</v>
      </c>
      <c r="H109" s="180">
        <v>1.0030404177065677</v>
      </c>
      <c r="I109" s="52">
        <v>3.8600004976090917E-2</v>
      </c>
      <c r="J109" s="51">
        <v>7.7200009952181833E-2</v>
      </c>
      <c r="K109" s="53">
        <v>0.11580001492827274</v>
      </c>
      <c r="L109" s="180">
        <v>0.85399568387933211</v>
      </c>
      <c r="M109" s="180">
        <v>0.94388996639294609</v>
      </c>
    </row>
    <row r="110" spans="1:13" ht="15" customHeight="1">
      <c r="A110" s="49"/>
      <c r="B110" s="187" t="s">
        <v>176</v>
      </c>
      <c r="C110" s="249">
        <v>20.808057120748199</v>
      </c>
      <c r="D110" s="180">
        <v>0.75450138174085968</v>
      </c>
      <c r="E110" s="245">
        <v>19.299054357266478</v>
      </c>
      <c r="F110" s="245">
        <v>22.31705988422992</v>
      </c>
      <c r="G110" s="245">
        <v>18.544552975525619</v>
      </c>
      <c r="H110" s="245">
        <v>23.071561265970779</v>
      </c>
      <c r="I110" s="52">
        <v>3.6260059137790852E-2</v>
      </c>
      <c r="J110" s="51">
        <v>7.2520118275581705E-2</v>
      </c>
      <c r="K110" s="53">
        <v>0.10878017741337256</v>
      </c>
      <c r="L110" s="245">
        <v>19.767654264710789</v>
      </c>
      <c r="M110" s="245">
        <v>21.848459976785609</v>
      </c>
    </row>
    <row r="111" spans="1:13" ht="15" customHeight="1">
      <c r="A111" s="49"/>
      <c r="B111" s="187" t="s">
        <v>220</v>
      </c>
      <c r="C111" s="179">
        <v>1.8138372505638336</v>
      </c>
      <c r="D111" s="180">
        <v>0.25443786661935081</v>
      </c>
      <c r="E111" s="180">
        <v>1.3049615173251321</v>
      </c>
      <c r="F111" s="180">
        <v>2.3227129838025351</v>
      </c>
      <c r="G111" s="180">
        <v>1.0505236507057811</v>
      </c>
      <c r="H111" s="180">
        <v>2.5771508504218863</v>
      </c>
      <c r="I111" s="52">
        <v>0.14027601789535332</v>
      </c>
      <c r="J111" s="51">
        <v>0.28055203579070664</v>
      </c>
      <c r="K111" s="53">
        <v>0.42082805368605997</v>
      </c>
      <c r="L111" s="180">
        <v>1.723145388035642</v>
      </c>
      <c r="M111" s="180">
        <v>1.9045291130920252</v>
      </c>
    </row>
    <row r="112" spans="1:13" ht="15" customHeight="1">
      <c r="A112" s="49"/>
      <c r="B112" s="187" t="s">
        <v>160</v>
      </c>
      <c r="C112" s="179">
        <v>6.288866258471935</v>
      </c>
      <c r="D112" s="50">
        <v>0.46296828188368072</v>
      </c>
      <c r="E112" s="180">
        <v>5.3629296947045733</v>
      </c>
      <c r="F112" s="180">
        <v>7.2148028222392968</v>
      </c>
      <c r="G112" s="180">
        <v>4.8999614128208933</v>
      </c>
      <c r="H112" s="180">
        <v>7.6777711041229768</v>
      </c>
      <c r="I112" s="52">
        <v>7.3617129519967323E-2</v>
      </c>
      <c r="J112" s="51">
        <v>0.14723425903993465</v>
      </c>
      <c r="K112" s="53">
        <v>0.22085138855990197</v>
      </c>
      <c r="L112" s="180">
        <v>5.974422945548338</v>
      </c>
      <c r="M112" s="180">
        <v>6.6033095713955321</v>
      </c>
    </row>
    <row r="113" spans="1:13" ht="15" customHeight="1">
      <c r="A113" s="49"/>
      <c r="B113" s="187" t="s">
        <v>177</v>
      </c>
      <c r="C113" s="249">
        <v>23.507050962198637</v>
      </c>
      <c r="D113" s="180">
        <v>2.3423375435973521</v>
      </c>
      <c r="E113" s="245">
        <v>18.822375875003932</v>
      </c>
      <c r="F113" s="245">
        <v>28.191726049393342</v>
      </c>
      <c r="G113" s="245">
        <v>16.480038331406583</v>
      </c>
      <c r="H113" s="245">
        <v>30.534063592990691</v>
      </c>
      <c r="I113" s="52">
        <v>9.9644040733311581E-2</v>
      </c>
      <c r="J113" s="51">
        <v>0.19928808146662316</v>
      </c>
      <c r="K113" s="53">
        <v>0.29893212219993476</v>
      </c>
      <c r="L113" s="245">
        <v>22.331698414088706</v>
      </c>
      <c r="M113" s="245">
        <v>24.682403510308568</v>
      </c>
    </row>
    <row r="114" spans="1:13" ht="15" customHeight="1">
      <c r="A114" s="49"/>
      <c r="B114" s="199" t="s">
        <v>181</v>
      </c>
      <c r="C114" s="253">
        <v>21.283366106601072</v>
      </c>
      <c r="D114" s="200">
        <v>1.0343167595860616</v>
      </c>
      <c r="E114" s="254">
        <v>19.214732587428948</v>
      </c>
      <c r="F114" s="254">
        <v>23.351999625773196</v>
      </c>
      <c r="G114" s="254">
        <v>18.180415827842886</v>
      </c>
      <c r="H114" s="254">
        <v>24.386316385359258</v>
      </c>
      <c r="I114" s="201">
        <v>4.8597423659656289E-2</v>
      </c>
      <c r="J114" s="202">
        <v>9.7194847319312577E-2</v>
      </c>
      <c r="K114" s="203">
        <v>0.14579227097896885</v>
      </c>
      <c r="L114" s="254">
        <v>20.219197801271019</v>
      </c>
      <c r="M114" s="254">
        <v>22.347534411931125</v>
      </c>
    </row>
    <row r="115" spans="1:13" ht="15" customHeight="1">
      <c r="B115" s="259" t="s">
        <v>650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4">
    <cfRule type="expression" dxfId="33" priority="71">
      <formula>IF(PG_IsBlnkRowRout*PG_IsBlnkRowRoutNext=1,TRUE,FALSE)</formula>
    </cfRule>
  </conditionalFormatting>
  <conditionalFormatting sqref="I5:K114">
    <cfRule type="cellIs" dxfId="32" priority="2" operator="greaterThan">
      <formula>1</formula>
    </cfRule>
  </conditionalFormatting>
  <hyperlinks>
    <hyperlink ref="B5" location="'Fire Assay'!$A$4" display="'Fire Assay'!$A$4" xr:uid="{007104D0-52BB-4D38-B885-1C61D35A5756}"/>
    <hyperlink ref="B7" location="'PA'!$A$4" display="'PA'!$A$4" xr:uid="{5BC447E5-9FB0-4016-B32D-D8A43DA56C43}"/>
    <hyperlink ref="B9" location="'AR Digest 10-50g'!$A$4" display="'AR Digest 10-50g'!$A$4" xr:uid="{BB0F2208-B2C1-419D-A8C2-B9CB1628360A}"/>
    <hyperlink ref="B11" location="'CNL'!$A$4" display="'CNL'!$A$4" xr:uid="{95E6A2E7-2855-4C9F-80CB-EF29CA7D1BE9}"/>
    <hyperlink ref="B13" location="'4-Acid'!$A$4" display="'4-Acid'!$A$4" xr:uid="{D1F746A6-5FD5-40A9-B3C5-C10CED451C1A}"/>
    <hyperlink ref="B14" location="'4-Acid'!$A$22" display="'4-Acid'!$A$22" xr:uid="{F74BD9FC-BE1B-48D1-8EDC-E3AEF1C09412}"/>
    <hyperlink ref="B15" location="'4-Acid'!$A$40" display="'4-Acid'!$A$40" xr:uid="{C900E6F9-6DB7-406A-8283-385D9554A931}"/>
    <hyperlink ref="B16" location="'4-Acid'!$A$58" display="'4-Acid'!$A$58" xr:uid="{5842D52F-C16A-43D2-A51B-0F6EAB9280F6}"/>
    <hyperlink ref="B17" location="'4-Acid'!$A$76" display="'4-Acid'!$A$76" xr:uid="{CD0A2C05-B700-482F-9E20-0886B4828330}"/>
    <hyperlink ref="B18" location="'4-Acid'!$A$94" display="'4-Acid'!$A$94" xr:uid="{ED98B5D5-E5A1-4C05-9D12-74BBC381EA41}"/>
    <hyperlink ref="B19" location="'4-Acid'!$A$112" display="'4-Acid'!$A$112" xr:uid="{43992DC6-9790-420F-A0F1-2F3C2109C29E}"/>
    <hyperlink ref="B20" location="'4-Acid'!$A$148" display="'4-Acid'!$A$148" xr:uid="{143E1DC1-075B-4BAD-9536-7D6B5E57D98A}"/>
    <hyperlink ref="B21" location="'4-Acid'!$A$166" display="'4-Acid'!$A$166" xr:uid="{1634FED4-211F-48C0-9000-DA72F0AFB39C}"/>
    <hyperlink ref="B22" location="'4-Acid'!$A$185" display="'4-Acid'!$A$185" xr:uid="{FCD45A95-D918-4644-B04E-C19440ED0826}"/>
    <hyperlink ref="B23" location="'4-Acid'!$A$203" display="'4-Acid'!$A$203" xr:uid="{87B746AD-0063-47C2-A2FE-CDC5D4B27E49}"/>
    <hyperlink ref="B24" location="'4-Acid'!$A$221" display="'4-Acid'!$A$221" xr:uid="{33331506-56C9-428C-ADBD-7B80AA760718}"/>
    <hyperlink ref="B25" location="'4-Acid'!$A$239" display="'4-Acid'!$A$239" xr:uid="{1B5A5672-C56C-420B-AC1D-55DD107F1053}"/>
    <hyperlink ref="B26" location="'4-Acid'!$A$257" display="'4-Acid'!$A$257" xr:uid="{443E74EC-6822-4EB2-BA70-026132AC5968}"/>
    <hyperlink ref="B27" location="'4-Acid'!$A$275" display="'4-Acid'!$A$275" xr:uid="{8056BE2B-77FA-41D4-8C03-1660D0C0714F}"/>
    <hyperlink ref="B28" location="'4-Acid'!$A$293" display="'4-Acid'!$A$293" xr:uid="{1F064461-9FA8-4299-8AF4-F25E6992F8C4}"/>
    <hyperlink ref="B29" location="'4-Acid'!$A$311" display="'4-Acid'!$A$311" xr:uid="{F39C5D17-308C-4C0E-8C79-9CA05AFD1F49}"/>
    <hyperlink ref="B30" location="'4-Acid'!$A$330" display="'4-Acid'!$A$330" xr:uid="{CDAA55B8-B630-48E9-BB0F-F09B95EB100F}"/>
    <hyperlink ref="B31" location="'4-Acid'!$A$366" display="'4-Acid'!$A$366" xr:uid="{8A631529-41BD-49EA-864F-64EF3C491AEC}"/>
    <hyperlink ref="B32" location="'4-Acid'!$A$402" display="'4-Acid'!$A$402" xr:uid="{F391D40C-F125-4356-90FF-37A49100FF17}"/>
    <hyperlink ref="B33" location="'4-Acid'!$A$420" display="'4-Acid'!$A$420" xr:uid="{2AD0E071-9C84-42D4-9712-231AE82862DF}"/>
    <hyperlink ref="B34" location="'4-Acid'!$A$438" display="'4-Acid'!$A$438" xr:uid="{86B288E4-BDE4-4009-A85E-8C7F36AF600E}"/>
    <hyperlink ref="B35" location="'4-Acid'!$A$456" display="'4-Acid'!$A$456" xr:uid="{7B0650D3-17EB-4E98-9574-2CAEE1E7843F}"/>
    <hyperlink ref="B36" location="'4-Acid'!$A$474" display="'4-Acid'!$A$474" xr:uid="{0E2B18DF-A8D9-4FBF-9473-7B3032E75C55}"/>
    <hyperlink ref="B37" location="'4-Acid'!$A$492" display="'4-Acid'!$A$492" xr:uid="{AC327AB9-952C-402A-86BC-2CBBB8C23F70}"/>
    <hyperlink ref="B38" location="'4-Acid'!$A$510" display="'4-Acid'!$A$510" xr:uid="{029149C9-302A-4E97-B287-0B926D94798D}"/>
    <hyperlink ref="B39" location="'4-Acid'!$A$528" display="'4-Acid'!$A$528" xr:uid="{B296FBCC-C2C4-4457-8730-F5D8E5CE1C65}"/>
    <hyperlink ref="B40" location="'4-Acid'!$A$546" display="'4-Acid'!$A$546" xr:uid="{69ABE43F-8B6D-456E-B936-AE473CB76572}"/>
    <hyperlink ref="B41" location="'4-Acid'!$A$565" display="'4-Acid'!$A$565" xr:uid="{1979461E-B86B-4B6B-ABC6-79C52B10A31E}"/>
    <hyperlink ref="B42" location="'4-Acid'!$A$583" display="'4-Acid'!$A$583" xr:uid="{6FD91B5A-02CC-4BD2-BF4C-DB0BC1CF996A}"/>
    <hyperlink ref="B43" location="'4-Acid'!$A$601" display="'4-Acid'!$A$601" xr:uid="{7F4EF3E6-A5D2-4BDB-BE9B-ED3A45CD6695}"/>
    <hyperlink ref="B44" location="'4-Acid'!$A$619" display="'4-Acid'!$A$619" xr:uid="{89553E02-3D1C-46C7-A039-4BAD8B5620DA}"/>
    <hyperlink ref="B45" location="'4-Acid'!$A$637" display="'4-Acid'!$A$637" xr:uid="{411E0794-1D4F-4C18-8296-5E17C0258E16}"/>
    <hyperlink ref="B46" location="'4-Acid'!$A$655" display="'4-Acid'!$A$655" xr:uid="{120AF157-33C0-4DDB-9436-4738CA91FF81}"/>
    <hyperlink ref="B47" location="'4-Acid'!$A$674" display="'4-Acid'!$A$674" xr:uid="{2BDD398D-8548-4DD6-823B-1E0B124FBC62}"/>
    <hyperlink ref="B48" location="'4-Acid'!$A$692" display="'4-Acid'!$A$692" xr:uid="{4048DD37-EB63-43FB-B2DB-727C7F078BE5}"/>
    <hyperlink ref="B49" location="'4-Acid'!$A$710" display="'4-Acid'!$A$710" xr:uid="{0DCB05AB-9612-4B6A-9CC7-ED8CE8F3ECF5}"/>
    <hyperlink ref="B50" location="'4-Acid'!$A$728" display="'4-Acid'!$A$728" xr:uid="{9CEFCF46-1F63-4C88-969B-C96F79F400E4}"/>
    <hyperlink ref="B51" location="'4-Acid'!$A$746" display="'4-Acid'!$A$746" xr:uid="{80A24052-2B50-487F-B1AC-4B14A8889DE8}"/>
    <hyperlink ref="B52" location="'4-Acid'!$A$764" display="'4-Acid'!$A$764" xr:uid="{B4641A6B-6225-45F0-9973-1228A9595983}"/>
    <hyperlink ref="B53" location="'4-Acid'!$A$801" display="'4-Acid'!$A$801" xr:uid="{8BD4C7C3-35B6-45E0-A688-10DDEAC7CE2A}"/>
    <hyperlink ref="B54" location="'4-Acid'!$A$819" display="'4-Acid'!$A$819" xr:uid="{301685A4-42D2-4DDF-904A-027320D368B9}"/>
    <hyperlink ref="B55" location="'4-Acid'!$A$838" display="'4-Acid'!$A$838" xr:uid="{AFD96015-B7EA-4B82-A073-DEC3229062AE}"/>
    <hyperlink ref="B56" location="'4-Acid'!$A$856" display="'4-Acid'!$A$856" xr:uid="{7D4C4156-4F20-4881-856D-F3FD14411915}"/>
    <hyperlink ref="B57" location="'4-Acid'!$A$875" display="'4-Acid'!$A$875" xr:uid="{69C0D009-FE97-4A42-AF8A-6D7892AACDAA}"/>
    <hyperlink ref="B58" location="'4-Acid'!$A$894" display="'4-Acid'!$A$894" xr:uid="{075ADEF5-1D2D-410D-AE46-2DF06EE91EDB}"/>
    <hyperlink ref="B59" location="'4-Acid'!$A$913" display="'4-Acid'!$A$913" xr:uid="{0B651B71-CD05-4FAF-8A67-D3A5A99354F1}"/>
    <hyperlink ref="B60" location="'4-Acid'!$A$931" display="'4-Acid'!$A$931" xr:uid="{EA7562A2-412C-4234-BCBB-CAB514305D85}"/>
    <hyperlink ref="B61" location="'4-Acid'!$A$949" display="'4-Acid'!$A$949" xr:uid="{F6299245-9BA4-4921-A751-65F55DBE7153}"/>
    <hyperlink ref="B62" location="'4-Acid'!$A$985" display="'4-Acid'!$A$985" xr:uid="{F8302374-55A8-406A-8623-06ECC3476102}"/>
    <hyperlink ref="B63" location="'4-Acid'!$A$1003" display="'4-Acid'!$A$1003" xr:uid="{6CA3E88A-2773-4A68-85A3-7B6C1A38AD2F}"/>
    <hyperlink ref="B64" location="'4-Acid'!$A$1021" display="'4-Acid'!$A$1021" xr:uid="{68E04F00-A8CA-4174-BD8B-FE8AB7D3A2E8}"/>
    <hyperlink ref="B65" location="'4-Acid'!$A$1039" display="'4-Acid'!$A$1039" xr:uid="{9AF673E6-03E2-4D93-8431-C2E98CACD26F}"/>
    <hyperlink ref="B66" location="'4-Acid'!$A$1057" display="'4-Acid'!$A$1057" xr:uid="{93E8C20C-F027-4B8C-8337-BD87FE923A11}"/>
    <hyperlink ref="B67" location="'4-Acid'!$A$1075" display="'4-Acid'!$A$1075" xr:uid="{99C5C939-CF17-461D-914F-DDD0AFCAF664}"/>
    <hyperlink ref="B68" location="'4-Acid'!$A$1093" display="'4-Acid'!$A$1093" xr:uid="{5E9C44DE-DE5B-44C9-B8A9-886011516A81}"/>
    <hyperlink ref="B70" location="'Aqua Regia'!$A$4" display="'Aqua Regia'!$A$4" xr:uid="{E74DD506-CCDD-472A-8A53-BD843541FB37}"/>
    <hyperlink ref="B71" location="'Aqua Regia'!$A$23" display="'Aqua Regia'!$A$23" xr:uid="{CE1838CA-9FA0-43C4-A87E-55A528EEA0C8}"/>
    <hyperlink ref="B72" location="'Aqua Regia'!$A$41" display="'Aqua Regia'!$A$41" xr:uid="{0EC990B7-45C8-4FDA-9599-8E00C413B47E}"/>
    <hyperlink ref="B73" location="'Aqua Regia'!$A$77" display="'Aqua Regia'!$A$77" xr:uid="{CA82F0BC-46B1-45B0-95F4-87B24085E8CB}"/>
    <hyperlink ref="B74" location="'Aqua Regia'!$A$95" display="'Aqua Regia'!$A$95" xr:uid="{C5D1602A-6805-47A8-9F8D-F395BEC2C49A}"/>
    <hyperlink ref="B75" location="'Aqua Regia'!$A$114" display="'Aqua Regia'!$A$114" xr:uid="{0EC37001-C6F2-46D8-8EB9-CAF7B4B6849B}"/>
    <hyperlink ref="B76" location="'Aqua Regia'!$A$132" display="'Aqua Regia'!$A$132" xr:uid="{C6445B55-CC61-495C-BA3D-C00D83796E51}"/>
    <hyperlink ref="B77" location="'Aqua Regia'!$A$168" display="'Aqua Regia'!$A$168" xr:uid="{B4F5EBF2-0BE7-4C0A-A529-48652699171B}"/>
    <hyperlink ref="B78" location="'Aqua Regia'!$A$186" display="'Aqua Regia'!$A$186" xr:uid="{4B2F27EA-0ADA-4585-A210-2AFD8B2E0412}"/>
    <hyperlink ref="B79" location="'Aqua Regia'!$A$204" display="'Aqua Regia'!$A$204" xr:uid="{A5A94244-FAE8-4739-AF33-6F21347DBA41}"/>
    <hyperlink ref="B80" location="'Aqua Regia'!$A$222" display="'Aqua Regia'!$A$222" xr:uid="{D1CC82F5-ED47-458B-BBE8-B31C19C0D27E}"/>
    <hyperlink ref="B81" location="'Aqua Regia'!$A$240" display="'Aqua Regia'!$A$240" xr:uid="{59A4D8B5-8391-4146-94D2-17212BCE1128}"/>
    <hyperlink ref="B82" location="'Aqua Regia'!$A$312" display="'Aqua Regia'!$A$312" xr:uid="{E8718AAE-4BDF-44CD-9DAF-87CA84C3B878}"/>
    <hyperlink ref="B83" location="'Aqua Regia'!$A$330" display="'Aqua Regia'!$A$330" xr:uid="{D8FB746E-C97C-4CCF-A350-79ADEB013E74}"/>
    <hyperlink ref="B84" location="'Aqua Regia'!$A$385" display="'Aqua Regia'!$A$385" xr:uid="{7EA478E3-2A8C-445D-904B-425CA4D842E5}"/>
    <hyperlink ref="B85" location="'Aqua Regia'!$A$404" display="'Aqua Regia'!$A$404" xr:uid="{47337495-4BC8-4FFA-B54A-C9E1CE36F4A3}"/>
    <hyperlink ref="B86" location="'Aqua Regia'!$A$440" display="'Aqua Regia'!$A$440" xr:uid="{089EA32D-D87F-477D-BAD8-C2FFF5A73B53}"/>
    <hyperlink ref="B87" location="'Aqua Regia'!$A$458" display="'Aqua Regia'!$A$458" xr:uid="{850DFEAE-E672-4F29-B327-8C3FAB82A9A1}"/>
    <hyperlink ref="B88" location="'Aqua Regia'!$A$476" display="'Aqua Regia'!$A$476" xr:uid="{C4BB84C4-6464-47BF-A1A4-F776988FA70B}"/>
    <hyperlink ref="B89" location="'Aqua Regia'!$A$494" display="'Aqua Regia'!$A$494" xr:uid="{B4235D4E-2567-44B8-B6FA-2EA385DDBA49}"/>
    <hyperlink ref="B90" location="'Aqua Regia'!$A$531" display="'Aqua Regia'!$A$531" xr:uid="{9E9685C1-0034-467C-B9B0-57723BFDF0D3}"/>
    <hyperlink ref="B91" location="'Aqua Regia'!$A$549" display="'Aqua Regia'!$A$549" xr:uid="{47182BBC-CE28-4447-8BF6-8DE00EC4FB33}"/>
    <hyperlink ref="B92" location="'Aqua Regia'!$A$567" display="'Aqua Regia'!$A$567" xr:uid="{2DCB9FEF-A7B7-4505-89CC-098437B5F7BD}"/>
    <hyperlink ref="B93" location="'Aqua Regia'!$A$585" display="'Aqua Regia'!$A$585" xr:uid="{2DBDDEC4-14EF-4B4B-9B98-32E917D3BA4F}"/>
    <hyperlink ref="B94" location="'Aqua Regia'!$A$603" display="'Aqua Regia'!$A$603" xr:uid="{36177042-C834-4E4A-814A-22681B62A7DE}"/>
    <hyperlink ref="B95" location="'Aqua Regia'!$A$640" display="'Aqua Regia'!$A$640" xr:uid="{6432FF27-00AC-4551-AB1F-EBE08CADC61D}"/>
    <hyperlink ref="B96" location="'Aqua Regia'!$A$658" display="'Aqua Regia'!$A$658" xr:uid="{28E39EE1-BFF3-4246-9A25-5A5B5AE19E2A}"/>
    <hyperlink ref="B97" location="'Aqua Regia'!$A$676" display="'Aqua Regia'!$A$676" xr:uid="{34BC7762-0034-4FB2-A546-18F7E09CD783}"/>
    <hyperlink ref="B98" location="'Aqua Regia'!$A$713" display="'Aqua Regia'!$A$713" xr:uid="{726CD6E5-8E48-4EBD-9D9C-15FBFF741733}"/>
    <hyperlink ref="B99" location="'Aqua Regia'!$A$731" display="'Aqua Regia'!$A$731" xr:uid="{250E59B4-BE9F-4552-9BC1-5BF2ACAB91B4}"/>
    <hyperlink ref="B100" location="'Aqua Regia'!$A$749" display="'Aqua Regia'!$A$749" xr:uid="{3661F56C-69B4-4701-A5FF-9D61D9C79D75}"/>
    <hyperlink ref="B101" location="'Aqua Regia'!$A$785" display="'Aqua Regia'!$A$785" xr:uid="{33F7F9BA-821F-479B-83F3-ADADF38DADA2}"/>
    <hyperlink ref="B102" location="'Aqua Regia'!$A$840" display="'Aqua Regia'!$A$840" xr:uid="{F85897E3-CFF2-4A24-A00B-D321CD7E6043}"/>
    <hyperlink ref="B103" location="'Aqua Regia'!$A$859" display="'Aqua Regia'!$A$859" xr:uid="{5CFCBEA3-5898-48AD-9FE2-F247938EB76C}"/>
    <hyperlink ref="B104" location="'Aqua Regia'!$A$877" display="'Aqua Regia'!$A$877" xr:uid="{5FBBEF31-3C3C-4D5A-B4F2-4169BD752D6C}"/>
    <hyperlink ref="B105" location="'Aqua Regia'!$A$913" display="'Aqua Regia'!$A$913" xr:uid="{F3B2CDD0-BDB1-44F9-8BD8-1F6462AE74E8}"/>
    <hyperlink ref="B106" location="'Aqua Regia'!$A$931" display="'Aqua Regia'!$A$931" xr:uid="{E31DE86B-EC6A-4658-8196-877019C0B377}"/>
    <hyperlink ref="B107" location="'Aqua Regia'!$A$949" display="'Aqua Regia'!$A$949" xr:uid="{4E4022E1-A39F-4348-B303-54C0A2069B6B}"/>
    <hyperlink ref="B108" location="'Aqua Regia'!$A$967" display="'Aqua Regia'!$A$967" xr:uid="{90AF5067-CBBE-4F4F-8702-A20990A9D5B2}"/>
    <hyperlink ref="B109" location="'Aqua Regia'!$A$1003" display="'Aqua Regia'!$A$1003" xr:uid="{8BAE0BBA-373E-4D5B-A650-56AD46F4E3B9}"/>
    <hyperlink ref="B110" location="'Aqua Regia'!$A$1022" display="'Aqua Regia'!$A$1022" xr:uid="{3F9F593F-30F3-45D6-AACA-6E4E4FFAAB80}"/>
    <hyperlink ref="B111" location="'Aqua Regia'!$A$1040" display="'Aqua Regia'!$A$1040" xr:uid="{CA996CA0-D3C8-4071-BB7D-C88856919422}"/>
    <hyperlink ref="B112" location="'Aqua Regia'!$A$1058" display="'Aqua Regia'!$A$1058" xr:uid="{33CEA3BC-A34F-42B6-9BAF-94BB2FAE01A3}"/>
    <hyperlink ref="B113" location="'Aqua Regia'!$A$1094" display="'Aqua Regia'!$A$1094" xr:uid="{A0DC2E60-876F-4F65-9207-C21760E407C5}"/>
    <hyperlink ref="B114" location="'Aqua Regia'!$A$1112" display="'Aqua Regia'!$A$1112" xr:uid="{6C4E0421-6387-4B13-B405-5D97EFE444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646</v>
      </c>
      <c r="C1" s="34"/>
    </row>
    <row r="2" spans="2:10" ht="27.95" customHeight="1">
      <c r="B2" s="41" t="s">
        <v>82</v>
      </c>
      <c r="C2" s="41" t="s">
        <v>83</v>
      </c>
    </row>
    <row r="3" spans="2:10" ht="15" customHeight="1">
      <c r="B3" s="42" t="s">
        <v>89</v>
      </c>
      <c r="C3" s="42" t="s">
        <v>90</v>
      </c>
    </row>
    <row r="4" spans="2:10" ht="15" customHeight="1">
      <c r="B4" s="43" t="s">
        <v>93</v>
      </c>
      <c r="C4" s="43" t="s">
        <v>129</v>
      </c>
    </row>
    <row r="5" spans="2:10" ht="15" customHeight="1">
      <c r="B5" s="43" t="s">
        <v>87</v>
      </c>
      <c r="C5" s="43" t="s">
        <v>88</v>
      </c>
    </row>
    <row r="6" spans="2:10" ht="15" customHeight="1">
      <c r="B6" s="43" t="s">
        <v>91</v>
      </c>
      <c r="C6" s="43" t="s">
        <v>86</v>
      </c>
    </row>
    <row r="7" spans="2:10" ht="15" customHeight="1">
      <c r="B7" s="43" t="s">
        <v>85</v>
      </c>
      <c r="C7" s="85" t="s">
        <v>130</v>
      </c>
    </row>
    <row r="8" spans="2:10" ht="15" customHeight="1" thickBot="1">
      <c r="B8" s="43" t="s">
        <v>84</v>
      </c>
      <c r="C8" s="85" t="s">
        <v>131</v>
      </c>
    </row>
    <row r="9" spans="2:10" ht="15" customHeight="1">
      <c r="B9" s="70" t="s">
        <v>128</v>
      </c>
      <c r="C9" s="158"/>
    </row>
    <row r="10" spans="2:10" ht="15" customHeight="1">
      <c r="B10" s="43" t="s">
        <v>290</v>
      </c>
      <c r="C10" s="43" t="s">
        <v>334</v>
      </c>
    </row>
    <row r="11" spans="2:10" ht="15" customHeight="1">
      <c r="B11" s="43" t="s">
        <v>113</v>
      </c>
      <c r="C11" s="43" t="s">
        <v>335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291</v>
      </c>
      <c r="C12" s="43" t="s">
        <v>336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333</v>
      </c>
      <c r="C13" s="43" t="s">
        <v>337</v>
      </c>
    </row>
    <row r="14" spans="2:10" ht="15" customHeight="1">
      <c r="B14" s="43" t="s">
        <v>278</v>
      </c>
      <c r="C14" s="43" t="s">
        <v>338</v>
      </c>
    </row>
    <row r="15" spans="2:10" ht="15" customHeight="1">
      <c r="B15" s="43" t="s">
        <v>277</v>
      </c>
      <c r="C15" s="43" t="s">
        <v>339</v>
      </c>
    </row>
    <row r="16" spans="2:10" ht="15" customHeight="1">
      <c r="B16" s="43" t="s">
        <v>292</v>
      </c>
      <c r="C16" s="43" t="s">
        <v>340</v>
      </c>
    </row>
    <row r="17" spans="2:3" ht="15" customHeight="1">
      <c r="B17" s="43" t="s">
        <v>310</v>
      </c>
      <c r="C17" s="43" t="s">
        <v>341</v>
      </c>
    </row>
    <row r="18" spans="2:3" ht="15" customHeight="1">
      <c r="B18" s="43" t="s">
        <v>97</v>
      </c>
      <c r="C18" s="43" t="s">
        <v>342</v>
      </c>
    </row>
    <row r="19" spans="2:3" ht="15" customHeight="1">
      <c r="B19" s="43" t="s">
        <v>285</v>
      </c>
      <c r="C19" s="43" t="s">
        <v>343</v>
      </c>
    </row>
    <row r="20" spans="2:3" ht="15" customHeight="1">
      <c r="B20" s="43" t="s">
        <v>284</v>
      </c>
      <c r="C20" s="43" t="s">
        <v>344</v>
      </c>
    </row>
    <row r="21" spans="2:3" ht="15" customHeight="1">
      <c r="B21" s="43" t="s">
        <v>286</v>
      </c>
      <c r="C21" s="43" t="s">
        <v>345</v>
      </c>
    </row>
    <row r="22" spans="2:3" ht="15" customHeight="1">
      <c r="B22" s="43" t="s">
        <v>251</v>
      </c>
      <c r="C22" s="43" t="s">
        <v>346</v>
      </c>
    </row>
    <row r="23" spans="2:3" ht="15" customHeight="1">
      <c r="B23" s="43" t="s">
        <v>252</v>
      </c>
      <c r="C23" s="43" t="s">
        <v>347</v>
      </c>
    </row>
    <row r="24" spans="2:3" ht="15" customHeight="1">
      <c r="B24" s="43" t="s">
        <v>250</v>
      </c>
      <c r="C24" s="43" t="s">
        <v>348</v>
      </c>
    </row>
    <row r="25" spans="2:3" ht="15" customHeight="1">
      <c r="B25" s="43" t="s">
        <v>112</v>
      </c>
      <c r="C25" s="43" t="s">
        <v>349</v>
      </c>
    </row>
    <row r="26" spans="2:3" ht="15" customHeight="1">
      <c r="B26" s="43" t="s">
        <v>98</v>
      </c>
      <c r="C26" s="43" t="s">
        <v>350</v>
      </c>
    </row>
    <row r="27" spans="2:3" ht="15" customHeight="1">
      <c r="B27" s="43" t="s">
        <v>332</v>
      </c>
      <c r="C27" s="43" t="s">
        <v>351</v>
      </c>
    </row>
    <row r="28" spans="2:3" ht="15" customHeight="1">
      <c r="B28" s="44" t="s">
        <v>275</v>
      </c>
      <c r="C28" s="44" t="s">
        <v>352</v>
      </c>
    </row>
    <row r="29" spans="2:3" ht="15" customHeight="1">
      <c r="B29" s="58"/>
      <c r="C29" s="59"/>
    </row>
    <row r="30" spans="2:3" ht="15">
      <c r="B30" s="60" t="s">
        <v>122</v>
      </c>
      <c r="C30" s="61" t="s">
        <v>117</v>
      </c>
    </row>
    <row r="31" spans="2:3">
      <c r="B31" s="62"/>
      <c r="C31" s="61"/>
    </row>
    <row r="32" spans="2:3">
      <c r="B32" s="63" t="s">
        <v>121</v>
      </c>
      <c r="C32" s="64" t="s">
        <v>120</v>
      </c>
    </row>
    <row r="33" spans="2:3">
      <c r="B33" s="62"/>
      <c r="C33" s="61"/>
    </row>
    <row r="34" spans="2:3">
      <c r="B34" s="65" t="s">
        <v>118</v>
      </c>
      <c r="C34" s="64" t="s">
        <v>119</v>
      </c>
    </row>
    <row r="35" spans="2:3">
      <c r="B35" s="66"/>
      <c r="C35" s="67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645</v>
      </c>
      <c r="C1" s="34"/>
    </row>
    <row r="2" spans="2:9" ht="27.95" customHeight="1">
      <c r="B2" s="69" t="s">
        <v>123</v>
      </c>
      <c r="C2" s="41" t="s">
        <v>124</v>
      </c>
    </row>
    <row r="3" spans="2:9" ht="15" customHeight="1">
      <c r="B3" s="155"/>
      <c r="C3" s="42" t="s">
        <v>353</v>
      </c>
    </row>
    <row r="4" spans="2:9" ht="15" customHeight="1">
      <c r="B4" s="156"/>
      <c r="C4" s="43" t="s">
        <v>354</v>
      </c>
    </row>
    <row r="5" spans="2:9" ht="15" customHeight="1">
      <c r="B5" s="156"/>
      <c r="C5" s="43" t="s">
        <v>125</v>
      </c>
    </row>
    <row r="6" spans="2:9" ht="15" customHeight="1">
      <c r="B6" s="156"/>
      <c r="C6" s="43" t="s">
        <v>355</v>
      </c>
    </row>
    <row r="7" spans="2:9" ht="15" customHeight="1">
      <c r="B7" s="156"/>
      <c r="C7" s="43" t="s">
        <v>126</v>
      </c>
    </row>
    <row r="8" spans="2:9" ht="15" customHeight="1">
      <c r="B8" s="156"/>
      <c r="C8" s="43" t="s">
        <v>356</v>
      </c>
    </row>
    <row r="9" spans="2:9" ht="15" customHeight="1">
      <c r="B9" s="156"/>
      <c r="C9" s="43" t="s">
        <v>357</v>
      </c>
      <c r="D9" s="5"/>
      <c r="E9" s="5"/>
      <c r="G9" s="5"/>
      <c r="H9" s="5"/>
      <c r="I9" s="5"/>
    </row>
    <row r="10" spans="2:9" ht="15" customHeight="1">
      <c r="B10" s="156"/>
      <c r="C10" s="43" t="s">
        <v>358</v>
      </c>
      <c r="D10" s="5"/>
      <c r="E10" s="5"/>
      <c r="G10" s="5"/>
      <c r="H10" s="5"/>
      <c r="I10" s="5"/>
    </row>
    <row r="11" spans="2:9" ht="15" customHeight="1">
      <c r="B11" s="156"/>
      <c r="C11" s="43" t="s">
        <v>359</v>
      </c>
    </row>
    <row r="12" spans="2:9" ht="15" customHeight="1">
      <c r="B12" s="156"/>
      <c r="C12" s="43" t="s">
        <v>360</v>
      </c>
    </row>
    <row r="13" spans="2:9" ht="15" customHeight="1">
      <c r="B13" s="156"/>
      <c r="C13" s="43" t="s">
        <v>127</v>
      </c>
    </row>
    <row r="14" spans="2:9" ht="15" customHeight="1">
      <c r="B14" s="156"/>
      <c r="C14" s="43" t="s">
        <v>361</v>
      </c>
    </row>
    <row r="15" spans="2:9" ht="15" customHeight="1">
      <c r="B15" s="156"/>
      <c r="C15" s="43" t="s">
        <v>362</v>
      </c>
    </row>
    <row r="16" spans="2:9" ht="15" customHeight="1">
      <c r="B16" s="156"/>
      <c r="C16" s="43" t="s">
        <v>363</v>
      </c>
    </row>
    <row r="17" spans="2:3" ht="15" customHeight="1">
      <c r="B17" s="156"/>
      <c r="C17" s="43" t="s">
        <v>364</v>
      </c>
    </row>
    <row r="18" spans="2:3" ht="15" customHeight="1">
      <c r="B18" s="156"/>
      <c r="C18" s="43" t="s">
        <v>365</v>
      </c>
    </row>
    <row r="19" spans="2:3" ht="15" customHeight="1">
      <c r="B19" s="156"/>
      <c r="C19" s="43" t="s">
        <v>366</v>
      </c>
    </row>
    <row r="20" spans="2:3" ht="15" customHeight="1">
      <c r="B20" s="156"/>
      <c r="C20" s="43" t="s">
        <v>367</v>
      </c>
    </row>
    <row r="21" spans="2:3" ht="15" customHeight="1">
      <c r="B21" s="156"/>
      <c r="C21" s="43" t="s">
        <v>368</v>
      </c>
    </row>
    <row r="22" spans="2:3" ht="15" customHeight="1">
      <c r="B22" s="156"/>
      <c r="C22" s="43" t="s">
        <v>369</v>
      </c>
    </row>
    <row r="23" spans="2:3" ht="15" customHeight="1">
      <c r="B23" s="156"/>
      <c r="C23" s="43" t="s">
        <v>370</v>
      </c>
    </row>
    <row r="24" spans="2:3" ht="15" customHeight="1">
      <c r="B24" s="156"/>
      <c r="C24" s="43" t="s">
        <v>371</v>
      </c>
    </row>
    <row r="25" spans="2:3" ht="15" customHeight="1">
      <c r="B25" s="156"/>
      <c r="C25" s="43" t="s">
        <v>372</v>
      </c>
    </row>
    <row r="26" spans="2:3" ht="15" customHeight="1">
      <c r="B26" s="156"/>
      <c r="C26" s="43" t="s">
        <v>373</v>
      </c>
    </row>
    <row r="27" spans="2:3" ht="15" customHeight="1">
      <c r="B27" s="156"/>
      <c r="C27" s="43" t="s">
        <v>374</v>
      </c>
    </row>
    <row r="28" spans="2:3" ht="15" customHeight="1">
      <c r="B28" s="156"/>
      <c r="C28" s="43" t="s">
        <v>375</v>
      </c>
    </row>
    <row r="29" spans="2:3" ht="15" customHeight="1">
      <c r="B29" s="156"/>
      <c r="C29" s="43" t="s">
        <v>376</v>
      </c>
    </row>
    <row r="30" spans="2:3" ht="15" customHeight="1">
      <c r="B30" s="156"/>
      <c r="C30" s="43" t="s">
        <v>377</v>
      </c>
    </row>
    <row r="31" spans="2:3" ht="15" customHeight="1">
      <c r="B31" s="156"/>
      <c r="C31" s="43" t="s">
        <v>378</v>
      </c>
    </row>
    <row r="32" spans="2:3" ht="15" customHeight="1">
      <c r="B32" s="156"/>
      <c r="C32" s="43" t="s">
        <v>379</v>
      </c>
    </row>
    <row r="33" spans="2:3" ht="15" customHeight="1">
      <c r="B33" s="156"/>
      <c r="C33" s="43" t="s">
        <v>380</v>
      </c>
    </row>
    <row r="34" spans="2:3" ht="15" customHeight="1">
      <c r="B34" s="156"/>
      <c r="C34" s="43" t="s">
        <v>381</v>
      </c>
    </row>
    <row r="35" spans="2:3" ht="15" customHeight="1">
      <c r="B35" s="156"/>
      <c r="C35" s="43" t="s">
        <v>382</v>
      </c>
    </row>
    <row r="36" spans="2:3" ht="15" customHeight="1">
      <c r="B36" s="156"/>
      <c r="C36" s="43" t="s">
        <v>383</v>
      </c>
    </row>
    <row r="37" spans="2:3" ht="15" customHeight="1">
      <c r="B37" s="156"/>
      <c r="C37" s="43" t="s">
        <v>384</v>
      </c>
    </row>
    <row r="38" spans="2:3" ht="15" customHeight="1">
      <c r="B38" s="156"/>
      <c r="C38" s="43" t="s">
        <v>385</v>
      </c>
    </row>
    <row r="39" spans="2:3" ht="15" customHeight="1">
      <c r="B39" s="156"/>
      <c r="C39" s="43" t="s">
        <v>386</v>
      </c>
    </row>
    <row r="40" spans="2:3" ht="15" customHeight="1">
      <c r="B40" s="157"/>
      <c r="C40" s="44" t="s">
        <v>387</v>
      </c>
    </row>
  </sheetData>
  <conditionalFormatting sqref="B3:C40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196</v>
      </c>
      <c r="B2" s="134" t="s">
        <v>195</v>
      </c>
      <c r="C2" s="135" t="s">
        <v>194</v>
      </c>
      <c r="D2" s="134" t="s">
        <v>109</v>
      </c>
      <c r="E2" s="134" t="s">
        <v>197</v>
      </c>
      <c r="F2" s="136" t="s">
        <v>193</v>
      </c>
      <c r="G2" s="134" t="s">
        <v>192</v>
      </c>
      <c r="H2" s="137" t="s">
        <v>191</v>
      </c>
      <c r="I2" s="146" t="s">
        <v>199</v>
      </c>
      <c r="J2" s="92" t="s">
        <v>200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201</v>
      </c>
      <c r="D3" s="96">
        <v>1</v>
      </c>
      <c r="E3" s="96">
        <v>8</v>
      </c>
      <c r="F3" s="96">
        <v>8</v>
      </c>
      <c r="G3" s="96">
        <v>290562</v>
      </c>
      <c r="H3" s="98">
        <v>8.3873000000000003E-2</v>
      </c>
      <c r="I3" s="99">
        <v>13.984696390206501</v>
      </c>
      <c r="J3" s="100">
        <f>IF(ISNUMBER($I3),(($I3-$I$23)*$I$27)+$I$23,"-     ")</f>
        <v>14.167095361329871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201</v>
      </c>
      <c r="D4" s="104">
        <v>1</v>
      </c>
      <c r="E4" s="104">
        <v>19</v>
      </c>
      <c r="F4" s="104">
        <v>11</v>
      </c>
      <c r="G4" s="104">
        <v>290563</v>
      </c>
      <c r="H4" s="105">
        <v>8.2183000000000006E-2</v>
      </c>
      <c r="I4" s="106">
        <v>14.091768395454213</v>
      </c>
      <c r="J4" s="107">
        <f t="shared" ref="J4:J21" si="0">IF(ISNUMBER($I4),(($I4-$I$23)*$I$27)+$I$23,"-     ")</f>
        <v>14.172791127407622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201</v>
      </c>
      <c r="D5" s="104">
        <v>1</v>
      </c>
      <c r="E5" s="104">
        <v>18</v>
      </c>
      <c r="F5" s="104">
        <v>5</v>
      </c>
      <c r="G5" s="104">
        <v>290564</v>
      </c>
      <c r="H5" s="105">
        <v>8.3670999999999995E-2</v>
      </c>
      <c r="I5" s="106">
        <v>14.506039531092819</v>
      </c>
      <c r="J5" s="107">
        <f t="shared" si="0"/>
        <v>14.194828554239251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201</v>
      </c>
      <c r="D6" s="104">
        <v>1</v>
      </c>
      <c r="E6" s="104">
        <v>4</v>
      </c>
      <c r="F6" s="104">
        <v>7</v>
      </c>
      <c r="G6" s="104">
        <v>290565</v>
      </c>
      <c r="H6" s="105">
        <v>8.7370000000000003E-2</v>
      </c>
      <c r="I6" s="106">
        <v>14.18737602043899</v>
      </c>
      <c r="J6" s="107">
        <f t="shared" si="0"/>
        <v>14.177877038201045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201</v>
      </c>
      <c r="D7" s="104">
        <v>1</v>
      </c>
      <c r="E7" s="104">
        <v>7</v>
      </c>
      <c r="F7" s="104">
        <v>8</v>
      </c>
      <c r="G7" s="104">
        <v>290566</v>
      </c>
      <c r="H7" s="105">
        <v>8.2486000000000004E-2</v>
      </c>
      <c r="I7" s="106">
        <v>14.125698704420682</v>
      </c>
      <c r="J7" s="107">
        <f t="shared" si="0"/>
        <v>14.174596072615959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201</v>
      </c>
      <c r="D8" s="104">
        <v>1</v>
      </c>
      <c r="E8" s="104">
        <v>16</v>
      </c>
      <c r="F8" s="104">
        <v>10</v>
      </c>
      <c r="G8" s="104">
        <v>290567</v>
      </c>
      <c r="H8" s="105">
        <v>8.6349999999999996E-2</v>
      </c>
      <c r="I8" s="106">
        <v>13.858785256614514</v>
      </c>
      <c r="J8" s="107">
        <f t="shared" si="0"/>
        <v>14.160397435369994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201</v>
      </c>
      <c r="D9" s="104">
        <v>1</v>
      </c>
      <c r="E9" s="104">
        <v>17</v>
      </c>
      <c r="F9" s="104">
        <v>5</v>
      </c>
      <c r="G9" s="104">
        <v>290568</v>
      </c>
      <c r="H9" s="105">
        <v>8.3945000000000006E-2</v>
      </c>
      <c r="I9" s="106">
        <v>13.721976305830182</v>
      </c>
      <c r="J9" s="107">
        <f t="shared" si="0"/>
        <v>14.153119792822743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201</v>
      </c>
      <c r="D10" s="104">
        <v>1</v>
      </c>
      <c r="E10" s="104">
        <v>1</v>
      </c>
      <c r="F10" s="104">
        <v>1</v>
      </c>
      <c r="G10" s="104">
        <v>290569</v>
      </c>
      <c r="H10" s="105">
        <v>8.5469000000000003E-2</v>
      </c>
      <c r="I10" s="106">
        <v>14.381654416564178</v>
      </c>
      <c r="J10" s="107">
        <f t="shared" si="0"/>
        <v>14.188211805871921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201</v>
      </c>
      <c r="D11" s="104">
        <v>1</v>
      </c>
      <c r="E11" s="104">
        <v>5</v>
      </c>
      <c r="F11" s="104">
        <v>2</v>
      </c>
      <c r="G11" s="104">
        <v>290570</v>
      </c>
      <c r="H11" s="105">
        <v>8.4928000000000003E-2</v>
      </c>
      <c r="I11" s="106">
        <v>14.068237657210291</v>
      </c>
      <c r="J11" s="107">
        <f t="shared" si="0"/>
        <v>14.171539394236435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201</v>
      </c>
      <c r="D12" s="104">
        <v>1</v>
      </c>
      <c r="E12" s="104">
        <v>11</v>
      </c>
      <c r="F12" s="104">
        <v>9</v>
      </c>
      <c r="G12" s="104">
        <v>290571</v>
      </c>
      <c r="H12" s="105">
        <v>8.6482000000000003E-2</v>
      </c>
      <c r="I12" s="106">
        <v>14.398797392931501</v>
      </c>
      <c r="J12" s="107">
        <f t="shared" si="0"/>
        <v>14.189123737828728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201</v>
      </c>
      <c r="D13" s="104">
        <v>1</v>
      </c>
      <c r="E13" s="104">
        <v>12</v>
      </c>
      <c r="F13" s="104">
        <v>9</v>
      </c>
      <c r="G13" s="104">
        <v>290572</v>
      </c>
      <c r="H13" s="105">
        <v>8.3780999999999994E-2</v>
      </c>
      <c r="I13" s="106">
        <v>14.226851918580838</v>
      </c>
      <c r="J13" s="107">
        <f t="shared" si="0"/>
        <v>14.179976984690372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201</v>
      </c>
      <c r="D14" s="104">
        <v>1</v>
      </c>
      <c r="E14" s="104">
        <v>13</v>
      </c>
      <c r="F14" s="104">
        <v>4</v>
      </c>
      <c r="G14" s="104">
        <v>290573</v>
      </c>
      <c r="H14" s="105">
        <v>8.5638000000000006E-2</v>
      </c>
      <c r="I14" s="106">
        <v>14.254070649627348</v>
      </c>
      <c r="J14" s="107">
        <f t="shared" si="0"/>
        <v>14.181424903075905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201</v>
      </c>
      <c r="D15" s="104">
        <v>1</v>
      </c>
      <c r="E15" s="104">
        <v>15</v>
      </c>
      <c r="F15" s="104">
        <v>10</v>
      </c>
      <c r="G15" s="104">
        <v>290574</v>
      </c>
      <c r="H15" s="105">
        <v>8.4711999999999996E-2</v>
      </c>
      <c r="I15" s="106">
        <v>14.042836282962359</v>
      </c>
      <c r="J15" s="107">
        <f t="shared" si="0"/>
        <v>14.170188151346801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201</v>
      </c>
      <c r="D16" s="104">
        <v>1</v>
      </c>
      <c r="E16" s="104">
        <v>10</v>
      </c>
      <c r="F16" s="104">
        <v>3</v>
      </c>
      <c r="G16" s="104">
        <v>290575</v>
      </c>
      <c r="H16" s="105">
        <v>8.4509000000000001E-2</v>
      </c>
      <c r="I16" s="106">
        <v>14.291055687494808</v>
      </c>
      <c r="J16" s="107">
        <f t="shared" si="0"/>
        <v>14.183392346606851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201</v>
      </c>
      <c r="D17" s="104">
        <v>1</v>
      </c>
      <c r="E17" s="104">
        <v>6</v>
      </c>
      <c r="F17" s="104">
        <v>2</v>
      </c>
      <c r="G17" s="104">
        <v>290576</v>
      </c>
      <c r="H17" s="105">
        <v>8.2334000000000004E-2</v>
      </c>
      <c r="I17" s="106">
        <v>14.297923484536351</v>
      </c>
      <c r="J17" s="107">
        <f t="shared" si="0"/>
        <v>14.183757683609063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201</v>
      </c>
      <c r="D18" s="104">
        <v>1</v>
      </c>
      <c r="E18" s="104">
        <v>9</v>
      </c>
      <c r="F18" s="104">
        <v>3</v>
      </c>
      <c r="G18" s="104">
        <v>290577</v>
      </c>
      <c r="H18" s="105">
        <v>8.4913000000000002E-2</v>
      </c>
      <c r="I18" s="106">
        <v>14.527424939146746</v>
      </c>
      <c r="J18" s="107">
        <f t="shared" si="0"/>
        <v>14.195966165153241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201</v>
      </c>
      <c r="D19" s="104">
        <v>1</v>
      </c>
      <c r="E19" s="104">
        <v>14</v>
      </c>
      <c r="F19" s="104">
        <v>4</v>
      </c>
      <c r="G19" s="104">
        <v>290578</v>
      </c>
      <c r="H19" s="105">
        <v>8.6333999999999994E-2</v>
      </c>
      <c r="I19" s="106">
        <v>13.965643365251065</v>
      </c>
      <c r="J19" s="107">
        <f t="shared" si="0"/>
        <v>14.166081823076162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201</v>
      </c>
      <c r="D20" s="104">
        <v>1</v>
      </c>
      <c r="E20" s="104">
        <v>20</v>
      </c>
      <c r="F20" s="104">
        <v>11</v>
      </c>
      <c r="G20" s="104">
        <v>290579</v>
      </c>
      <c r="H20" s="105">
        <v>8.7314000000000003E-2</v>
      </c>
      <c r="I20" s="106">
        <v>13.898706371023501</v>
      </c>
      <c r="J20" s="107">
        <f t="shared" si="0"/>
        <v>14.162521065432873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201</v>
      </c>
      <c r="D21" s="104">
        <v>1</v>
      </c>
      <c r="E21" s="104">
        <v>3</v>
      </c>
      <c r="F21" s="104">
        <v>7</v>
      </c>
      <c r="G21" s="104">
        <v>290580</v>
      </c>
      <c r="H21" s="105">
        <v>8.3884E-2</v>
      </c>
      <c r="I21" s="106">
        <v>14.245351521594264</v>
      </c>
      <c r="J21" s="107">
        <f t="shared" si="0"/>
        <v>14.180961083298145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201</v>
      </c>
      <c r="D22" s="104">
        <v>1</v>
      </c>
      <c r="E22" s="104">
        <v>2</v>
      </c>
      <c r="F22" s="104">
        <v>1</v>
      </c>
      <c r="G22" s="104">
        <v>290581</v>
      </c>
      <c r="H22" s="105">
        <v>8.7691000000000005E-2</v>
      </c>
      <c r="I22" s="106">
        <v>14.471972575241425</v>
      </c>
      <c r="J22" s="107">
        <f>IF(ISNUMBER($I22),(($I22-$I$23)*$I$27)+$I$23,"-     ")</f>
        <v>14.193016340009567</v>
      </c>
      <c r="K22" s="108"/>
      <c r="L22" s="108"/>
      <c r="M22" s="108"/>
      <c r="N22" s="109"/>
    </row>
    <row r="23" spans="1:14" ht="18" customHeight="1">
      <c r="A23" s="142" t="s">
        <v>190</v>
      </c>
      <c r="B23" s="126"/>
      <c r="C23" s="127"/>
      <c r="D23" s="126"/>
      <c r="E23" s="126"/>
      <c r="F23" s="128"/>
      <c r="G23" s="126"/>
      <c r="H23" s="129">
        <f>AVERAGE(H$3:H$22)</f>
        <v>8.4893349999999992E-2</v>
      </c>
      <c r="I23" s="110">
        <f>AVERAGE(I$3:I$22)</f>
        <v>14.177343343311128</v>
      </c>
      <c r="J23" s="111">
        <f>AVERAGE(J$3:J$22)</f>
        <v>14.177343343311128</v>
      </c>
      <c r="K23" s="127"/>
      <c r="L23" s="127"/>
      <c r="M23" s="127"/>
      <c r="N23" s="130"/>
    </row>
    <row r="24" spans="1:14" ht="18" customHeight="1">
      <c r="A24" s="143" t="s">
        <v>189</v>
      </c>
      <c r="B24" s="125"/>
      <c r="C24" s="124"/>
      <c r="D24" s="125"/>
      <c r="E24" s="125"/>
      <c r="F24" s="125"/>
      <c r="G24" s="125"/>
      <c r="H24" s="131"/>
      <c r="I24" s="112">
        <f>MEDIAN(I$3:I$22)</f>
        <v>14.207113969509914</v>
      </c>
      <c r="J24" s="113">
        <f>MEDIAN(J$3:J$22)</f>
        <v>14.178927011445708</v>
      </c>
      <c r="K24" s="124"/>
      <c r="L24" s="124"/>
      <c r="M24" s="124"/>
      <c r="N24" s="132"/>
    </row>
    <row r="25" spans="1:14" ht="18" customHeight="1">
      <c r="A25" s="143" t="s">
        <v>188</v>
      </c>
      <c r="B25" s="125"/>
      <c r="C25" s="124"/>
      <c r="D25" s="125"/>
      <c r="E25" s="125"/>
      <c r="F25" s="125"/>
      <c r="G25" s="125"/>
      <c r="H25" s="131"/>
      <c r="I25" s="112">
        <f>STDEV(I$3:I$22)</f>
        <v>0.22444278854554112</v>
      </c>
      <c r="J25" s="113">
        <f>STDEV(J$3:J$22)</f>
        <v>1.1939382459834315E-2</v>
      </c>
      <c r="K25" s="124"/>
      <c r="L25" s="124"/>
      <c r="M25" s="124"/>
      <c r="N25" s="132"/>
    </row>
    <row r="26" spans="1:14" ht="18" customHeight="1" thickBot="1">
      <c r="A26" s="143" t="s">
        <v>187</v>
      </c>
      <c r="B26" s="125"/>
      <c r="C26" s="124"/>
      <c r="D26" s="125"/>
      <c r="E26" s="125"/>
      <c r="F26" s="125"/>
      <c r="G26" s="125"/>
      <c r="H26" s="131"/>
      <c r="I26" s="114">
        <f>I25/I23</f>
        <v>1.5831089302879391E-2</v>
      </c>
      <c r="J26" s="115">
        <f>J25/J23</f>
        <v>8.4214525745172962E-4</v>
      </c>
      <c r="K26" s="124"/>
      <c r="L26" s="124"/>
      <c r="M26" s="124"/>
      <c r="N26" s="132"/>
    </row>
    <row r="27" spans="1:14" ht="18" customHeight="1" thickBot="1">
      <c r="A27" s="144" t="s">
        <v>186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5.3195660850611996E-2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185</v>
      </c>
      <c r="B30" s="123" t="s">
        <v>198</v>
      </c>
      <c r="H30" s="121"/>
    </row>
    <row r="31" spans="1:14" ht="18" customHeight="1">
      <c r="A31" s="91" t="s">
        <v>184</v>
      </c>
      <c r="C31" s="125">
        <v>30</v>
      </c>
      <c r="D31" s="124" t="s">
        <v>183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2025-09-22 10:34.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5CA7-3734-48AD-A760-4D90D10D6483}">
  <sheetPr codeName="Sheet6"/>
  <dimension ref="A1:BN101"/>
  <sheetViews>
    <sheetView zoomScale="80" zoomScaleNormal="8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26" width="11.140625" style="2" bestFit="1" customWidth="1"/>
    <col min="27" max="29" width="11.28515625" style="2" bestFit="1" customWidth="1"/>
    <col min="3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454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222</v>
      </c>
      <c r="E2" s="16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7" t="s">
        <v>222</v>
      </c>
      <c r="V2" s="17" t="s">
        <v>222</v>
      </c>
      <c r="W2" s="17" t="s">
        <v>222</v>
      </c>
      <c r="X2" s="17" t="s">
        <v>222</v>
      </c>
      <c r="Y2" s="17" t="s">
        <v>222</v>
      </c>
      <c r="Z2" s="17" t="s">
        <v>222</v>
      </c>
      <c r="AA2" s="17" t="s">
        <v>222</v>
      </c>
      <c r="AB2" s="17" t="s">
        <v>222</v>
      </c>
      <c r="AC2" s="17" t="s">
        <v>222</v>
      </c>
      <c r="AD2" s="15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50" t="s">
        <v>224</v>
      </c>
      <c r="E3" s="151" t="s">
        <v>225</v>
      </c>
      <c r="F3" s="152" t="s">
        <v>226</v>
      </c>
      <c r="G3" s="152" t="s">
        <v>227</v>
      </c>
      <c r="H3" s="152" t="s">
        <v>228</v>
      </c>
      <c r="I3" s="152" t="s">
        <v>229</v>
      </c>
      <c r="J3" s="152" t="s">
        <v>230</v>
      </c>
      <c r="K3" s="152" t="s">
        <v>231</v>
      </c>
      <c r="L3" s="152" t="s">
        <v>232</v>
      </c>
      <c r="M3" s="152" t="s">
        <v>233</v>
      </c>
      <c r="N3" s="152" t="s">
        <v>234</v>
      </c>
      <c r="O3" s="152" t="s">
        <v>235</v>
      </c>
      <c r="P3" s="152" t="s">
        <v>236</v>
      </c>
      <c r="Q3" s="152" t="s">
        <v>237</v>
      </c>
      <c r="R3" s="152" t="s">
        <v>238</v>
      </c>
      <c r="S3" s="152" t="s">
        <v>239</v>
      </c>
      <c r="T3" s="152" t="s">
        <v>240</v>
      </c>
      <c r="U3" s="152" t="s">
        <v>241</v>
      </c>
      <c r="V3" s="152" t="s">
        <v>242</v>
      </c>
      <c r="W3" s="152" t="s">
        <v>243</v>
      </c>
      <c r="X3" s="152" t="s">
        <v>244</v>
      </c>
      <c r="Y3" s="152" t="s">
        <v>245</v>
      </c>
      <c r="Z3" s="152" t="s">
        <v>246</v>
      </c>
      <c r="AA3" s="152" t="s">
        <v>247</v>
      </c>
      <c r="AB3" s="152" t="s">
        <v>248</v>
      </c>
      <c r="AC3" s="152" t="s">
        <v>249</v>
      </c>
      <c r="AD3" s="15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250</v>
      </c>
      <c r="F4" s="11" t="s">
        <v>251</v>
      </c>
      <c r="G4" s="11" t="s">
        <v>251</v>
      </c>
      <c r="H4" s="11" t="s">
        <v>251</v>
      </c>
      <c r="I4" s="11" t="s">
        <v>251</v>
      </c>
      <c r="J4" s="11" t="s">
        <v>252</v>
      </c>
      <c r="K4" s="11" t="s">
        <v>251</v>
      </c>
      <c r="L4" s="11" t="s">
        <v>251</v>
      </c>
      <c r="M4" s="11" t="s">
        <v>251</v>
      </c>
      <c r="N4" s="11" t="s">
        <v>251</v>
      </c>
      <c r="O4" s="11" t="s">
        <v>251</v>
      </c>
      <c r="P4" s="11" t="s">
        <v>251</v>
      </c>
      <c r="Q4" s="11" t="s">
        <v>251</v>
      </c>
      <c r="R4" s="11" t="s">
        <v>251</v>
      </c>
      <c r="S4" s="11" t="s">
        <v>251</v>
      </c>
      <c r="T4" s="11" t="s">
        <v>251</v>
      </c>
      <c r="U4" s="11" t="s">
        <v>252</v>
      </c>
      <c r="V4" s="11" t="s">
        <v>250</v>
      </c>
      <c r="W4" s="11" t="s">
        <v>252</v>
      </c>
      <c r="X4" s="11" t="s">
        <v>251</v>
      </c>
      <c r="Y4" s="11" t="s">
        <v>250</v>
      </c>
      <c r="Z4" s="11" t="s">
        <v>251</v>
      </c>
      <c r="AA4" s="11" t="s">
        <v>252</v>
      </c>
      <c r="AB4" s="11" t="s">
        <v>251</v>
      </c>
      <c r="AC4" s="11" t="s">
        <v>251</v>
      </c>
      <c r="AD4" s="15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253</v>
      </c>
      <c r="E5" s="26" t="s">
        <v>115</v>
      </c>
      <c r="F5" s="26" t="s">
        <v>114</v>
      </c>
      <c r="G5" s="26" t="s">
        <v>254</v>
      </c>
      <c r="H5" s="26" t="s">
        <v>114</v>
      </c>
      <c r="I5" s="26" t="s">
        <v>114</v>
      </c>
      <c r="J5" s="26" t="s">
        <v>114</v>
      </c>
      <c r="K5" s="26" t="s">
        <v>254</v>
      </c>
      <c r="L5" s="26" t="s">
        <v>255</v>
      </c>
      <c r="M5" s="26" t="s">
        <v>114</v>
      </c>
      <c r="N5" s="26" t="s">
        <v>114</v>
      </c>
      <c r="O5" s="26" t="s">
        <v>114</v>
      </c>
      <c r="P5" s="26" t="s">
        <v>114</v>
      </c>
      <c r="Q5" s="26" t="s">
        <v>114</v>
      </c>
      <c r="R5" s="26" t="s">
        <v>254</v>
      </c>
      <c r="S5" s="26" t="s">
        <v>255</v>
      </c>
      <c r="T5" s="26" t="s">
        <v>254</v>
      </c>
      <c r="U5" s="26" t="s">
        <v>114</v>
      </c>
      <c r="V5" s="26" t="s">
        <v>254</v>
      </c>
      <c r="W5" s="26" t="s">
        <v>114</v>
      </c>
      <c r="X5" s="26" t="s">
        <v>114</v>
      </c>
      <c r="Y5" s="26" t="s">
        <v>114</v>
      </c>
      <c r="Z5" s="26" t="s">
        <v>114</v>
      </c>
      <c r="AA5" s="26" t="s">
        <v>114</v>
      </c>
      <c r="AB5" s="26" t="s">
        <v>115</v>
      </c>
      <c r="AC5" s="26" t="s">
        <v>114</v>
      </c>
      <c r="AD5" s="15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14.381654416564178</v>
      </c>
      <c r="E6" s="22">
        <v>13.739000000000001</v>
      </c>
      <c r="F6" s="22">
        <v>13.435</v>
      </c>
      <c r="G6" s="22">
        <v>13.015000000000001</v>
      </c>
      <c r="H6" s="22">
        <v>12.663</v>
      </c>
      <c r="I6" s="22">
        <v>12.871785079591836</v>
      </c>
      <c r="J6" s="22">
        <v>12.7</v>
      </c>
      <c r="K6" s="22">
        <v>12.82</v>
      </c>
      <c r="L6" s="22">
        <v>13.66</v>
      </c>
      <c r="M6" s="22">
        <v>13.45</v>
      </c>
      <c r="N6" s="22">
        <v>13.3</v>
      </c>
      <c r="O6" s="22">
        <v>13.3</v>
      </c>
      <c r="P6" s="22">
        <v>12.85</v>
      </c>
      <c r="Q6" s="22">
        <v>13.566500000000001</v>
      </c>
      <c r="R6" s="22">
        <v>13.076666666666666</v>
      </c>
      <c r="S6" s="147">
        <v>15.0562123594691</v>
      </c>
      <c r="T6" s="22">
        <v>13.3</v>
      </c>
      <c r="U6" s="22">
        <v>13.3</v>
      </c>
      <c r="V6" s="22">
        <v>13.301</v>
      </c>
      <c r="W6" s="22">
        <v>13.4</v>
      </c>
      <c r="X6" s="22">
        <v>12.58</v>
      </c>
      <c r="Y6" s="22">
        <v>12.700000000000001</v>
      </c>
      <c r="Z6" s="22" t="s">
        <v>256</v>
      </c>
      <c r="AA6" s="22">
        <v>13.1</v>
      </c>
      <c r="AB6" s="22">
        <v>13.9</v>
      </c>
      <c r="AC6" s="22">
        <v>13.625</v>
      </c>
      <c r="AD6" s="15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14.471972575241425</v>
      </c>
      <c r="E7" s="11">
        <v>13.614000000000001</v>
      </c>
      <c r="F7" s="11">
        <v>13.419</v>
      </c>
      <c r="G7" s="11">
        <v>13.047000000000001</v>
      </c>
      <c r="H7" s="11">
        <v>12.85</v>
      </c>
      <c r="I7" s="11">
        <v>12.857248975000001</v>
      </c>
      <c r="J7" s="11">
        <v>13.3</v>
      </c>
      <c r="K7" s="11">
        <v>11.99</v>
      </c>
      <c r="L7" s="11">
        <v>13.68</v>
      </c>
      <c r="M7" s="11">
        <v>13.4</v>
      </c>
      <c r="N7" s="11">
        <v>13.55</v>
      </c>
      <c r="O7" s="11">
        <v>13.35</v>
      </c>
      <c r="P7" s="11">
        <v>13</v>
      </c>
      <c r="Q7" s="11">
        <v>13.673999999999999</v>
      </c>
      <c r="R7" s="11">
        <v>12.13</v>
      </c>
      <c r="S7" s="148">
        <v>13.973645197661018</v>
      </c>
      <c r="T7" s="11">
        <v>13</v>
      </c>
      <c r="U7" s="11">
        <v>13.34</v>
      </c>
      <c r="V7" s="11">
        <v>12.75</v>
      </c>
      <c r="W7" s="11">
        <v>13.1</v>
      </c>
      <c r="X7" s="11">
        <v>12.46</v>
      </c>
      <c r="Y7" s="11">
        <v>12.799999999999999</v>
      </c>
      <c r="Z7" s="11" t="s">
        <v>256</v>
      </c>
      <c r="AA7" s="148">
        <v>11.6</v>
      </c>
      <c r="AB7" s="11">
        <v>13.2</v>
      </c>
      <c r="AC7" s="11">
        <v>13.993225000000001</v>
      </c>
      <c r="AD7" s="15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14.245351521594264</v>
      </c>
      <c r="E8" s="11">
        <v>13.571999999999999</v>
      </c>
      <c r="F8" s="11">
        <v>13.412000000000001</v>
      </c>
      <c r="G8" s="11">
        <v>13.137</v>
      </c>
      <c r="H8" s="11">
        <v>12.762</v>
      </c>
      <c r="I8" s="11">
        <v>13.082422849659865</v>
      </c>
      <c r="J8" s="11">
        <v>13</v>
      </c>
      <c r="K8" s="11">
        <v>12.74</v>
      </c>
      <c r="L8" s="11">
        <v>13.67</v>
      </c>
      <c r="M8" s="11">
        <v>13.55</v>
      </c>
      <c r="N8" s="11">
        <v>13.75</v>
      </c>
      <c r="O8" s="11">
        <v>13.3</v>
      </c>
      <c r="P8" s="11">
        <v>13</v>
      </c>
      <c r="Q8" s="11">
        <v>13.537000000000001</v>
      </c>
      <c r="R8" s="11">
        <v>12.283333333333331</v>
      </c>
      <c r="S8" s="149">
        <v>14.73074221201129</v>
      </c>
      <c r="T8" s="11">
        <v>13.3</v>
      </c>
      <c r="U8" s="11">
        <v>13.26</v>
      </c>
      <c r="V8" s="11">
        <v>13.333</v>
      </c>
      <c r="W8" s="11">
        <v>13.4</v>
      </c>
      <c r="X8" s="11">
        <v>12.689</v>
      </c>
      <c r="Y8" s="11">
        <v>12.1</v>
      </c>
      <c r="Z8" s="11" t="s">
        <v>256</v>
      </c>
      <c r="AA8" s="11">
        <v>13.7</v>
      </c>
      <c r="AB8" s="11">
        <v>13.1</v>
      </c>
      <c r="AC8" s="11">
        <v>13.682499999999999</v>
      </c>
      <c r="AD8" s="15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14.18737602043899</v>
      </c>
      <c r="E9" s="11">
        <v>13.526</v>
      </c>
      <c r="F9" s="11">
        <v>13.417999999999999</v>
      </c>
      <c r="G9" s="11">
        <v>13.241999999999999</v>
      </c>
      <c r="H9" s="148">
        <v>12.257999999999999</v>
      </c>
      <c r="I9" s="11">
        <v>13.064896433333333</v>
      </c>
      <c r="J9" s="11">
        <v>13.2</v>
      </c>
      <c r="K9" s="11">
        <v>12.16</v>
      </c>
      <c r="L9" s="11">
        <v>13.67</v>
      </c>
      <c r="M9" s="11">
        <v>13.25</v>
      </c>
      <c r="N9" s="11">
        <v>13.65</v>
      </c>
      <c r="O9" s="11">
        <v>13.45</v>
      </c>
      <c r="P9" s="11">
        <v>13.15</v>
      </c>
      <c r="Q9" s="11">
        <v>13.567500000000001</v>
      </c>
      <c r="R9" s="11">
        <v>12.956666666666665</v>
      </c>
      <c r="S9" s="149">
        <v>14.78975</v>
      </c>
      <c r="T9" s="11">
        <v>13.3</v>
      </c>
      <c r="U9" s="11">
        <v>13.21</v>
      </c>
      <c r="V9" s="11">
        <v>12.99</v>
      </c>
      <c r="W9" s="11">
        <v>13.4</v>
      </c>
      <c r="X9" s="11">
        <v>12.651999999999999</v>
      </c>
      <c r="Y9" s="11">
        <v>12.9</v>
      </c>
      <c r="Z9" s="11" t="s">
        <v>256</v>
      </c>
      <c r="AA9" s="11">
        <v>13.1</v>
      </c>
      <c r="AB9" s="11">
        <v>13.4</v>
      </c>
      <c r="AC9" s="11">
        <v>13.731</v>
      </c>
      <c r="AD9" s="15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13.210278194514071</v>
      </c>
      <c r="BN9" s="28"/>
    </row>
    <row r="10" spans="1:66">
      <c r="A10" s="30"/>
      <c r="B10" s="19">
        <v>1</v>
      </c>
      <c r="C10" s="9">
        <v>5</v>
      </c>
      <c r="D10" s="10">
        <v>14.068237657210291</v>
      </c>
      <c r="E10" s="11">
        <v>13.792999999999999</v>
      </c>
      <c r="F10" s="11">
        <v>13.427</v>
      </c>
      <c r="G10" s="11">
        <v>13.000999999999999</v>
      </c>
      <c r="H10" s="11">
        <v>12.988</v>
      </c>
      <c r="I10" s="11">
        <v>13.080972432142859</v>
      </c>
      <c r="J10" s="11">
        <v>13.9</v>
      </c>
      <c r="K10" s="11">
        <v>12.9</v>
      </c>
      <c r="L10" s="11">
        <v>13.68</v>
      </c>
      <c r="M10" s="11">
        <v>13.35</v>
      </c>
      <c r="N10" s="11">
        <v>13.55</v>
      </c>
      <c r="O10" s="11">
        <v>13.4</v>
      </c>
      <c r="P10" s="11">
        <v>13.05</v>
      </c>
      <c r="Q10" s="11">
        <v>13.486000000000001</v>
      </c>
      <c r="R10" s="11">
        <v>12.93</v>
      </c>
      <c r="S10" s="149">
        <v>14.569750000000001</v>
      </c>
      <c r="T10" s="11">
        <v>13.3</v>
      </c>
      <c r="U10" s="11">
        <v>13.39</v>
      </c>
      <c r="V10" s="11">
        <v>13.701000000000001</v>
      </c>
      <c r="W10" s="11">
        <v>13.3</v>
      </c>
      <c r="X10" s="11">
        <v>12.657999999999999</v>
      </c>
      <c r="Y10" s="11">
        <v>12.2</v>
      </c>
      <c r="Z10" s="11" t="s">
        <v>256</v>
      </c>
      <c r="AA10" s="11">
        <v>13.2</v>
      </c>
      <c r="AB10" s="11">
        <v>12.8</v>
      </c>
      <c r="AC10" s="11">
        <v>13.414999999999999</v>
      </c>
      <c r="AD10" s="15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14.297923484536351</v>
      </c>
      <c r="E11" s="11">
        <v>13.853999999999999</v>
      </c>
      <c r="F11" s="11">
        <v>13.425000000000001</v>
      </c>
      <c r="G11" s="11">
        <v>13.208</v>
      </c>
      <c r="H11" s="11">
        <v>12.930999999999999</v>
      </c>
      <c r="I11" s="11">
        <v>13.030873406547618</v>
      </c>
      <c r="J11" s="11">
        <v>13.2</v>
      </c>
      <c r="K11" s="11">
        <v>13.67</v>
      </c>
      <c r="L11" s="11">
        <v>13.69</v>
      </c>
      <c r="M11" s="11">
        <v>13.6</v>
      </c>
      <c r="N11" s="11">
        <v>13.5</v>
      </c>
      <c r="O11" s="11">
        <v>13.4</v>
      </c>
      <c r="P11" s="11">
        <v>13</v>
      </c>
      <c r="Q11" s="11">
        <v>13.4725</v>
      </c>
      <c r="R11" s="11">
        <v>13.07</v>
      </c>
      <c r="S11" s="149">
        <v>14.68510314896851</v>
      </c>
      <c r="T11" s="11">
        <v>13.3</v>
      </c>
      <c r="U11" s="11">
        <v>13.25</v>
      </c>
      <c r="V11" s="11">
        <v>13.522</v>
      </c>
      <c r="W11" s="11">
        <v>13.3</v>
      </c>
      <c r="X11" s="11">
        <v>12.548999999999999</v>
      </c>
      <c r="Y11" s="11">
        <v>12.700000000000001</v>
      </c>
      <c r="Z11" s="11" t="s">
        <v>256</v>
      </c>
      <c r="AA11" s="148">
        <v>14.8</v>
      </c>
      <c r="AB11" s="11">
        <v>13.4</v>
      </c>
      <c r="AC11" s="11">
        <v>13.551500000000001</v>
      </c>
      <c r="AD11" s="15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14.125698704420682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5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13.984696390206501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5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14.527424939146746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5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14.291055687494808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5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14.398797392931501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5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14.226851918580838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5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14.254070649627348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5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13.965643365251065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5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14.042836282962359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5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13.858785256614514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5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13.721976305830182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5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14.506039531092819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5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14.091768395454213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5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13.898706371023501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5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257</v>
      </c>
      <c r="C26" s="12"/>
      <c r="D26" s="23">
        <v>14.177343343311128</v>
      </c>
      <c r="E26" s="23">
        <v>13.683</v>
      </c>
      <c r="F26" s="23">
        <v>13.422666666666665</v>
      </c>
      <c r="G26" s="23">
        <v>13.108333333333333</v>
      </c>
      <c r="H26" s="23">
        <v>12.741999999999999</v>
      </c>
      <c r="I26" s="23">
        <v>12.998033196045917</v>
      </c>
      <c r="J26" s="23">
        <v>13.216666666666669</v>
      </c>
      <c r="K26" s="23">
        <v>12.713333333333333</v>
      </c>
      <c r="L26" s="23">
        <v>13.674999999999999</v>
      </c>
      <c r="M26" s="23">
        <v>13.433333333333332</v>
      </c>
      <c r="N26" s="23">
        <v>13.549999999999999</v>
      </c>
      <c r="O26" s="23">
        <v>13.366666666666669</v>
      </c>
      <c r="P26" s="23">
        <v>13.008333333333333</v>
      </c>
      <c r="Q26" s="23">
        <v>13.550583333333334</v>
      </c>
      <c r="R26" s="23">
        <v>12.74111111111111</v>
      </c>
      <c r="S26" s="23">
        <v>14.634200486351652</v>
      </c>
      <c r="T26" s="23">
        <v>13.25</v>
      </c>
      <c r="U26" s="23">
        <v>13.291666666666666</v>
      </c>
      <c r="V26" s="23">
        <v>13.266166666666669</v>
      </c>
      <c r="W26" s="23">
        <v>13.316666666666665</v>
      </c>
      <c r="X26" s="23">
        <v>12.597999999999999</v>
      </c>
      <c r="Y26" s="23">
        <v>12.566666666666668</v>
      </c>
      <c r="Z26" s="23" t="s">
        <v>644</v>
      </c>
      <c r="AA26" s="23">
        <v>13.25</v>
      </c>
      <c r="AB26" s="23">
        <v>13.300000000000002</v>
      </c>
      <c r="AC26" s="23">
        <v>13.666370833333334</v>
      </c>
      <c r="AD26" s="15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258</v>
      </c>
      <c r="C27" s="29"/>
      <c r="D27" s="11">
        <v>14.207113969509914</v>
      </c>
      <c r="E27" s="11">
        <v>13.676500000000001</v>
      </c>
      <c r="F27" s="11">
        <v>13.422000000000001</v>
      </c>
      <c r="G27" s="11">
        <v>13.092000000000001</v>
      </c>
      <c r="H27" s="11">
        <v>12.806000000000001</v>
      </c>
      <c r="I27" s="11">
        <v>13.047884919940476</v>
      </c>
      <c r="J27" s="11">
        <v>13.2</v>
      </c>
      <c r="K27" s="11">
        <v>12.780000000000001</v>
      </c>
      <c r="L27" s="11">
        <v>13.675000000000001</v>
      </c>
      <c r="M27" s="11">
        <v>13.425000000000001</v>
      </c>
      <c r="N27" s="11">
        <v>13.55</v>
      </c>
      <c r="O27" s="11">
        <v>13.375</v>
      </c>
      <c r="P27" s="11">
        <v>13</v>
      </c>
      <c r="Q27" s="11">
        <v>13.551750000000002</v>
      </c>
      <c r="R27" s="11">
        <v>12.943333333333332</v>
      </c>
      <c r="S27" s="11">
        <v>14.707922680489901</v>
      </c>
      <c r="T27" s="11">
        <v>13.3</v>
      </c>
      <c r="U27" s="11">
        <v>13.280000000000001</v>
      </c>
      <c r="V27" s="11">
        <v>13.317</v>
      </c>
      <c r="W27" s="11">
        <v>13.350000000000001</v>
      </c>
      <c r="X27" s="11">
        <v>12.616</v>
      </c>
      <c r="Y27" s="11">
        <v>12.700000000000001</v>
      </c>
      <c r="Z27" s="11" t="s">
        <v>644</v>
      </c>
      <c r="AA27" s="11">
        <v>13.149999999999999</v>
      </c>
      <c r="AB27" s="11">
        <v>13.3</v>
      </c>
      <c r="AC27" s="11">
        <v>13.653749999999999</v>
      </c>
      <c r="AD27" s="15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259</v>
      </c>
      <c r="C28" s="29"/>
      <c r="D28" s="24">
        <v>0.22444278854554112</v>
      </c>
      <c r="E28" s="24">
        <v>0.13130727321820357</v>
      </c>
      <c r="F28" s="24">
        <v>8.0663911798688707E-3</v>
      </c>
      <c r="G28" s="24">
        <v>0.10258199972054853</v>
      </c>
      <c r="H28" s="24">
        <v>0.26412042707825545</v>
      </c>
      <c r="I28" s="24">
        <v>0.10517460363746026</v>
      </c>
      <c r="J28" s="24">
        <v>0.39707262140151006</v>
      </c>
      <c r="K28" s="24">
        <v>0.5985872256126642</v>
      </c>
      <c r="L28" s="24">
        <v>1.0488088481701291E-2</v>
      </c>
      <c r="M28" s="24">
        <v>0.1290994448735806</v>
      </c>
      <c r="N28" s="24">
        <v>0.15165750888103083</v>
      </c>
      <c r="O28" s="24">
        <v>6.0553007081949432E-2</v>
      </c>
      <c r="P28" s="24">
        <v>9.7039510853397862E-2</v>
      </c>
      <c r="Q28" s="24">
        <v>7.2420588693179175E-2</v>
      </c>
      <c r="R28" s="24">
        <v>0.42093370640183375</v>
      </c>
      <c r="S28" s="24">
        <v>0.36185306761482422</v>
      </c>
      <c r="T28" s="24">
        <v>0.1224744871391592</v>
      </c>
      <c r="U28" s="24">
        <v>6.5548963887056708E-2</v>
      </c>
      <c r="V28" s="24">
        <v>0.34724827813348014</v>
      </c>
      <c r="W28" s="24">
        <v>0.11690451944500145</v>
      </c>
      <c r="X28" s="24">
        <v>8.5517249721912464E-2</v>
      </c>
      <c r="Y28" s="24">
        <v>0.33266599866332436</v>
      </c>
      <c r="Z28" s="24" t="s">
        <v>644</v>
      </c>
      <c r="AA28" s="24">
        <v>1.0368220676663862</v>
      </c>
      <c r="AB28" s="24">
        <v>0.36878177829171555</v>
      </c>
      <c r="AC28" s="24">
        <v>0.19460980217904442</v>
      </c>
      <c r="AD28" s="204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1.5831089302879391E-2</v>
      </c>
      <c r="E29" s="13">
        <v>9.5963804149823556E-3</v>
      </c>
      <c r="F29" s="13">
        <v>6.0095295370037288E-4</v>
      </c>
      <c r="G29" s="13">
        <v>7.8257088152993166E-3</v>
      </c>
      <c r="H29" s="13">
        <v>2.0728333627237125E-2</v>
      </c>
      <c r="I29" s="13">
        <v>8.0915783219768223E-3</v>
      </c>
      <c r="J29" s="13">
        <v>3.0043325705032282E-2</v>
      </c>
      <c r="K29" s="13">
        <v>4.7083420997325452E-2</v>
      </c>
      <c r="L29" s="13">
        <v>7.6695345387212371E-4</v>
      </c>
      <c r="M29" s="13">
        <v>9.6103805116809389E-3</v>
      </c>
      <c r="N29" s="13">
        <v>1.1192436079780873E-2</v>
      </c>
      <c r="O29" s="13">
        <v>4.5301501557568147E-3</v>
      </c>
      <c r="P29" s="13">
        <v>7.4597958375449995E-3</v>
      </c>
      <c r="Q29" s="13">
        <v>5.3444628110607172E-3</v>
      </c>
      <c r="R29" s="13">
        <v>3.3037440983836264E-2</v>
      </c>
      <c r="S29" s="13">
        <v>2.4726534801289661E-2</v>
      </c>
      <c r="T29" s="13">
        <v>9.2433575199365441E-3</v>
      </c>
      <c r="U29" s="13">
        <v>4.9315834899353013E-3</v>
      </c>
      <c r="V29" s="13">
        <v>2.6175479839703513E-2</v>
      </c>
      <c r="W29" s="13">
        <v>8.7788124739675687E-3</v>
      </c>
      <c r="X29" s="13">
        <v>6.7881607971037048E-3</v>
      </c>
      <c r="Y29" s="13">
        <v>2.6472095384349414E-2</v>
      </c>
      <c r="Z29" s="13" t="s">
        <v>644</v>
      </c>
      <c r="AA29" s="13">
        <v>7.8250722088029148E-2</v>
      </c>
      <c r="AB29" s="13">
        <v>2.7727953255016202E-2</v>
      </c>
      <c r="AC29" s="13">
        <v>1.4240049867838804E-2</v>
      </c>
      <c r="AD29" s="15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260</v>
      </c>
      <c r="C30" s="29"/>
      <c r="D30" s="13">
        <v>7.3205509721866235E-2</v>
      </c>
      <c r="E30" s="13">
        <v>3.5784394433286071E-2</v>
      </c>
      <c r="F30" s="13">
        <v>1.6077516992851315E-2</v>
      </c>
      <c r="G30" s="13">
        <v>-7.7170866260086735E-3</v>
      </c>
      <c r="H30" s="13">
        <v>-3.5448019157426791E-2</v>
      </c>
      <c r="I30" s="13">
        <v>-1.6066656231077281E-2</v>
      </c>
      <c r="J30" s="13">
        <v>4.8359860848723457E-4</v>
      </c>
      <c r="K30" s="13">
        <v>-3.7618046634862568E-2</v>
      </c>
      <c r="L30" s="13">
        <v>3.5178805369815436E-2</v>
      </c>
      <c r="M30" s="13">
        <v>1.6884969077478607E-2</v>
      </c>
      <c r="N30" s="13">
        <v>2.5716476253089482E-2</v>
      </c>
      <c r="O30" s="13">
        <v>1.1838393548558424E-2</v>
      </c>
      <c r="P30" s="13">
        <v>-1.5286949919389392E-2</v>
      </c>
      <c r="Q30" s="13">
        <v>2.5760633788967757E-2</v>
      </c>
      <c r="R30" s="13">
        <v>-3.5515306831145788E-2</v>
      </c>
      <c r="S30" s="13">
        <v>0.10778897089607864</v>
      </c>
      <c r="T30" s="13">
        <v>3.0068863729473261E-3</v>
      </c>
      <c r="U30" s="13">
        <v>6.160996078522718E-3</v>
      </c>
      <c r="V30" s="13">
        <v>4.2306809387107069E-3</v>
      </c>
      <c r="W30" s="13">
        <v>8.0534619018677311E-3</v>
      </c>
      <c r="X30" s="13">
        <v>-4.6348622299895004E-2</v>
      </c>
      <c r="Y30" s="13">
        <v>-4.8720512798487547E-2</v>
      </c>
      <c r="Z30" s="13" t="s">
        <v>644</v>
      </c>
      <c r="AA30" s="13">
        <v>3.0068863729473261E-3</v>
      </c>
      <c r="AB30" s="13">
        <v>6.7918180196380185E-3</v>
      </c>
      <c r="AC30" s="13">
        <v>3.4525589249790878E-2</v>
      </c>
      <c r="AD30" s="15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261</v>
      </c>
      <c r="C31" s="47"/>
      <c r="D31" s="45" t="s">
        <v>262</v>
      </c>
      <c r="E31" s="45">
        <v>1.01</v>
      </c>
      <c r="F31" s="45">
        <v>0.36</v>
      </c>
      <c r="G31" s="45">
        <v>0.42</v>
      </c>
      <c r="H31" s="45">
        <v>1.34</v>
      </c>
      <c r="I31" s="45">
        <v>0.7</v>
      </c>
      <c r="J31" s="45">
        <v>0.15</v>
      </c>
      <c r="K31" s="45">
        <v>1.41</v>
      </c>
      <c r="L31" s="45">
        <v>0.99</v>
      </c>
      <c r="M31" s="45">
        <v>0.38</v>
      </c>
      <c r="N31" s="45">
        <v>0.67</v>
      </c>
      <c r="O31" s="45">
        <v>0.22</v>
      </c>
      <c r="P31" s="45">
        <v>0.67</v>
      </c>
      <c r="Q31" s="45">
        <v>0.68</v>
      </c>
      <c r="R31" s="45">
        <v>1.34</v>
      </c>
      <c r="S31" s="45">
        <v>3.37</v>
      </c>
      <c r="T31" s="45">
        <v>7.0000000000000007E-2</v>
      </c>
      <c r="U31" s="45">
        <v>0.03</v>
      </c>
      <c r="V31" s="45">
        <v>0.03</v>
      </c>
      <c r="W31" s="45">
        <v>0.09</v>
      </c>
      <c r="X31" s="45">
        <v>1.7</v>
      </c>
      <c r="Y31" s="45">
        <v>1.77</v>
      </c>
      <c r="Z31" s="45" t="s">
        <v>262</v>
      </c>
      <c r="AA31" s="45">
        <v>7.0000000000000007E-2</v>
      </c>
      <c r="AB31" s="45">
        <v>0.05</v>
      </c>
      <c r="AC31" s="45">
        <v>0.96</v>
      </c>
      <c r="AD31" s="15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C25">
    <cfRule type="expression" dxfId="29" priority="3">
      <formula>AND($B6&lt;&gt;$B5,NOT(ISBLANK(INDIRECT(Anlyt_LabRefThisCol))))</formula>
    </cfRule>
  </conditionalFormatting>
  <conditionalFormatting sqref="C2:AC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08DC-8C25-4C57-9238-D8CEBBAA675B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455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222</v>
      </c>
      <c r="E2" s="16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5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50" t="s">
        <v>224</v>
      </c>
      <c r="E3" s="151" t="s">
        <v>263</v>
      </c>
      <c r="F3" s="152" t="s">
        <v>264</v>
      </c>
      <c r="G3" s="152" t="s">
        <v>265</v>
      </c>
      <c r="H3" s="152" t="s">
        <v>266</v>
      </c>
      <c r="I3" s="152" t="s">
        <v>267</v>
      </c>
      <c r="J3" s="152" t="s">
        <v>268</v>
      </c>
      <c r="K3" s="152" t="s">
        <v>269</v>
      </c>
      <c r="L3" s="152" t="s">
        <v>270</v>
      </c>
      <c r="M3" s="152" t="s">
        <v>271</v>
      </c>
      <c r="N3" s="152" t="s">
        <v>272</v>
      </c>
      <c r="O3" s="152" t="s">
        <v>273</v>
      </c>
      <c r="P3" s="152" t="s">
        <v>274</v>
      </c>
      <c r="Q3" s="15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275</v>
      </c>
      <c r="F4" s="11" t="s">
        <v>275</v>
      </c>
      <c r="G4" s="11" t="s">
        <v>275</v>
      </c>
      <c r="H4" s="11" t="s">
        <v>275</v>
      </c>
      <c r="I4" s="11" t="s">
        <v>275</v>
      </c>
      <c r="J4" s="11" t="s">
        <v>275</v>
      </c>
      <c r="K4" s="11" t="s">
        <v>275</v>
      </c>
      <c r="L4" s="11" t="s">
        <v>275</v>
      </c>
      <c r="M4" s="11" t="s">
        <v>275</v>
      </c>
      <c r="N4" s="11" t="s">
        <v>275</v>
      </c>
      <c r="O4" s="11" t="s">
        <v>275</v>
      </c>
      <c r="P4" s="11" t="s">
        <v>275</v>
      </c>
      <c r="Q4" s="15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5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14.381654416564178</v>
      </c>
      <c r="E6" s="22">
        <v>13.62</v>
      </c>
      <c r="F6" s="22">
        <v>13.56</v>
      </c>
      <c r="G6" s="22">
        <v>13.952999999999999</v>
      </c>
      <c r="H6" s="22">
        <v>13.3</v>
      </c>
      <c r="I6" s="22">
        <v>13.46</v>
      </c>
      <c r="J6" s="22">
        <v>13.88</v>
      </c>
      <c r="K6" s="22">
        <v>14.223000000000001</v>
      </c>
      <c r="L6" s="22">
        <v>13.522</v>
      </c>
      <c r="M6" s="22">
        <v>13.695</v>
      </c>
      <c r="N6" s="22">
        <v>12.941000000000001</v>
      </c>
      <c r="O6" s="22">
        <v>13.345000000000001</v>
      </c>
      <c r="P6" s="22">
        <v>13.416</v>
      </c>
      <c r="Q6" s="15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14.471972575241425</v>
      </c>
      <c r="E7" s="11">
        <v>13.51</v>
      </c>
      <c r="F7" s="11">
        <v>13.34</v>
      </c>
      <c r="G7" s="11">
        <v>13.041</v>
      </c>
      <c r="H7" s="11">
        <v>13.3</v>
      </c>
      <c r="I7" s="11">
        <v>13.65</v>
      </c>
      <c r="J7" s="11">
        <v>13.33</v>
      </c>
      <c r="K7" s="11">
        <v>13.321999999999999</v>
      </c>
      <c r="L7" s="11">
        <v>13.446</v>
      </c>
      <c r="M7" s="11">
        <v>13.475</v>
      </c>
      <c r="N7" s="11">
        <v>13.177</v>
      </c>
      <c r="O7" s="11">
        <v>13.481</v>
      </c>
      <c r="P7" s="11">
        <v>13.393000000000001</v>
      </c>
      <c r="Q7" s="15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14.245351521594264</v>
      </c>
      <c r="E8" s="11">
        <v>13.89</v>
      </c>
      <c r="F8" s="11">
        <v>13.18</v>
      </c>
      <c r="G8" s="11">
        <v>13.763999999999999</v>
      </c>
      <c r="H8" s="11">
        <v>13.5</v>
      </c>
      <c r="I8" s="11">
        <v>13.54</v>
      </c>
      <c r="J8" s="11">
        <v>13.32</v>
      </c>
      <c r="K8" s="11">
        <v>14.335000000000001</v>
      </c>
      <c r="L8" s="11">
        <v>13.507</v>
      </c>
      <c r="M8" s="11">
        <v>13.717000000000001</v>
      </c>
      <c r="N8" s="11">
        <v>13.551</v>
      </c>
      <c r="O8" s="11">
        <v>13.298</v>
      </c>
      <c r="P8" s="11">
        <v>13.436999999999999</v>
      </c>
      <c r="Q8" s="15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14.18737602043899</v>
      </c>
      <c r="E9" s="11">
        <v>13.35</v>
      </c>
      <c r="F9" s="11">
        <v>13.37</v>
      </c>
      <c r="G9" s="11">
        <v>14.112</v>
      </c>
      <c r="H9" s="11">
        <v>13.5</v>
      </c>
      <c r="I9" s="11">
        <v>13.69</v>
      </c>
      <c r="J9" s="11">
        <v>12.97</v>
      </c>
      <c r="K9" s="11">
        <v>13.656000000000001</v>
      </c>
      <c r="L9" s="11">
        <v>13.678000000000001</v>
      </c>
      <c r="M9" s="11">
        <v>13.465999999999999</v>
      </c>
      <c r="N9" s="11">
        <v>13.782999999999999</v>
      </c>
      <c r="O9" s="11">
        <v>13.471</v>
      </c>
      <c r="P9" s="11">
        <v>13.722</v>
      </c>
      <c r="Q9" s="15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13.561361111111111</v>
      </c>
      <c r="BN9" s="28"/>
    </row>
    <row r="10" spans="1:66">
      <c r="A10" s="30"/>
      <c r="B10" s="19">
        <v>1</v>
      </c>
      <c r="C10" s="9">
        <v>5</v>
      </c>
      <c r="D10" s="10">
        <v>14.068237657210291</v>
      </c>
      <c r="E10" s="11">
        <v>13.23</v>
      </c>
      <c r="F10" s="11">
        <v>13.52</v>
      </c>
      <c r="G10" s="11">
        <v>14.125</v>
      </c>
      <c r="H10" s="11">
        <v>13.5</v>
      </c>
      <c r="I10" s="11">
        <v>13.45</v>
      </c>
      <c r="J10" s="11">
        <v>13.84</v>
      </c>
      <c r="K10" s="11">
        <v>14.36</v>
      </c>
      <c r="L10" s="11">
        <v>13.625</v>
      </c>
      <c r="M10" s="11">
        <v>13.763</v>
      </c>
      <c r="N10" s="11">
        <v>13.738</v>
      </c>
      <c r="O10" s="11">
        <v>13.334</v>
      </c>
      <c r="P10" s="11">
        <v>13.67</v>
      </c>
      <c r="Q10" s="15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14.297923484536351</v>
      </c>
      <c r="E11" s="11">
        <v>13.9</v>
      </c>
      <c r="F11" s="11">
        <v>13.4</v>
      </c>
      <c r="G11" s="11">
        <v>13.496</v>
      </c>
      <c r="H11" s="11">
        <v>13.3</v>
      </c>
      <c r="I11" s="11">
        <v>13.6</v>
      </c>
      <c r="J11" s="11">
        <v>13.22</v>
      </c>
      <c r="K11" s="11">
        <v>13.568</v>
      </c>
      <c r="L11" s="11">
        <v>13.631</v>
      </c>
      <c r="M11" s="11">
        <v>13.898</v>
      </c>
      <c r="N11" s="11">
        <v>13.746</v>
      </c>
      <c r="O11" s="11">
        <v>13.521000000000001</v>
      </c>
      <c r="P11" s="11">
        <v>13.795999999999999</v>
      </c>
      <c r="Q11" s="15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14.125698704420682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5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13.984696390206501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5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14.527424939146746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5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14.291055687494808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5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14.398797392931501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5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14.226851918580838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5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14.254070649627348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5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13.965643365251065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5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14.042836282962359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5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13.858785256614514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5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13.721976305830182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5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14.506039531092819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5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14.091768395454213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5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13.898706371023501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5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257</v>
      </c>
      <c r="C26" s="12"/>
      <c r="D26" s="23">
        <v>14.177343343311128</v>
      </c>
      <c r="E26" s="23">
        <v>13.583333333333334</v>
      </c>
      <c r="F26" s="23">
        <v>13.395000000000001</v>
      </c>
      <c r="G26" s="23">
        <v>13.7485</v>
      </c>
      <c r="H26" s="23">
        <v>13.399999999999999</v>
      </c>
      <c r="I26" s="23">
        <v>13.564999999999998</v>
      </c>
      <c r="J26" s="23">
        <v>13.426666666666668</v>
      </c>
      <c r="K26" s="23">
        <v>13.910666666666666</v>
      </c>
      <c r="L26" s="23">
        <v>13.568166666666668</v>
      </c>
      <c r="M26" s="23">
        <v>13.668999999999999</v>
      </c>
      <c r="N26" s="23">
        <v>13.489333333333333</v>
      </c>
      <c r="O26" s="23">
        <v>13.408333333333333</v>
      </c>
      <c r="P26" s="23">
        <v>13.572333333333333</v>
      </c>
      <c r="Q26" s="15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258</v>
      </c>
      <c r="C27" s="29"/>
      <c r="D27" s="11">
        <v>14.207113969509914</v>
      </c>
      <c r="E27" s="11">
        <v>13.565</v>
      </c>
      <c r="F27" s="11">
        <v>13.385</v>
      </c>
      <c r="G27" s="11">
        <v>13.858499999999999</v>
      </c>
      <c r="H27" s="11">
        <v>13.4</v>
      </c>
      <c r="I27" s="11">
        <v>13.57</v>
      </c>
      <c r="J27" s="11">
        <v>13.324999999999999</v>
      </c>
      <c r="K27" s="11">
        <v>13.939500000000001</v>
      </c>
      <c r="L27" s="11">
        <v>13.573499999999999</v>
      </c>
      <c r="M27" s="11">
        <v>13.706</v>
      </c>
      <c r="N27" s="11">
        <v>13.644500000000001</v>
      </c>
      <c r="O27" s="11">
        <v>13.408000000000001</v>
      </c>
      <c r="P27" s="11">
        <v>13.5535</v>
      </c>
      <c r="Q27" s="15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259</v>
      </c>
      <c r="C28" s="29"/>
      <c r="D28" s="24">
        <v>0.22444278854554112</v>
      </c>
      <c r="E28" s="24">
        <v>0.27580186124583489</v>
      </c>
      <c r="F28" s="24">
        <v>0.13619838471876253</v>
      </c>
      <c r="G28" s="24">
        <v>0.41958491393280545</v>
      </c>
      <c r="H28" s="24">
        <v>0.10954451150103284</v>
      </c>
      <c r="I28" s="24">
        <v>9.8944428847712235E-2</v>
      </c>
      <c r="J28" s="24">
        <v>0.36009258068817057</v>
      </c>
      <c r="K28" s="24">
        <v>0.44906911123641868</v>
      </c>
      <c r="L28" s="24">
        <v>8.9486125554002649E-2</v>
      </c>
      <c r="M28" s="24">
        <v>0.16917564836583326</v>
      </c>
      <c r="N28" s="24">
        <v>0.35099211767027833</v>
      </c>
      <c r="O28" s="24">
        <v>9.3393076117379792E-2</v>
      </c>
      <c r="P28" s="24">
        <v>0.17713347133353013</v>
      </c>
      <c r="Q28" s="204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1.5831089302879391E-2</v>
      </c>
      <c r="E29" s="13">
        <v>2.0304431502760852E-2</v>
      </c>
      <c r="F29" s="13">
        <v>1.0167852535928518E-2</v>
      </c>
      <c r="G29" s="13">
        <v>3.0518595769197035E-2</v>
      </c>
      <c r="H29" s="13">
        <v>8.1749635448531977E-3</v>
      </c>
      <c r="I29" s="13">
        <v>7.2940972243061E-3</v>
      </c>
      <c r="J29" s="13">
        <v>2.6819209087996815E-2</v>
      </c>
      <c r="K29" s="13">
        <v>3.228235727281837E-2</v>
      </c>
      <c r="L29" s="13">
        <v>6.5952997005738409E-3</v>
      </c>
      <c r="M29" s="13">
        <v>1.2376592901151019E-2</v>
      </c>
      <c r="N29" s="13">
        <v>2.601997511640889E-2</v>
      </c>
      <c r="O29" s="13">
        <v>6.9653008912899782E-3</v>
      </c>
      <c r="P29" s="13">
        <v>1.3051069921668846E-2</v>
      </c>
      <c r="Q29" s="15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260</v>
      </c>
      <c r="C30" s="29"/>
      <c r="D30" s="13">
        <v>4.5421858997275022E-2</v>
      </c>
      <c r="E30" s="13">
        <v>1.6202077388987046E-3</v>
      </c>
      <c r="F30" s="13">
        <v>-1.2267287165947272E-2</v>
      </c>
      <c r="G30" s="13">
        <v>1.3799417872263797E-2</v>
      </c>
      <c r="H30" s="13">
        <v>-1.1898592610951608E-2</v>
      </c>
      <c r="I30" s="13">
        <v>2.683277039134957E-4</v>
      </c>
      <c r="J30" s="13">
        <v>-9.9322216509731831E-3</v>
      </c>
      <c r="K30" s="13">
        <v>2.5757411272631092E-2</v>
      </c>
      <c r="L30" s="13">
        <v>5.0183425541128202E-4</v>
      </c>
      <c r="M30" s="13">
        <v>7.9371744478284878E-3</v>
      </c>
      <c r="N30" s="13">
        <v>-5.3112498950245168E-3</v>
      </c>
      <c r="O30" s="13">
        <v>-1.1284101685958281E-2</v>
      </c>
      <c r="P30" s="13">
        <v>8.0907971790766808E-4</v>
      </c>
      <c r="Q30" s="15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261</v>
      </c>
      <c r="C31" s="47"/>
      <c r="D31" s="45" t="s">
        <v>262</v>
      </c>
      <c r="E31" s="45">
        <v>0.09</v>
      </c>
      <c r="F31" s="45">
        <v>0.95</v>
      </c>
      <c r="G31" s="45">
        <v>1.01</v>
      </c>
      <c r="H31" s="45">
        <v>0.93</v>
      </c>
      <c r="I31" s="45">
        <v>0.01</v>
      </c>
      <c r="J31" s="45">
        <v>0.78</v>
      </c>
      <c r="K31" s="45">
        <v>1.91</v>
      </c>
      <c r="L31" s="45">
        <v>0.01</v>
      </c>
      <c r="M31" s="45">
        <v>0.56999999999999995</v>
      </c>
      <c r="N31" s="45">
        <v>0.43</v>
      </c>
      <c r="O31" s="45">
        <v>0.88</v>
      </c>
      <c r="P31" s="45">
        <v>0.03</v>
      </c>
      <c r="Q31" s="15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P25">
    <cfRule type="expression" dxfId="26" priority="3">
      <formula>AND($B6&lt;&gt;$B5,NOT(ISBLANK(INDIRECT(Anlyt_LabRefThisCol))))</formula>
    </cfRule>
  </conditionalFormatting>
  <conditionalFormatting sqref="C2:P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A382-3AE4-4133-ACCE-C0343196F5DC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19" width="11.140625" style="2" bestFit="1" customWidth="1"/>
    <col min="20" max="20" width="11.28515625" style="2" bestFit="1" customWidth="1"/>
    <col min="21" max="21" width="11.140625" style="2" bestFit="1" customWidth="1"/>
    <col min="22" max="22" width="11.28515625" style="2" bestFit="1" customWidth="1"/>
    <col min="23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456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222</v>
      </c>
      <c r="E2" s="16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7" t="s">
        <v>222</v>
      </c>
      <c r="V2" s="17" t="s">
        <v>222</v>
      </c>
      <c r="W2" s="15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50" t="s">
        <v>224</v>
      </c>
      <c r="E3" s="151" t="s">
        <v>225</v>
      </c>
      <c r="F3" s="152" t="s">
        <v>226</v>
      </c>
      <c r="G3" s="152" t="s">
        <v>230</v>
      </c>
      <c r="H3" s="152" t="s">
        <v>231</v>
      </c>
      <c r="I3" s="152" t="s">
        <v>232</v>
      </c>
      <c r="J3" s="152" t="s">
        <v>233</v>
      </c>
      <c r="K3" s="152" t="s">
        <v>234</v>
      </c>
      <c r="L3" s="152" t="s">
        <v>235</v>
      </c>
      <c r="M3" s="152" t="s">
        <v>236</v>
      </c>
      <c r="N3" s="152" t="s">
        <v>276</v>
      </c>
      <c r="O3" s="152" t="s">
        <v>237</v>
      </c>
      <c r="P3" s="152" t="s">
        <v>238</v>
      </c>
      <c r="Q3" s="152" t="s">
        <v>239</v>
      </c>
      <c r="R3" s="152" t="s">
        <v>240</v>
      </c>
      <c r="S3" s="152" t="s">
        <v>241</v>
      </c>
      <c r="T3" s="152" t="s">
        <v>243</v>
      </c>
      <c r="U3" s="152" t="s">
        <v>244</v>
      </c>
      <c r="V3" s="152" t="s">
        <v>249</v>
      </c>
      <c r="W3" s="15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277</v>
      </c>
      <c r="F4" s="11" t="s">
        <v>278</v>
      </c>
      <c r="G4" s="11" t="s">
        <v>277</v>
      </c>
      <c r="H4" s="11" t="s">
        <v>278</v>
      </c>
      <c r="I4" s="11" t="s">
        <v>278</v>
      </c>
      <c r="J4" s="11" t="s">
        <v>277</v>
      </c>
      <c r="K4" s="11" t="s">
        <v>277</v>
      </c>
      <c r="L4" s="11" t="s">
        <v>277</v>
      </c>
      <c r="M4" s="11" t="s">
        <v>277</v>
      </c>
      <c r="N4" s="11" t="s">
        <v>278</v>
      </c>
      <c r="O4" s="11" t="s">
        <v>278</v>
      </c>
      <c r="P4" s="11" t="s">
        <v>278</v>
      </c>
      <c r="Q4" s="11" t="s">
        <v>278</v>
      </c>
      <c r="R4" s="11" t="s">
        <v>278</v>
      </c>
      <c r="S4" s="11" t="s">
        <v>277</v>
      </c>
      <c r="T4" s="11" t="s">
        <v>277</v>
      </c>
      <c r="U4" s="11" t="s">
        <v>277</v>
      </c>
      <c r="V4" s="11" t="s">
        <v>278</v>
      </c>
      <c r="W4" s="15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253</v>
      </c>
      <c r="E5" s="26" t="s">
        <v>115</v>
      </c>
      <c r="F5" s="26" t="s">
        <v>114</v>
      </c>
      <c r="G5" s="26" t="s">
        <v>114</v>
      </c>
      <c r="H5" s="26" t="s">
        <v>254</v>
      </c>
      <c r="I5" s="26" t="s">
        <v>114</v>
      </c>
      <c r="J5" s="26" t="s">
        <v>115</v>
      </c>
      <c r="K5" s="26" t="s">
        <v>115</v>
      </c>
      <c r="L5" s="26" t="s">
        <v>115</v>
      </c>
      <c r="M5" s="26" t="s">
        <v>115</v>
      </c>
      <c r="N5" s="26" t="s">
        <v>115</v>
      </c>
      <c r="O5" s="26" t="s">
        <v>114</v>
      </c>
      <c r="P5" s="26" t="s">
        <v>254</v>
      </c>
      <c r="Q5" s="26" t="s">
        <v>115</v>
      </c>
      <c r="R5" s="26" t="s">
        <v>114</v>
      </c>
      <c r="S5" s="26" t="s">
        <v>115</v>
      </c>
      <c r="T5" s="26" t="s">
        <v>279</v>
      </c>
      <c r="U5" s="26" t="s">
        <v>280</v>
      </c>
      <c r="V5" s="26" t="s">
        <v>114</v>
      </c>
      <c r="W5" s="15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14.381654416564178</v>
      </c>
      <c r="E6" s="22">
        <v>13.24</v>
      </c>
      <c r="F6" s="22">
        <v>13.371</v>
      </c>
      <c r="G6" s="22">
        <v>13.1</v>
      </c>
      <c r="H6" s="22">
        <v>13.91</v>
      </c>
      <c r="I6" s="22">
        <v>13.54</v>
      </c>
      <c r="J6" s="22">
        <v>13.15</v>
      </c>
      <c r="K6" s="22">
        <v>14.55</v>
      </c>
      <c r="L6" s="22">
        <v>13.65</v>
      </c>
      <c r="M6" s="22">
        <v>12.3</v>
      </c>
      <c r="N6" s="22">
        <v>13.4</v>
      </c>
      <c r="O6" s="22">
        <v>13.414999999999999</v>
      </c>
      <c r="P6" s="22">
        <v>12.7775</v>
      </c>
      <c r="Q6" s="22">
        <v>13.2552</v>
      </c>
      <c r="R6" s="22">
        <v>12.8</v>
      </c>
      <c r="S6" s="22" t="s">
        <v>281</v>
      </c>
      <c r="T6" s="147">
        <v>10.24</v>
      </c>
      <c r="U6" s="22" t="s">
        <v>282</v>
      </c>
      <c r="V6" s="22">
        <v>13.487500000000001</v>
      </c>
      <c r="W6" s="15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14.471972575241425</v>
      </c>
      <c r="E7" s="11">
        <v>13.31</v>
      </c>
      <c r="F7" s="11">
        <v>13.352</v>
      </c>
      <c r="G7" s="11">
        <v>13.5</v>
      </c>
      <c r="H7" s="11">
        <v>14.26</v>
      </c>
      <c r="I7" s="11">
        <v>13.59</v>
      </c>
      <c r="J7" s="11">
        <v>13.25</v>
      </c>
      <c r="K7" s="11">
        <v>14.8</v>
      </c>
      <c r="L7" s="11">
        <v>13.75</v>
      </c>
      <c r="M7" s="11">
        <v>12.75</v>
      </c>
      <c r="N7" s="11">
        <v>13.25</v>
      </c>
      <c r="O7" s="11">
        <v>13.483000000000001</v>
      </c>
      <c r="P7" s="11">
        <v>13.045</v>
      </c>
      <c r="Q7" s="11">
        <v>13.6136</v>
      </c>
      <c r="R7" s="11">
        <v>12.9</v>
      </c>
      <c r="S7" s="11" t="s">
        <v>281</v>
      </c>
      <c r="T7" s="149">
        <v>12.43</v>
      </c>
      <c r="U7" s="11" t="s">
        <v>282</v>
      </c>
      <c r="V7" s="11">
        <v>13.282299999999999</v>
      </c>
      <c r="W7" s="15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14.245351521594264</v>
      </c>
      <c r="E8" s="11">
        <v>13.25</v>
      </c>
      <c r="F8" s="11">
        <v>13.335000000000001</v>
      </c>
      <c r="G8" s="11">
        <v>13.6</v>
      </c>
      <c r="H8" s="11">
        <v>14.62</v>
      </c>
      <c r="I8" s="11">
        <v>13.61</v>
      </c>
      <c r="J8" s="11">
        <v>13.2</v>
      </c>
      <c r="K8" s="11">
        <v>13.9</v>
      </c>
      <c r="L8" s="11">
        <v>13.5</v>
      </c>
      <c r="M8" s="11">
        <v>12.5</v>
      </c>
      <c r="N8" s="11">
        <v>14.2</v>
      </c>
      <c r="O8" s="11">
        <v>13.545</v>
      </c>
      <c r="P8" s="11">
        <v>12.633749999999999</v>
      </c>
      <c r="Q8" s="11">
        <v>13.876800000000003</v>
      </c>
      <c r="R8" s="11">
        <v>12.8</v>
      </c>
      <c r="S8" s="11" t="s">
        <v>281</v>
      </c>
      <c r="T8" s="149">
        <v>11.68</v>
      </c>
      <c r="U8" s="11" t="s">
        <v>282</v>
      </c>
      <c r="V8" s="11">
        <v>13.39974</v>
      </c>
      <c r="W8" s="15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14.18737602043899</v>
      </c>
      <c r="E9" s="11">
        <v>13.27</v>
      </c>
      <c r="F9" s="11">
        <v>13.377000000000001</v>
      </c>
      <c r="G9" s="11">
        <v>13.7</v>
      </c>
      <c r="H9" s="11">
        <v>13.61</v>
      </c>
      <c r="I9" s="11">
        <v>13.59</v>
      </c>
      <c r="J9" s="11">
        <v>13.3</v>
      </c>
      <c r="K9" s="11">
        <v>13.9</v>
      </c>
      <c r="L9" s="11">
        <v>13.55</v>
      </c>
      <c r="M9" s="11">
        <v>12.6</v>
      </c>
      <c r="N9" s="11">
        <v>13.85</v>
      </c>
      <c r="O9" s="11">
        <v>13.388999999999999</v>
      </c>
      <c r="P9" s="11">
        <v>12.540000000000001</v>
      </c>
      <c r="Q9" s="11">
        <v>14.1736</v>
      </c>
      <c r="R9" s="11">
        <v>12.7</v>
      </c>
      <c r="S9" s="11" t="s">
        <v>281</v>
      </c>
      <c r="T9" s="149">
        <v>10.59</v>
      </c>
      <c r="U9" s="11" t="s">
        <v>282</v>
      </c>
      <c r="V9" s="11">
        <v>13.28453</v>
      </c>
      <c r="W9" s="15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13.417141888888887</v>
      </c>
      <c r="BN9" s="28"/>
    </row>
    <row r="10" spans="1:66">
      <c r="A10" s="30"/>
      <c r="B10" s="19">
        <v>1</v>
      </c>
      <c r="C10" s="9">
        <v>5</v>
      </c>
      <c r="D10" s="10">
        <v>14.068237657210291</v>
      </c>
      <c r="E10" s="11">
        <v>13.22</v>
      </c>
      <c r="F10" s="11">
        <v>13.388</v>
      </c>
      <c r="G10" s="11">
        <v>13.5</v>
      </c>
      <c r="H10" s="11">
        <v>14.2</v>
      </c>
      <c r="I10" s="11">
        <v>13.55</v>
      </c>
      <c r="J10" s="11">
        <v>13.1</v>
      </c>
      <c r="K10" s="11">
        <v>14</v>
      </c>
      <c r="L10" s="11">
        <v>13.85</v>
      </c>
      <c r="M10" s="11">
        <v>12.6</v>
      </c>
      <c r="N10" s="11">
        <v>14.6</v>
      </c>
      <c r="O10" s="11">
        <v>13.425000000000001</v>
      </c>
      <c r="P10" s="11">
        <v>12.585000000000001</v>
      </c>
      <c r="Q10" s="11">
        <v>13.529599999999999</v>
      </c>
      <c r="R10" s="11">
        <v>12.8</v>
      </c>
      <c r="S10" s="11" t="s">
        <v>281</v>
      </c>
      <c r="T10" s="149">
        <v>11.03</v>
      </c>
      <c r="U10" s="11" t="s">
        <v>282</v>
      </c>
      <c r="V10" s="11">
        <v>13.203620000000001</v>
      </c>
      <c r="W10" s="15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14.297923484536351</v>
      </c>
      <c r="E11" s="11">
        <v>13.01</v>
      </c>
      <c r="F11" s="11">
        <v>13.363</v>
      </c>
      <c r="G11" s="11">
        <v>13.4</v>
      </c>
      <c r="H11" s="11">
        <v>13.5</v>
      </c>
      <c r="I11" s="11">
        <v>13.65</v>
      </c>
      <c r="J11" s="11">
        <v>13.5</v>
      </c>
      <c r="K11" s="11">
        <v>14.65</v>
      </c>
      <c r="L11" s="11">
        <v>13.85</v>
      </c>
      <c r="M11" s="11">
        <v>12.2</v>
      </c>
      <c r="N11" s="11">
        <v>13.7</v>
      </c>
      <c r="O11" s="11">
        <v>13.657999999999999</v>
      </c>
      <c r="P11" s="11">
        <v>12.57375</v>
      </c>
      <c r="Q11" s="11">
        <v>13.848800000000001</v>
      </c>
      <c r="R11" s="11">
        <v>12.8</v>
      </c>
      <c r="S11" s="11" t="s">
        <v>281</v>
      </c>
      <c r="T11" s="149">
        <v>10.29</v>
      </c>
      <c r="U11" s="11" t="s">
        <v>282</v>
      </c>
      <c r="V11" s="11">
        <v>13.401479999999999</v>
      </c>
      <c r="W11" s="15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14.125698704420682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5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13.984696390206501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5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14.527424939146746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5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14.291055687494808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5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14.398797392931501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5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14.226851918580838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5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14.254070649627348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5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13.965643365251065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5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14.042836282962359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5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13.858785256614514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5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13.721976305830182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5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14.506039531092819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5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14.091768395454213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5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13.898706371023501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5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257</v>
      </c>
      <c r="C26" s="12"/>
      <c r="D26" s="23">
        <v>14.177343343311128</v>
      </c>
      <c r="E26" s="23">
        <v>13.216666666666667</v>
      </c>
      <c r="F26" s="23">
        <v>13.364333333333335</v>
      </c>
      <c r="G26" s="23">
        <v>13.466666666666669</v>
      </c>
      <c r="H26" s="23">
        <v>14.016666666666666</v>
      </c>
      <c r="I26" s="23">
        <v>13.588333333333333</v>
      </c>
      <c r="J26" s="23">
        <v>13.249999999999998</v>
      </c>
      <c r="K26" s="23">
        <v>14.300000000000002</v>
      </c>
      <c r="L26" s="23">
        <v>13.691666666666665</v>
      </c>
      <c r="M26" s="23">
        <v>12.491666666666667</v>
      </c>
      <c r="N26" s="23">
        <v>13.833333333333334</v>
      </c>
      <c r="O26" s="23">
        <v>13.485833333333332</v>
      </c>
      <c r="P26" s="23">
        <v>12.692500000000001</v>
      </c>
      <c r="Q26" s="23">
        <v>13.716266666666668</v>
      </c>
      <c r="R26" s="23">
        <v>12.799999999999999</v>
      </c>
      <c r="S26" s="23" t="s">
        <v>644</v>
      </c>
      <c r="T26" s="23">
        <v>11.043333333333331</v>
      </c>
      <c r="U26" s="23" t="s">
        <v>644</v>
      </c>
      <c r="V26" s="23">
        <v>13.343195</v>
      </c>
      <c r="W26" s="15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258</v>
      </c>
      <c r="C27" s="29"/>
      <c r="D27" s="11">
        <v>14.207113969509914</v>
      </c>
      <c r="E27" s="11">
        <v>13.245000000000001</v>
      </c>
      <c r="F27" s="11">
        <v>13.367000000000001</v>
      </c>
      <c r="G27" s="11">
        <v>13.5</v>
      </c>
      <c r="H27" s="11">
        <v>14.055</v>
      </c>
      <c r="I27" s="11">
        <v>13.59</v>
      </c>
      <c r="J27" s="11">
        <v>13.225</v>
      </c>
      <c r="K27" s="11">
        <v>14.275</v>
      </c>
      <c r="L27" s="11">
        <v>13.7</v>
      </c>
      <c r="M27" s="11">
        <v>12.55</v>
      </c>
      <c r="N27" s="11">
        <v>13.774999999999999</v>
      </c>
      <c r="O27" s="11">
        <v>13.454000000000001</v>
      </c>
      <c r="P27" s="11">
        <v>12.609375</v>
      </c>
      <c r="Q27" s="11">
        <v>13.731200000000001</v>
      </c>
      <c r="R27" s="11">
        <v>12.8</v>
      </c>
      <c r="S27" s="11" t="s">
        <v>644</v>
      </c>
      <c r="T27" s="11">
        <v>10.809999999999999</v>
      </c>
      <c r="U27" s="11" t="s">
        <v>644</v>
      </c>
      <c r="V27" s="11">
        <v>13.342134999999999</v>
      </c>
      <c r="W27" s="15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259</v>
      </c>
      <c r="C28" s="29"/>
      <c r="D28" s="24">
        <v>0.22444278854554112</v>
      </c>
      <c r="E28" s="24">
        <v>0.10576703960434317</v>
      </c>
      <c r="F28" s="24">
        <v>1.8864428606948553E-2</v>
      </c>
      <c r="G28" s="24">
        <v>0.20655911179772879</v>
      </c>
      <c r="H28" s="24">
        <v>0.42438975796626677</v>
      </c>
      <c r="I28" s="24">
        <v>4.0207793606049515E-2</v>
      </c>
      <c r="J28" s="24">
        <v>0.14142135623730964</v>
      </c>
      <c r="K28" s="24">
        <v>0.4110960958218895</v>
      </c>
      <c r="L28" s="24">
        <v>0.14972196454317108</v>
      </c>
      <c r="M28" s="24">
        <v>0.20595306908775762</v>
      </c>
      <c r="N28" s="24">
        <v>0.50365331992022688</v>
      </c>
      <c r="O28" s="24">
        <v>0.10123718025837475</v>
      </c>
      <c r="P28" s="24">
        <v>0.1917534223944905</v>
      </c>
      <c r="Q28" s="24">
        <v>0.31951750291129122</v>
      </c>
      <c r="R28" s="24">
        <v>6.324555320336793E-2</v>
      </c>
      <c r="S28" s="24" t="s">
        <v>644</v>
      </c>
      <c r="T28" s="24">
        <v>0.86564811942651765</v>
      </c>
      <c r="U28" s="24" t="s">
        <v>644</v>
      </c>
      <c r="V28" s="24">
        <v>0.10397054885879935</v>
      </c>
      <c r="W28" s="204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1.5831089302879391E-2</v>
      </c>
      <c r="E29" s="13">
        <v>8.0025502853223081E-3</v>
      </c>
      <c r="F29" s="13">
        <v>1.4115502910943469E-3</v>
      </c>
      <c r="G29" s="13">
        <v>1.5338547905771938E-2</v>
      </c>
      <c r="H29" s="13">
        <v>3.0277509486297274E-2</v>
      </c>
      <c r="I29" s="13">
        <v>2.9589937647037544E-3</v>
      </c>
      <c r="J29" s="13">
        <v>1.0673309904702616E-2</v>
      </c>
      <c r="K29" s="13">
        <v>2.8747978728803456E-2</v>
      </c>
      <c r="L29" s="13">
        <v>1.09352621699212E-2</v>
      </c>
      <c r="M29" s="13">
        <v>1.6487237018366185E-2</v>
      </c>
      <c r="N29" s="13">
        <v>3.6408673729173023E-2</v>
      </c>
      <c r="O29" s="13">
        <v>7.5069280300345863E-3</v>
      </c>
      <c r="P29" s="13">
        <v>1.5107616497497773E-2</v>
      </c>
      <c r="Q29" s="13">
        <v>2.3294786451460884E-2</v>
      </c>
      <c r="R29" s="13">
        <v>4.9410588440131197E-3</v>
      </c>
      <c r="S29" s="13" t="s">
        <v>644</v>
      </c>
      <c r="T29" s="13">
        <v>7.838648832718241E-2</v>
      </c>
      <c r="U29" s="13" t="s">
        <v>644</v>
      </c>
      <c r="V29" s="13">
        <v>7.7920279857110197E-3</v>
      </c>
      <c r="W29" s="15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260</v>
      </c>
      <c r="C30" s="29"/>
      <c r="D30" s="13">
        <v>5.6658971092180543E-2</v>
      </c>
      <c r="E30" s="13">
        <v>-1.4941723347819624E-2</v>
      </c>
      <c r="F30" s="13">
        <v>-3.9359019970777176E-3</v>
      </c>
      <c r="G30" s="13">
        <v>3.6911570428270757E-3</v>
      </c>
      <c r="H30" s="13">
        <v>4.4683493902249127E-2</v>
      </c>
      <c r="I30" s="13">
        <v>1.2759158832941431E-2</v>
      </c>
      <c r="J30" s="13">
        <v>-1.245733929573356E-2</v>
      </c>
      <c r="K30" s="13">
        <v>6.5800758344982224E-2</v>
      </c>
      <c r="L30" s="13">
        <v>2.0460749394408673E-2</v>
      </c>
      <c r="M30" s="13">
        <v>-6.8977076480694621E-2</v>
      </c>
      <c r="N30" s="13">
        <v>3.101938161577511E-2</v>
      </c>
      <c r="O30" s="13">
        <v>5.1196778727764514E-3</v>
      </c>
      <c r="P30" s="13">
        <v>-5.4008662566875199E-2</v>
      </c>
      <c r="Q30" s="13">
        <v>2.2294224824848552E-2</v>
      </c>
      <c r="R30" s="13">
        <v>-4.599652399889731E-2</v>
      </c>
      <c r="S30" s="13" t="s">
        <v>644</v>
      </c>
      <c r="T30" s="13">
        <v>-0.17692356354384042</v>
      </c>
      <c r="U30" s="13" t="s">
        <v>644</v>
      </c>
      <c r="V30" s="13">
        <v>-5.5113741437082808E-3</v>
      </c>
      <c r="W30" s="15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261</v>
      </c>
      <c r="C31" s="47"/>
      <c r="D31" s="45" t="s">
        <v>262</v>
      </c>
      <c r="E31" s="45">
        <v>0.46</v>
      </c>
      <c r="F31" s="45">
        <v>0.12</v>
      </c>
      <c r="G31" s="45">
        <v>0.12</v>
      </c>
      <c r="H31" s="45">
        <v>1.41</v>
      </c>
      <c r="I31" s="45">
        <v>0.4</v>
      </c>
      <c r="J31" s="45">
        <v>0.39</v>
      </c>
      <c r="K31" s="45">
        <v>2.0699999999999998</v>
      </c>
      <c r="L31" s="45">
        <v>0.65</v>
      </c>
      <c r="M31" s="45">
        <v>2.16</v>
      </c>
      <c r="N31" s="45">
        <v>0.98</v>
      </c>
      <c r="O31" s="45">
        <v>0.16</v>
      </c>
      <c r="P31" s="45">
        <v>1.69</v>
      </c>
      <c r="Q31" s="45">
        <v>0.7</v>
      </c>
      <c r="R31" s="45">
        <v>1.44</v>
      </c>
      <c r="S31" s="45" t="s">
        <v>262</v>
      </c>
      <c r="T31" s="45">
        <v>5.55</v>
      </c>
      <c r="U31" s="45" t="s">
        <v>262</v>
      </c>
      <c r="V31" s="45">
        <v>0.17</v>
      </c>
      <c r="W31" s="15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V25">
    <cfRule type="expression" dxfId="23" priority="3">
      <formula>AND($B6&lt;&gt;$B5,NOT(ISBLANK(INDIRECT(Anlyt_LabRefThisCol))))</formula>
    </cfRule>
  </conditionalFormatting>
  <conditionalFormatting sqref="C2:V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2025-09-22T00:55:20Z</dcterms:modified>
</cp:coreProperties>
</file>