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Au PHASE10 230b, 267, 290b, 291b, 247b &amp; 249 JN1946\DataPacks\"/>
    </mc:Choice>
  </mc:AlternateContent>
  <xr:revisionPtr revIDLastSave="0" documentId="13_ncr:1_{2AD53691-D2CD-44E5-B180-982D11C049CE}" xr6:coauthVersionLast="46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/>
  <c r="J3" i="47895"/>
  <c r="J22" i="47895"/>
  <c r="J19" i="47895" l="1"/>
  <c r="J21" i="47895"/>
  <c r="J20" i="47895"/>
  <c r="J17" i="47895"/>
  <c r="J15" i="47895"/>
  <c r="J13" i="47895"/>
  <c r="J18" i="47895"/>
  <c r="J4" i="47895"/>
  <c r="J16" i="47895"/>
  <c r="J12" i="47895"/>
  <c r="J14" i="47895"/>
  <c r="J11" i="47895"/>
  <c r="J10" i="47895"/>
  <c r="J7" i="47895"/>
  <c r="J9" i="47895"/>
  <c r="J8" i="47895"/>
  <c r="J6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1F67079-A224-4F2B-95A2-B994AE33FC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9059E9D-78F2-4F82-A6A4-B9A73417FB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2BD580E-DB05-4D56-94F5-2B441BDB8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2D536BB-A18B-4748-AEA9-E9CBF6E59B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22635A7-40B5-47D2-94F0-AEC6885C9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D37938B-3ABF-4C7F-B0F6-FC3458C90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9101100-046A-4D31-A165-D356FD992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C1A7692-1538-4950-8686-D900D7DAA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D383C07-1E8B-4B1E-931E-7620E375E7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AD94950-DD3F-4EC8-9F7B-E890DECD09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B0FA43F-67E5-487D-8A55-42437BB15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78E328B-F038-4195-B162-1D0FF91566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8949B08-CCB9-46A3-9851-B26083BBD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A186D712-B366-48A4-BB74-A08A4E51F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276415D-3E3D-4714-A4F3-72D11BEAB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FDB42A1-276E-4419-95A9-52959D409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DB0B418-987E-48F3-A83E-C8654EFDF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0AEB486-D4FD-4F44-A4EE-5F285E87F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A6BCE6E-5D0B-4512-BCE8-59DC5749B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5154769-5B40-49A1-87FE-8A2D2E636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A567190B-8539-4353-A9A5-78EB68C6B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D70F9CC-BBA8-41F3-8D55-2CD8B5449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707D410-BB60-4DD4-911A-42DEB6C9E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40DC14A-BE25-49AC-9767-DB2D96088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8D442F37-B745-4842-8F4E-DA4964140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7174322-1260-45CF-A874-452942A62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D3DF16E-B961-4518-984A-805E84BCC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AAFC34D-0E57-4C39-9648-FB0E6FEFD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9118260D-791F-491E-A208-6DD4853A8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4D7D4969-1721-492C-A210-29859D7EB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7927CAA4-3DC5-475D-9F2A-4314F743A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142606C-478D-4F56-91C1-0117B682DB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2B6C875-EC9A-4235-8524-39C7761E0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65F09A67-7D6F-405E-869D-4E390AB00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96B5ADF4-C924-44A5-A5B6-4ECCC2493E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E8E0BC9-4652-423D-9DA0-40656D18F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09367D8-ADCA-45FF-A831-0FA8AFB25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4E71193-6FF7-4B4E-AB87-E09E9B0DE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7C58622-F5D0-4310-B2D5-920319B87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1E61A84-0DCA-4E71-9258-BC8B1CC78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FD771688-50A3-44C5-9BEB-17B682517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A0B97B52-7A25-4790-B0E4-FB3F5654B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46BF637-516A-4AA9-BD0A-68BA389C3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87437A1-F60D-498D-A552-C02CBB241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146656D5-8301-48A4-A2B8-4F666AB73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BD385A9-C9D2-4016-A54D-E6C85629E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A6FC8B3-4F5B-4E61-B860-67591DF23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C5A8196F-C83C-4194-AC68-D25604D16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65D6F6B-3694-4943-95BC-5B49D7F662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11BFB1A-F91D-43A0-AA2F-1B6242675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AE9E4A3-0A5C-46D6-A805-B6FA4E737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CECA171-ACCC-47CA-9C1C-DE6A6A15B1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2033955-61F3-4E58-88E1-79E5A74030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46C33AC1-D1F3-4ABF-B337-08D67606B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03B58EB-A8C4-43E7-BC9E-E34502788B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7C2EC53-0DDD-419E-B39D-C3A4AAEAC3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9799F8F4-3843-4059-B3AF-205F3826E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32E5AA2-D748-4A2B-B43A-45E4CCE60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F37DD88-900B-48A8-8545-555BC4A84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DEF670EA-7477-414A-BAB3-EC9000E91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E6034ED9-2077-4E3A-B0AF-D07B602E4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30C3A8B5-E807-4798-879D-7B1030B03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DA09B0F3-E788-453E-AFFB-223C993C5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63F46C6A-7E3F-470C-A71F-F9008BE2A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E7FD1333-EAD0-4251-8BBF-C642FC24A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5CC0124D-902F-44F8-AF81-407BFA38D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717E42B6-09F1-47C2-9404-110773549B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CE2A4520-58DB-423F-B97B-8BD9AF6B4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F92DAEC1-9EB7-48AD-B7F6-79C39638C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B422B58C-3F2F-4864-B8D8-A4EAF5273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4D12FA16-E50D-41F0-90F7-8102AAB39C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9C5033A6-CE63-4E38-B34F-AE10CF763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CA1FE21-8790-4006-905D-7F74913E5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D8DEDA7-9DE0-4C53-91C7-A5A61E5141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B3E27F5-62B2-4297-997F-A2F415982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3409AF23-D3A9-45F2-A167-495E8B8FF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2D9F0F7-AC47-4ACD-9BB6-96D11ECF5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F89FF28B-05CD-4A7A-844F-9E5AB9936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75721A54-A84B-4699-A42E-E42E511BD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7825E2F-7BBB-4B8F-8C9A-7C475EEC75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216A51A0-6154-4FEB-AFFE-B6782C2F8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505AFC5B-9437-4DA1-8442-5AEE000078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EE5D4B04-8791-4713-9D2C-7BB76ECDB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75213736-52C8-44A4-8AD2-C1FB758417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33498239-50A8-4F93-AE6E-7AD58B7841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F0CBA5EC-31B6-44AD-8018-BF1A9C8C43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29A2CB9A-B35B-4F83-90BB-0342D0F363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C0732942-B0C4-4D9C-BD8D-22E73BC133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6F681A8F-4CB8-4B4B-BD68-FC5F92DA9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2461DB30-B56A-493D-94E6-252D40AFA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071B95FE-FC1A-4550-8C12-DCB22A61DF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 xr:uid="{3CA603FF-7E3C-4BCA-85BB-BB625FC2E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70C5ECA7-07AC-4CDC-9D8F-9547E541C1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1E9AB42F-E3F1-440A-BF20-ECCD8536B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AC6A5879-573E-43B6-969A-D03FF56C8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DA08A55F-D989-4793-ACE4-40F092B06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3AE943CC-DC2B-48EA-B177-BAE13F55F8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 xr:uid="{0C9920EE-8960-4334-8574-0B2EF8BF8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A6543EC4-0EAB-4589-A703-BABC30E87A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EB6BBDE4-B503-46DF-A3ED-6B4431FFE9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5A2D3156-D9D1-4713-B59F-3DFED8CBE0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1AD7A166-C7E6-47D5-B645-260476AB1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93D352EF-F1A5-4C91-B097-DFEEEA362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7F71F195-0FF7-44AA-A118-F8C58B4F64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4E3502E2-741A-4083-A748-67A517234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A5CC5DE6-8600-40DD-8940-F0F85CE08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9F70C749-0570-4309-9AF1-5791A2B216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677109E4-A20C-48F1-945F-DD62DC101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4218A2B7-AC35-41C0-905D-B2383E69F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7CEBF06-9D31-4462-AC4C-D03EB56A6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85D61CD-27F5-4919-8593-DF24743A4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91E772B8-22B3-49B2-832E-92539F2D8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EAA51CC4-020A-49F3-9CB9-7ED798BC2D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843BC18E-EF91-46F7-8803-80FB6C512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36235EF-25B5-4765-9A27-4B3F19C339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D9466BF-016D-43F3-8B8F-127160894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0D27890C-5CA3-4E52-B115-686E55A72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8035441-9528-41AB-BD29-55D22916B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1066DC9B-9F2C-4591-A8BE-C31CCCA8C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17E316F-E424-49D0-B02D-FD26960E9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BC37AB93-ADEF-43F5-9B56-C2F8A781D1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B94D7581-DE9E-430B-9F90-9D1CB8797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780FA87-E7DD-47FE-9039-C64826C41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7DEDFD5-8413-4140-9A16-0BF5449778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F948D765-5757-4888-9216-4C15E332A7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1904C014-C574-4EF6-9936-F4C63AD6E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BA5B55C6-A413-4AB1-95EE-8F4B199E4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774B143B-A395-4461-9A70-D09E23C991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2422F840-4D45-4DEB-A54A-9D8558AA4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A65861F7-B423-49CD-9819-88F47585E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E0408B7-3B72-4CA4-8D4F-046FEA0A4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63744BC0-A532-4359-B2DC-91ABE4064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4B143B75-C764-49C3-BCF1-165EEF1C1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6F721C29-E545-4ECB-8BA5-1C390BB53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E6A63397-38BC-410A-80F5-5D92EF8A32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3D052466-AFF5-4BC0-A415-516B15CB81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6017839-4B39-4921-9E29-9FF45A96A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75FD45DB-5994-48AB-980E-52A802B2C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2C4E9190-CEA8-4CFC-AAD8-C6F4C5211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66079963-B829-4E45-8F17-023FE8254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030A0C0C-7B1F-46AE-B605-FBDA0B51C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D4C338A1-555C-4AEA-98E6-4176629AC9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9322D48F-F934-4901-8C45-28F0A5C9BE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B61A4289-0DE2-4133-AB57-1EC984EFD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CE14ADAF-BEB1-4E6B-90E9-4EEA9AF8D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0FC47C8C-E224-4E97-AE4E-DD1C52CC9E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3E08F1B4-8E2B-42B5-8A3E-30F7C6547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7C337131-A930-42D4-98F8-A55093E8D2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8F235A5A-860F-40CD-94FD-CA0F29A3C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B2A938BA-F580-483A-9D6C-F93D02A11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292425FE-86F7-41F3-BFF0-38FB01E5F1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858605C2-5385-4396-9032-BDE733B98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F24B2A51-F2B5-4BCC-BFF6-B3C4C8194D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1B356FC-24B7-4D94-9BF5-D46E162330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A5082E2F-D5B5-421E-98DE-17A49C98C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C3ADA4FD-E755-453A-BE9C-DD545402B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2153438A-C955-4335-ABAD-826431546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6DD6C800-B457-41B4-B4FB-72CFF67B6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1EBC60A5-7821-4EAD-9A37-6E6C5280B8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FDF42B5D-256E-4FCF-AB9B-BF39085D9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7C20700C-565B-4F8B-8201-81FDD50FD5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 xr:uid="{B4AC6622-E564-4186-A0A9-88454CFDE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FC15A67A-51F8-4878-9938-A89A6AC43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895879D8-6A5C-44DD-9DA6-380707044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03BB11DE-20D7-468F-A7D0-54B89C285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52FC4228-37FC-4AF7-95BE-ABB3CC47EE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999CE90B-0B1D-46BC-B0B9-437BCDFF84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2CA55E67-3477-4782-B7B5-A600F4ED01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15E943E5-5E80-469C-9D26-4E281279A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A8FD627D-016F-422E-96A9-6013AF547A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 shapeId="0" xr:uid="{B946D446-9ACD-4214-BE90-ACF7ECBF1D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 shapeId="0" xr:uid="{774511D2-33DD-4C17-858A-116221BF4F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29D5F0F7-A02E-4656-A33F-8B3170121E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B5B25EFC-DB5D-4731-BA17-446F886793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5F5386C1-12B2-4D71-BE53-78DCC97B61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903AB401-D789-4C90-A92B-351E1C5E0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D5367232-9CA4-4330-B083-79D930279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4BD8F85-14E4-482D-A8B5-8720AD2C75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95DA6C7-8776-4BCA-B305-3E113D945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062B3582-2DFE-47F3-A4C2-E536BEE3A1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51256ED-1BAA-4147-AC1D-1E0BC5F183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DDCFB7B-1E05-4CBE-96A7-B7E6236AA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BBBD957-EA91-442F-93BA-0D145A70F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229B187-DDDF-4A5E-A977-6C309A479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C342652-E451-4C65-A683-2F2FF49983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A78CEAA-8CF3-4549-B3C9-0F0318CDE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340B861-ACAC-40D9-B5F5-70BBF6D56A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66D7F94-081B-41EB-A21E-DFCF75491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2C4D947-1D36-4644-A698-FE282C26C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47F3D62-CE97-4ADB-A973-65BD781A8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<sst xmlns="http://schemas.openxmlformats.org/spreadsheetml/2006/main" count="10328" uniqueCount="656">
  <si>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</si>
  <si>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</si>
  <si>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</si>
  <si>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</si>
  <si>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</si>
  <si>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</si>
  <si>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</si>
  <si>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</si>
  <si>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</si>
  <si>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</si>
  <si>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</si>
  <si>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</si>
  <si>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</si>
  <si>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</si>
  <si>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</si>
  <si>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</si>
  <si>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</si>
  <si>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</si>
  <si>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</si>
  <si>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</si>
  <si>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</si>
  <si>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</si>
  <si>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</si>
  <si>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</si>
  <si>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</si>
  <si>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</si>
  <si>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</si>
  <si>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</si>
  <si>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</si>
  <si>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</si>
  <si>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</si>
  <si>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</si>
  <si>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</si>
  <si>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</si>
  <si>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</si>
  <si>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</si>
  <si>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</si>
  <si>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</si>
  <si>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</si>
  <si>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</si>
  <si>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</si>
  <si>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</si>
  <si>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</si>
  <si>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</si>
  <si>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</si>
  <si>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</si>
  <si>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</si>
  <si>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</si>
  <si>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</si>
  <si>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</si>
  <si>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</si>
  <si>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</si>
  <si>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</si>
  <si>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</si>
  <si>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</si>
  <si>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</si>
  <si>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</si>
  <si>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</si>
  <si>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</si>
  <si>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</si>
  <si>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</si>
  <si>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</si>
  <si>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</si>
  <si>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</si>
  <si>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</si>
  <si>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</si>
  <si>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</si>
  <si>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</si>
  <si>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</si>
  <si>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</si>
  <si>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</si>
  <si>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</si>
  <si>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</si>
  <si>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</si>
  <si>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</si>
  <si>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</si>
  <si>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</si>
  <si>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</si>
  <si>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</si>
  <si>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</si>
  <si>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</si>
  <si>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</si>
  <si>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</si>
  <si>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</si>
  <si>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</si>
  <si>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</si>
  <si>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</si>
  <si>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</si>
  <si>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</si>
  <si>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</si>
  <si>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</si>
  <si>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</si>
  <si>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</si>
  <si>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</si>
  <si>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</si>
  <si>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</si>
  <si>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</si>
  <si>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</si>
  <si>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</si>
  <si>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</si>
  <si>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</si>
  <si>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</si>
  <si>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</si>
  <si>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</si>
  <si>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</si>
  <si>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</si>
  <si>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</si>
  <si>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</si>
  <si>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</si>
  <si>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</si>
  <si>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</si>
  <si>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</si>
  <si>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</si>
  <si>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</si>
  <si>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</si>
  <si>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</si>
  <si>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</si>
  <si>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</si>
  <si>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</si>
  <si>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</si>
  <si>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</si>
  <si>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</si>
  <si>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</si>
  <si>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</si>
  <si>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</si>
  <si>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</si>
  <si>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</si>
  <si>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</si>
  <si>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</si>
  <si>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</si>
  <si>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</si>
  <si>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</si>
  <si>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</si>
  <si>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</si>
  <si>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</si>
  <si>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</si>
  <si>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</si>
  <si>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</si>
  <si>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</si>
  <si>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</si>
  <si>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</si>
  <si>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</si>
  <si>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</si>
  <si>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</si>
  <si>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</si>
  <si>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</si>
  <si>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</si>
  <si>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</si>
  <si>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</si>
  <si>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</si>
  <si>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</si>
  <si>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</si>
  <si>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</si>
  <si>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</si>
  <si>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</si>
  <si>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</si>
  <si>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</si>
  <si>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</si>
  <si>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</si>
  <si>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</si>
  <si>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</si>
  <si>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</si>
  <si>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</si>
  <si>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</si>
  <si>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</si>
  <si>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</si>
  <si>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</si>
  <si>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</si>
  <si>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</si>
  <si>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</si>
  <si>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</si>
  <si>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</si>
  <si>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</si>
  <si>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</si>
  <si>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</si>
  <si>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</si>
  <si>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</si>
  <si>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</si>
  <si>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</si>
  <si>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</si>
  <si>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</si>
  <si>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</si>
  <si>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</si>
  <si>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</si>
  <si>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</si>
  <si>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</si>
  <si>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</si>
  <si>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</si>
  <si>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</si>
  <si>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</si>
  <si>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</si>
  <si>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</si>
  <si>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</si>
  <si>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</si>
  <si>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</si>
  <si>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</si>
  <si>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</si>
  <si>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</si>
  <si>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</si>
  <si>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</si>
  <si>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</si>
  <si>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</si>
  <si>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</si>
  <si>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</si>
  <si>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</si>
  <si>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</si>
  <si>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</si>
  <si>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</si>
  <si>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</si>
  <si>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</si>
  <si>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</si>
  <si>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</si>
  <si>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</si>
  <si>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</si>
  <si>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</si>
  <si>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</si>
  <si>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</si>
  <si>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</si>
  <si>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Se, ppm</t>
  </si>
  <si>
    <t>Te, ppm</t>
  </si>
  <si>
    <t>W, ppm</t>
  </si>
  <si>
    <t>Ge, ppm</t>
  </si>
  <si>
    <t>Sb, ppm</t>
  </si>
  <si>
    <t>Lab</t>
  </si>
  <si>
    <t>No</t>
  </si>
  <si>
    <t>2.00</t>
  </si>
  <si>
    <t>1.01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</si>
  <si>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</si>
  <si>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</si>
  <si>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</si>
  <si>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</si>
  <si>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</si>
  <si>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</si>
  <si>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</si>
  <si>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</si>
  <si>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</si>
  <si>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</si>
  <si>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</si>
  <si>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</si>
  <si>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</si>
  <si>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</si>
  <si>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</si>
  <si>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</si>
  <si>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</si>
  <si>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</si>
  <si>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</si>
  <si>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</si>
  <si>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</si>
  <si>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</si>
  <si>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</si>
  <si>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</si>
  <si>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</si>
  <si>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</si>
  <si>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</si>
  <si>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</si>
  <si>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</si>
  <si>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</si>
  <si>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</si>
  <si>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</si>
  <si>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</si>
  <si>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</si>
  <si>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</si>
  <si>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</si>
  <si>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</si>
  <si>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</si>
  <si>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</si>
  <si>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</si>
  <si>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</si>
  <si>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</si>
  <si>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</si>
  <si>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</si>
  <si>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</si>
  <si>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</si>
  <si>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</si>
  <si>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</si>
  <si>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</si>
  <si>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AR*MS</t>
  </si>
  <si>
    <t>AR*AAS</t>
  </si>
  <si>
    <t>10g</t>
  </si>
  <si>
    <t>15g</t>
  </si>
  <si>
    <t>1.02</t>
  </si>
  <si>
    <t>CNL*MS</t>
  </si>
  <si>
    <t>CNL*AAS</t>
  </si>
  <si>
    <t>CNL*OES</t>
  </si>
  <si>
    <t>200g</t>
  </si>
  <si>
    <t>100g</t>
  </si>
  <si>
    <t>05g</t>
  </si>
  <si>
    <t>Results from laboratory 18 were removed due to their 0.1 ppm reading resolution.</t>
  </si>
  <si>
    <t>4A*MS</t>
  </si>
  <si>
    <t>4A*OES/MS</t>
  </si>
  <si>
    <t>&lt; 0.3</t>
  </si>
  <si>
    <t>Results from laboratories 18 and 24 were removed due to their 0.1 ppm reading resolution.</t>
  </si>
  <si>
    <t>AR*OES</t>
  </si>
  <si>
    <t>0.25g</t>
  </si>
  <si>
    <t>&lt; 0.5</t>
  </si>
  <si>
    <t>Results from laboratories 7 and 19 were removed due to their 0.1 ppm reading resolution.</t>
  </si>
  <si>
    <t>Results from laboratory 24 were removed due to their 0.1 ppm reading resolution.</t>
  </si>
  <si>
    <t>&lt; 0.02</t>
  </si>
  <si>
    <t>Results from laboratories 20, 21 and 24 were removed due to their 1 ppm reading resolution.</t>
  </si>
  <si>
    <t>&lt; 0.05</t>
  </si>
  <si>
    <t>Results from laboratory 7 were removed due to their 0.1 ppm reading resolution.</t>
  </si>
  <si>
    <t>Results from laboratory 24 were removed due to their 1 ppm reading resolution.</t>
  </si>
  <si>
    <t>Results from laboratories 7 and 19 were removed due to their 1 ppm reading resolution.</t>
  </si>
  <si>
    <t>Results from laboratories 1, 18, 20, 21 and 24 were removed due to their 0.1 ppm reading resolution.</t>
  </si>
  <si>
    <t>Results from laboratory 21 were removed due to their 1 ppm reading resolution.</t>
  </si>
  <si>
    <t>Results from laboratories 7 and 18 were removed due to their 1 ppm reading resolution.</t>
  </si>
  <si>
    <t>&lt; 0.003</t>
  </si>
  <si>
    <t>&lt; 0.005</t>
  </si>
  <si>
    <t>&lt; 0.002</t>
  </si>
  <si>
    <t>Results from laboratories 7 and 24 were removed due to their 0.1 ppm reading resolution.</t>
  </si>
  <si>
    <t>&lt; 0.03</t>
  </si>
  <si>
    <t>Results from laboratories 7, 18 and 24 were removed due to their 0.1 ppm reading resolution.</t>
  </si>
  <si>
    <t>Results from laboratories 7, 19 and 24 were removed due to their 0.1 ppm reading resolution.</t>
  </si>
  <si>
    <t>Indicative</t>
  </si>
  <si>
    <t>AR*OES/MS</t>
  </si>
  <si>
    <t>0.3g</t>
  </si>
  <si>
    <t>0.2g</t>
  </si>
  <si>
    <t>0.5g</t>
  </si>
  <si>
    <t>01g</t>
  </si>
  <si>
    <t>Results from laboratories 22 and 24 were removed due to their 0.1 ppm reading resolution.</t>
  </si>
  <si>
    <t>Results from laboratory 19 were removed due to their 1 ppm reading resolution.</t>
  </si>
  <si>
    <t>Results from laboratories 18, 21, 22 and 24 were removed due to their 0.1 ppm reading resolution.</t>
  </si>
  <si>
    <t>Results from laboratory 19 were removed due to their 0.01 wt.% reading resolution.</t>
  </si>
  <si>
    <t>Results from laboratory 25 were removed due to their 0.1 ppm reading resolution.</t>
  </si>
  <si>
    <t>&lt; 2.5</t>
  </si>
  <si>
    <t>Results from laboratory 22 were removed due to their 0.1 ppm reading resolution.</t>
  </si>
  <si>
    <t>Results from laboratory 18 were removed due to their 1 ppm reading resolution.</t>
  </si>
  <si>
    <t>&gt; 0.5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</si>
  <si>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</si>
  <si>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</si>
  <si>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</si>
  <si>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</si>
  <si>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</si>
  <si>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</si>
  <si>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</si>
  <si>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</si>
  <si>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</si>
  <si>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</si>
  <si>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</si>
  <si>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</si>
  <si>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</si>
  <si>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</si>
  <si>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</si>
  <si>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</si>
  <si>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</si>
  <si>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</si>
  <si>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</si>
  <si>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</si>
  <si>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</si>
  <si>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</si>
  <si>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</si>
  <si>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</si>
  <si>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</si>
  <si>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</si>
  <si>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Accura Geomysore Labs Private Limited, Jonnagiri, Kurnool, India</t>
  </si>
  <si>
    <t>Accura Gold Minerals Testing, Namakkal, Tamilnadu, India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</si>
  <si>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</si>
  <si>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</si>
  <si>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</si>
  <si>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</si>
  <si>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</si>
  <si>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</si>
  <si>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</si>
  <si>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</si>
  <si>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</si>
  <si>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</si>
  <si>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</si>
  <si>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CRS Laboratories Oy, Kempele, Northern Ostrobothnia, Finland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</si>
  <si>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</si>
  <si>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</si>
  <si>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</si>
  <si>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</si>
  <si>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</si>
  <si>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</si>
  <si>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</si>
  <si>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</si>
  <si>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</si>
  <si>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</si>
  <si>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</si>
  <si>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</si>
  <si>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</si>
  <si>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</si>
  <si>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</si>
  <si>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</si>
  <si>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</si>
  <si>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</si>
  <si>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</si>
  <si>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</si>
  <si>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</si>
  <si>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</si>
  <si>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</si>
  <si>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</si>
  <si>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</si>
  <si>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</si>
  <si>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</si>
  <si>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</si>
  <si>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</si>
  <si>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</si>
  <si>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</si>
  <si>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</si>
  <si>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</si>
  <si>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</si>
  <si>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</si>
  <si>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</si>
  <si>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</si>
  <si>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</si>
  <si>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</si>
  <si>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</si>
  <si>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</si>
  <si>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</si>
  <si>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</si>
  <si>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</si>
  <si>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</si>
  <si>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</si>
  <si>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</si>
  <si>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</si>
  <si>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</si>
  <si>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</si>
  <si>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</si>
  <si>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</si>
  <si>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</si>
  <si>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</si>
  <si>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</si>
  <si>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</si>
  <si>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</si>
  <si>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</si>
  <si>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</si>
  <si>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</si>
  <si>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</si>
  <si>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</si>
  <si>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</si>
  <si>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</si>
  <si>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</si>
  <si>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</si>
  <si>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</si>
  <si>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</si>
  <si>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</si>
  <si>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</si>
  <si>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</si>
  <si>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</si>
  <si>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</si>
  <si>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</si>
  <si>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</si>
  <si>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</si>
  <si>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</si>
  <si>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</si>
  <si>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</si>
  <si>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</si>
  <si>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</si>
  <si>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</si>
  <si>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</si>
  <si>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</si>
  <si>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</si>
  <si>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</si>
  <si>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</si>
  <si>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</si>
  <si>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Sb, Antimony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</si>
  <si>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</si>
  <si>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230b (Certified Value 0.381 ppm)</t>
  </si>
  <si>
    <t>Analytical results for Au in OREAS 230b (Certified Value 0.374 ppm)</t>
  </si>
  <si>
    <t>Analytical results for Au in OREAS 230b (Certified Value 0.368 ppm)</t>
  </si>
  <si>
    <t>Analytical results for Au in OREAS 230b (Certified Value 0.363 ppm)</t>
  </si>
  <si>
    <t>Analytical results for Ag in OREAS 230b (Certified Value 0.195 ppm)</t>
  </si>
  <si>
    <t>Analytical results for Al in OREAS 230b (Certified Value 6.82 wt.%)</t>
  </si>
  <si>
    <t>Analytical results for As in OREAS 230b (Certified Value 26.8 ppm)</t>
  </si>
  <si>
    <t>Analytical results for Ba in OREAS 230b (Certified Value 94 ppm)</t>
  </si>
  <si>
    <t>Analytical results for Be in OREAS 230b (Certified Value 0.37 ppm)</t>
  </si>
  <si>
    <t>Analytical results for Bi in OREAS 230b (Certified Value 0.23 ppm)</t>
  </si>
  <si>
    <t>Analytical results for Ca in OREAS 230b (Certified Value 7.22 wt.%)</t>
  </si>
  <si>
    <t>Analytical results for Cd in OREAS 230b (Certified Value 0.31 ppm)</t>
  </si>
  <si>
    <t>Analytical results for Ce in OREAS 230b (Certified Value 11.1 ppm)</t>
  </si>
  <si>
    <t>Analytical results for Co in OREAS 230b (Certified Value 44.4 ppm)</t>
  </si>
  <si>
    <t>Analytical results for Cr in OREAS 230b (Certified Value 86 ppm)</t>
  </si>
  <si>
    <t>Analytical results for Cs in OREAS 230b (Certified Value 0.42 ppm)</t>
  </si>
  <si>
    <t>Analytical results for Cu in OREAS 230b (Certified Value 180 ppm)</t>
  </si>
  <si>
    <t>Analytical results for Dy in OREAS 230b (Certified Value 4.25 ppm)</t>
  </si>
  <si>
    <t>Analytical results for Er in OREAS 230b (Certified Value 2.67 ppm)</t>
  </si>
  <si>
    <t>Analytical results for Eu in OREAS 230b (Certified Value 1 ppm)</t>
  </si>
  <si>
    <t>Analytical results for Fe in OREAS 230b (Certified Value 8.96 wt.%)</t>
  </si>
  <si>
    <t>Analytical results for Ga in OREAS 230b (Certified Value 15.8 ppm)</t>
  </si>
  <si>
    <t>Analytical results for Gd in OREAS 230b (Certified Value 3.62 ppm)</t>
  </si>
  <si>
    <t>Analytical results for Ge in OREAS 230b (Indicative Value 0.12 ppm)</t>
  </si>
  <si>
    <t>Analytical results for Hf in OREAS 230b (Certified Value 1.78 ppm)</t>
  </si>
  <si>
    <t>Analytical results for Hg in OREAS 230b (Indicative Value 0.068 ppm)</t>
  </si>
  <si>
    <t>Analytical results for Ho in OREAS 230b (Certified Value 0.91 ppm)</t>
  </si>
  <si>
    <t>Analytical results for In in OREAS 230b (Certified Value 0.08 ppm)</t>
  </si>
  <si>
    <t>Analytical results for K in OREAS 230b (Certified Value 0.18 wt.%)</t>
  </si>
  <si>
    <t>Analytical results for La in OREAS 230b (Certified Value 4.35 ppm)</t>
  </si>
  <si>
    <t>Analytical results for Li in OREAS 230b (Certified Value 10.1 ppm)</t>
  </si>
  <si>
    <t>Analytical results for Lu in OREAS 230b (Certified Value 0.37 ppm)</t>
  </si>
  <si>
    <t>Analytical results for Mg in OREAS 230b (Certified Value 3.82 wt.%)</t>
  </si>
  <si>
    <t>Analytical results for Mn in OREAS 230b (Certified Value 0.151 wt.%)</t>
  </si>
  <si>
    <t>Analytical results for Mo in OREAS 230b (Certified Value 0.57 ppm)</t>
  </si>
  <si>
    <t>Analytical results for Na in OREAS 230b (Certified Value 2 wt.%)</t>
  </si>
  <si>
    <t>Analytical results for Nb in OREAS 230b (Certified Value 3.75 ppm)</t>
  </si>
  <si>
    <t>Analytical results for Nd in OREAS 230b (Certified Value 8.67 ppm)</t>
  </si>
  <si>
    <t>Analytical results for Ni in OREAS 230b (Certified Value 68 ppm)</t>
  </si>
  <si>
    <t>Analytical results for P in OREAS 230b (Certified Value 0.052 wt.%)</t>
  </si>
  <si>
    <t>Analytical results for Pb in OREAS 230b (Certified Value 9.59 ppm)</t>
  </si>
  <si>
    <t>Analytical results for Pr in OREAS 230b (Certified Value 1.65 ppm)</t>
  </si>
  <si>
    <t>Analytical results for Rb in OREAS 230b (Certified Value 4.64 ppm)</t>
  </si>
  <si>
    <t>Analytical results for Re in OREAS 230b (Certified Value 0.002 ppm)</t>
  </si>
  <si>
    <t>Analytical results for S in OREAS 230b (Certified Value 0.272 wt.%)</t>
  </si>
  <si>
    <t>Analytical results for Sb in OREAS 230b (Indicative Value 1.44 ppm)</t>
  </si>
  <si>
    <t>Analytical results for Sc in OREAS 230b (Certified Value 43.1 ppm)</t>
  </si>
  <si>
    <t>Analytical results for Se in OREAS 230b (Certified Value 0.82 ppm)</t>
  </si>
  <si>
    <t>Analytical results for Sm in OREAS 230b (Certified Value 2.73 ppm)</t>
  </si>
  <si>
    <t>Analytical results for Sn in OREAS 230b (Certified Value 0.8 ppm)</t>
  </si>
  <si>
    <t>Analytical results for Sr in OREAS 230b (Certified Value 120 ppm)</t>
  </si>
  <si>
    <t>Analytical results for Ta in OREAS 230b (Certified Value 0.24 ppm)</t>
  </si>
  <si>
    <t>Analytical results for Tb in OREAS 230b (Certified Value 0.61 ppm)</t>
  </si>
  <si>
    <t>Analytical results for Te in OREAS 230b (Certified Value 0.12 ppm)</t>
  </si>
  <si>
    <t>Analytical results for Th in OREAS 230b (Certified Value 0.52 ppm)</t>
  </si>
  <si>
    <t>Analytical results for Ti in OREAS 230b (Certified Value 0.697 wt.%)</t>
  </si>
  <si>
    <t>Analytical results for Tl in OREAS 230b (Certified Value 0.078 ppm)</t>
  </si>
  <si>
    <t>Analytical results for Tm in OREAS 230b (Certified Value 0.38 ppm)</t>
  </si>
  <si>
    <t>Analytical results for U in OREAS 230b (Certified Value 0.18 ppm)</t>
  </si>
  <si>
    <t>Analytical results for V in OREAS 230b (Certified Value 314 ppm)</t>
  </si>
  <si>
    <t>Analytical results for W in OREAS 230b (Certified Value 9.14 ppm)</t>
  </si>
  <si>
    <t>Analytical results for Y in OREAS 230b (Certified Value 23.4 ppm)</t>
  </si>
  <si>
    <t>Analytical results for Yb in OREAS 230b (Certified Value 2.53 ppm)</t>
  </si>
  <si>
    <t>Analytical results for Zn in OREAS 230b (Certified Value 109 ppm)</t>
  </si>
  <si>
    <t>Analytical results for Zr in OREAS 230b (Certified Value 56 ppm)</t>
  </si>
  <si>
    <t>Analytical results for Ag in OREAS 230b (Certified Value 0.181 ppm)</t>
  </si>
  <si>
    <t>Analytical results for Al in OREAS 230b (Certified Value 3.4 wt.%)</t>
  </si>
  <si>
    <t>Analytical results for As in OREAS 230b (Certified Value 25.7 ppm)</t>
  </si>
  <si>
    <t>Analytical results for B in OREAS 230b (Indicative Value 13.5 ppm)</t>
  </si>
  <si>
    <t>Analytical results for Ba in OREAS 230b (Certified Value 19.7 ppm)</t>
  </si>
  <si>
    <t>Analytical results for Be in OREAS 230b (Certified Value 0.15 ppm)</t>
  </si>
  <si>
    <t>Analytical results for Bi in OREAS 230b (Certified Value 0.24 ppm)</t>
  </si>
  <si>
    <t>Analytical results for Ca in OREAS 230b (Certified Value 3.11 wt.%)</t>
  </si>
  <si>
    <t>Analytical results for Cd in OREAS 230b (Certified Value 0.27 ppm)</t>
  </si>
  <si>
    <t>Analytical results for Ce in OREAS 230b (Certified Value 6.15 ppm)</t>
  </si>
  <si>
    <t>Analytical results for Co in OREAS 230b (Certified Value 32.6 ppm)</t>
  </si>
  <si>
    <t>Analytical results for Cr in OREAS 230b (Certified Value 21.6 ppm)</t>
  </si>
  <si>
    <t>Analytical results for Cs in OREAS 230b (Certified Value 0.34 ppm)</t>
  </si>
  <si>
    <t>Analytical results for Cu in OREAS 230b (Certified Value 179 ppm)</t>
  </si>
  <si>
    <t>Analytical results for Dy in OREAS 230b (Indicative Value 2.46 ppm)</t>
  </si>
  <si>
    <t>Analytical results for Er in OREAS 230b (Indicative Value 1.56 ppm)</t>
  </si>
  <si>
    <t>Analytical results for Eu in OREAS 230b (Indicative Value 0.53 ppm)</t>
  </si>
  <si>
    <t>Analytical results for Fe in OREAS 230b (Certified Value 6.38 wt.%)</t>
  </si>
  <si>
    <t>Analytical results for Ga in OREAS 230b (Certified Value 11.1 ppm)</t>
  </si>
  <si>
    <t>Analytical results for Gd in OREAS 230b (Indicative Value 1.92 ppm)</t>
  </si>
  <si>
    <t>Analytical results for Ge in OREAS 230b (Certified Value 0.17 ppm)</t>
  </si>
  <si>
    <t>Analytical results for Hf in OREAS 230b (Certified Value 0.51 ppm)</t>
  </si>
  <si>
    <t>Analytical results for Hg in OREAS 230b (Indicative Value 0.031 ppm)</t>
  </si>
  <si>
    <t>Analytical results for Ho in OREAS 230b (Indicative Value 0.51 ppm)</t>
  </si>
  <si>
    <t>Analytical results for In in OREAS 230b (Certified Value 0.03 ppm)</t>
  </si>
  <si>
    <t>Analytical results for K in OREAS 230b (Certified Value 0.05 wt.%)</t>
  </si>
  <si>
    <t>Analytical results for La in OREAS 230b (Certified Value 2.34 ppm)</t>
  </si>
  <si>
    <t>Analytical results for Li in OREAS 230b (Certified Value 9.22 ppm)</t>
  </si>
  <si>
    <t>Analytical results for Lu in OREAS 230b (Indicative Value 0.18 ppm)</t>
  </si>
  <si>
    <t>Analytical results for Mg in OREAS 230b (Certified Value 1.96 wt.%)</t>
  </si>
  <si>
    <t>Analytical results for Mn in OREAS 230b (Certified Value 0.088 wt.%)</t>
  </si>
  <si>
    <t>Analytical results for Mo in OREAS 230b (Certified Value 0.51 ppm)</t>
  </si>
  <si>
    <t>Analytical results for Na in OREAS 230b (Certified Value 0.108 wt.%)</t>
  </si>
  <si>
    <t>Analytical results for Nb in OREAS 230b (Indicative Value 0.16 ppm)</t>
  </si>
  <si>
    <t>Analytical results for Nd in OREAS 230b (Indicative Value 4.74 ppm)</t>
  </si>
  <si>
    <t>Analytical results for Ni in OREAS 230b (Certified Value 44.4 ppm)</t>
  </si>
  <si>
    <t>Analytical results for P in OREAS 230b (Certified Value 0.048 wt.%)</t>
  </si>
  <si>
    <t>Analytical results for Pb in OREAS 230b (Certified Value 8.41 ppm)</t>
  </si>
  <si>
    <t>Analytical results for Pr in OREAS 230b (Indicative Value 0.99 ppm)</t>
  </si>
  <si>
    <t>Analytical results for Rb in OREAS 230b (Certified Value 2.24 ppm)</t>
  </si>
  <si>
    <t>Analytical results for Re in OREAS 230b (Indicative Value 0.002 ppm)</t>
  </si>
  <si>
    <t>Analytical results for S in OREAS 230b (Certified Value 0.266 wt.%)</t>
  </si>
  <si>
    <t>Analytical results for Sb in OREAS 230b (Certified Value 0.52 ppm)</t>
  </si>
  <si>
    <t>Analytical results for Sc in OREAS 230b (Certified Value 6.01 ppm)</t>
  </si>
  <si>
    <t>Analytical results for Se in OREAS 230b (Certified Value 0.58 ppm)</t>
  </si>
  <si>
    <t>Analytical results for Sm in OREAS 230b (Indicative Value 1.51 ppm)</t>
  </si>
  <si>
    <t>Analytical results for Sn in OREAS 230b (Certified Value 0.46 ppm)</t>
  </si>
  <si>
    <t>Analytical results for Sr in OREAS 230b (Certified Value 23.5 ppm)</t>
  </si>
  <si>
    <t>Analytical results for Ta in OREAS 230b (Certified Value &lt; 0.01 ppm)</t>
  </si>
  <si>
    <t>Analytical results for Tb in OREAS 230b (Indicative Value 0.41 ppm)</t>
  </si>
  <si>
    <t>Analytical results for Te in OREAS 230b (Certified Value 0.1 ppm)</t>
  </si>
  <si>
    <t>Analytical results for Th in OREAS 230b (Certified Value 0.35 ppm)</t>
  </si>
  <si>
    <t>Analytical results for Ti in OREAS 230b (Certified Value 0.359 wt.%)</t>
  </si>
  <si>
    <t>Analytical results for Tl in OREAS 230b (Certified Value 0.045 ppm)</t>
  </si>
  <si>
    <t>Analytical results for Tm in OREAS 230b (Indicative Value 0.24 ppm)</t>
  </si>
  <si>
    <t>Analytical results for U in OREAS 230b (Certified Value 0.11 ppm)</t>
  </si>
  <si>
    <t>Analytical results for V in OREAS 230b (Certified Value 169 ppm)</t>
  </si>
  <si>
    <t>Analytical results for W in OREAS 230b (Certified Value 6.59 ppm)</t>
  </si>
  <si>
    <t>Analytical results for Y in OREAS 230b (Certified Value 12.1 ppm)</t>
  </si>
  <si>
    <t>Analytical results for Yb in OREAS 230b (Indicative Value 1.2 ppm)</t>
  </si>
  <si>
    <t>Analytical results for Zn in OREAS 230b (Certified Value 96 ppm)</t>
  </si>
  <si>
    <t>Analytical results for Zr in OREAS 230b (Certified Value 18.1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</si>
  <si>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230b (Indicative Value 13.11 wt.%)</t>
    </r>
  </si>
  <si>
    <t>Analytical results for CaO in OREAS 230b (Indicative Value 10.38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</si>
  <si>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230b (Indicative Value 13.26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</si>
  <si>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230b (Indicative Value 0.206 wt.%)</t>
    </r>
  </si>
  <si>
    <t>Analytical results for MgO in OREAS 230b (Indicative Value 6.56 wt.%)</t>
  </si>
  <si>
    <t>Analytical results for MnO in OREAS 230b (Indicative Value 0.2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</si>
  <si>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230b (Indicative Value 0.114 wt.%)</t>
    </r>
  </si>
  <si>
    <t>Analytical results for S in OREAS 230b (Indicative Value 0.278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</si>
  <si>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230b (Indicative Value 48.25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</si>
  <si>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230b (Indicative Value 1.2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</si>
  <si>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230b (Indicative Value 3.7 wt.%)</t>
    </r>
  </si>
  <si>
    <t>Analytical results for C in OREAS 230b (Indicative Value 0.375 wt.%)</t>
  </si>
  <si>
    <t>Analytical results for S in OREAS 230b (Indicative Value 0.305 wt.%)</t>
  </si>
  <si>
    <t>Analytical results for Ag in OREAS 230b (Indicative Value 0.15 ppm)</t>
  </si>
  <si>
    <t>Analytical results for As in OREAS 230b (Indicative Value 24.7 ppm)</t>
  </si>
  <si>
    <t>Analytical results for Ba in OREAS 230b (Indicative Value 92 ppm)</t>
  </si>
  <si>
    <t>Analytical results for Be in OREAS 230b (Indicative Value 0.6 ppm)</t>
  </si>
  <si>
    <t>Analytical results for Bi in OREAS 230b (Indicative Value 0.22 ppm)</t>
  </si>
  <si>
    <t>Analytical results for Cd in OREAS 230b (Indicative Value 0.2 ppm)</t>
  </si>
  <si>
    <t>Analytical results for Ce in OREAS 230b (Indicative Value 10.7 ppm)</t>
  </si>
  <si>
    <t>Analytical results for Co in OREAS 230b (Indicative Value 47.1 ppm)</t>
  </si>
  <si>
    <t>Analytical results for Cr in OREAS 230b (Indicative Value 100 ppm)</t>
  </si>
  <si>
    <t>Analytical results for Cs in OREAS 230b (Indicative Value 0.46 ppm)</t>
  </si>
  <si>
    <t>Analytical results for Cu in OREAS 230b (Indicative Value 186 ppm)</t>
  </si>
  <si>
    <t>Analytical results for Dy in OREAS 230b (Indicative Value 4.03 ppm)</t>
  </si>
  <si>
    <t>Analytical results for Er in OREAS 230b (Indicative Value 2.67 ppm)</t>
  </si>
  <si>
    <t>Analytical results for Eu in OREAS 230b (Indicative Value 1 ppm)</t>
  </si>
  <si>
    <t>Analytical results for Ga in OREAS 230b (Indicative Value 15.3 ppm)</t>
  </si>
  <si>
    <t>Analytical results for Gd in OREAS 230b (Indicative Value 3.55 ppm)</t>
  </si>
  <si>
    <t>Analytical results for Ge in OREAS 230b (Indicative Value 1.13 ppm)</t>
  </si>
  <si>
    <t>Analytical results for Hf in OREAS 230b (Indicative Value 1.94 ppm)</t>
  </si>
  <si>
    <t>Analytical results for Ho in OREAS 230b (Indicative Value 0.93 ppm)</t>
  </si>
  <si>
    <t>Analytical results for In in OREAS 230b (Indicative Value 0.05 ppm)</t>
  </si>
  <si>
    <t>Analytical results for La in OREAS 230b (Indicative Value 4.37 ppm)</t>
  </si>
  <si>
    <t>Analytical results for Lu in OREAS 230b (Indicative Value 0.38 ppm)</t>
  </si>
  <si>
    <t>Analytical results for Mn in OREAS 230b (Indicative Value 0.162 wt.%)</t>
  </si>
  <si>
    <t>Analytical results for Mo in OREAS 230b (Indicative Value 0.6 ppm)</t>
  </si>
  <si>
    <t>Analytical results for Nb in OREAS 230b (Indicative Value 3.7 ppm)</t>
  </si>
  <si>
    <t>Analytical results for Nd in OREAS 230b (Indicative Value 8.25 ppm)</t>
  </si>
  <si>
    <t>Analytical results for Ni in OREAS 230b (Indicative Value 74 ppm)</t>
  </si>
  <si>
    <t>Analytical results for Pb in OREAS 230b (Indicative Value 8 ppm)</t>
  </si>
  <si>
    <t>Analytical results for Pr in OREAS 230b (Indicative Value 1.71 ppm)</t>
  </si>
  <si>
    <t>Analytical results for Rb in OREAS 230b (Indicative Value 4.6 ppm)</t>
  </si>
  <si>
    <t>Analytical results for Re in OREAS 230b (Indicative Value &lt; 0.01 ppm)</t>
  </si>
  <si>
    <t>Analytical results for Sb in OREAS 230b (Indicative Value 1.6 ppm)</t>
  </si>
  <si>
    <t>Analytical results for Sc in OREAS 230b (Indicative Value 44.2 ppm)</t>
  </si>
  <si>
    <t>Analytical results for Sm in OREAS 230b (Indicative Value 2.78 ppm)</t>
  </si>
  <si>
    <t>Analytical results for Sn in OREAS 230b (Indicative Value 0.8 ppm)</t>
  </si>
  <si>
    <t>Analytical results for Sr in OREAS 230b (Indicative Value 112 ppm)</t>
  </si>
  <si>
    <t>Analytical results for Ta in OREAS 230b (Indicative Value 0.65 ppm)</t>
  </si>
  <si>
    <t>Analytical results for Tb in OREAS 230b (Indicative Value 0.63 ppm)</t>
  </si>
  <si>
    <t>Analytical results for Te in OREAS 230b (Indicative Value &lt; 0.2 ppm)</t>
  </si>
  <si>
    <t>Analytical results for Th in OREAS 230b (Indicative Value 0.47 ppm)</t>
  </si>
  <si>
    <t>Analytical results for Ti in OREAS 230b (Indicative Value 0.708 wt.%)</t>
  </si>
  <si>
    <t>Analytical results for Tl in OREAS 230b (Indicative Value &lt; 0.2 ppm)</t>
  </si>
  <si>
    <t>Analytical results for Tm in OREAS 230b (Indicative Value 0.38 ppm)</t>
  </si>
  <si>
    <t>Analytical results for U in OREAS 230b (Indicative Value 0.13 ppm)</t>
  </si>
  <si>
    <t>Analytical results for V in OREAS 230b (Indicative Value 337 ppm)</t>
  </si>
  <si>
    <t>Analytical results for W in OREAS 230b (Indicative Value 9.23 ppm)</t>
  </si>
  <si>
    <t>Analytical results for Y in OREAS 230b (Indicative Value 23.3 ppm)</t>
  </si>
  <si>
    <t>Analytical results for Yb in OREAS 230b (Indicative Value 2.68 ppm)</t>
  </si>
  <si>
    <t>Analytical results for Zn in OREAS 230b (Indicative Value 108 ppm)</t>
  </si>
  <si>
    <t>Analytical results for Zr in OREAS 230b (Indicative Value 67 ppm)</t>
  </si>
  <si>
    <t/>
  </si>
  <si>
    <t>Table 5. Participating Laboratory List used for OREAS 230b</t>
  </si>
  <si>
    <t>Table 4. Abbreviations used for OREAS 230b</t>
  </si>
  <si>
    <t>Table 3. Certified Values and Performance Gates for OREAS 230b</t>
  </si>
  <si>
    <t>Table 2. Indicative Values for OREAS 230b</t>
  </si>
  <si>
    <t>Table 1. Certified Values, Expanded Uncertainty and Tolerance Limits for OREAS 230b</t>
  </si>
  <si>
    <t>SI unit equivalents: ppm (parts per million; 1 x 10-⁶) ≡ mg/kg; wt.% (weight per cent) ≡ % (mass fraction)</t>
  </si>
  <si>
    <t>ORE - Lab-Upscaled RSD Results for CRM: OREAS 230b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</si>
</sst>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353727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9BEF8-DB05-C432-C8EC-3115DDBE1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369113</xdr:colOff>
      <xdr:row>39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489DE-0B8D-A587-BBBB-2F0917B93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400989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365257</xdr:colOff>
      <xdr:row>1122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C6DB9-5201-3014-C1AE-EDCD3480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8140111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1133</xdr:row>
      <xdr:rowOff>0</xdr:rowOff>
    </xdr:from>
    <xdr:to>
      <xdr:col>9</xdr:col>
      <xdr:colOff>355632</xdr:colOff>
      <xdr:row>1138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75278-21BE-6469-7489-BDD4BB0BF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5082180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141</xdr:row>
      <xdr:rowOff>0</xdr:rowOff>
    </xdr:from>
    <xdr:to>
      <xdr:col>9</xdr:col>
      <xdr:colOff>420959</xdr:colOff>
      <xdr:row>146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2EFA63-5FF4-F42B-12DF-1B7DAF8CF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4001886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58AD07-2719-946A-561F-81BA056F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9DBEE-E08F-5513-E432-55D64A16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951AE-856A-6532-FBCF-D6DBFEA7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401352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64D5B-9880-5FC4-6C1A-AFB51704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144177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34E3E-139A-10CE-3B54-3E140DE5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9001D-57DD-B9A0-581C-5F0F00685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5116227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54D39-0B17-4C9F-9B09-365B4516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ABC563-1A0F-58DE-2596-1800BB126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384684</xdr:colOff>
      <xdr:row>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D9389-181A-6008-16DE-D80648E01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554831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8566F-577A-D2B0-8A10-CA538983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378272</xdr:colOff>
      <xdr:row>38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FA957E-5DDA-FAB8-7349-57047B00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549519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653</v>
      </c>
      <c r="C1" s="88"/>
      <c r="D1" s="88"/>
      <c r="E1" s="88"/>
      <c r="F1" s="88"/>
      <c r="G1" s="88"/>
      <c r="H1" s="72"/>
    </row>
    <row r="2" spans="1:8" ht="15.75" customHeight="1">
      <c r="A2" s="265"/>
      <c r="B2" s="263" t="s">
        <v>2</v>
      </c>
      <c r="C2" s="73" t="s">
        <v>66</v>
      </c>
      <c r="D2" s="261" t="s">
        <v>183</v>
      </c>
      <c r="E2" s="262"/>
      <c r="F2" s="261" t="s">
        <v>92</v>
      </c>
      <c r="G2" s="262"/>
      <c r="H2" s="80"/>
    </row>
    <row r="3" spans="1:8" ht="12.75">
      <c r="A3" s="265"/>
      <c r="B3" s="264"/>
      <c r="C3" s="71" t="s">
        <v>47</v>
      </c>
      <c r="D3" s="175" t="s">
        <v>67</v>
      </c>
      <c r="E3" s="38" t="s">
        <v>68</v>
      </c>
      <c r="F3" s="175" t="s">
        <v>67</v>
      </c>
      <c r="G3" s="38" t="s">
        <v>68</v>
      </c>
      <c r="H3" s="81"/>
    </row>
    <row r="4" spans="1:8" ht="15.75" customHeight="1">
      <c r="A4" s="90"/>
      <c r="B4" s="39" t="s">
        <v>205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396</v>
      </c>
      <c r="C5" s="234">
        <v>0.38099169536917366</v>
      </c>
      <c r="D5" s="236">
        <v>0.37552497876669577</v>
      </c>
      <c r="E5" s="237">
        <v>0.38645841197165154</v>
      </c>
      <c r="F5" s="236">
        <v>0.3771795267938064</v>
      </c>
      <c r="G5" s="237">
        <v>0.38480386394454091</v>
      </c>
      <c r="H5" s="82"/>
    </row>
    <row r="6" spans="1:8" ht="15.75" customHeight="1">
      <c r="A6" s="90"/>
      <c r="B6" s="239" t="s">
        <v>206</v>
      </c>
      <c r="C6" s="176"/>
      <c r="D6" s="176"/>
      <c r="E6" s="176"/>
      <c r="F6" s="176"/>
      <c r="G6" s="238"/>
      <c r="H6" s="82"/>
    </row>
    <row r="7" spans="1:8" ht="15.75" customHeight="1">
      <c r="A7" s="90"/>
      <c r="B7" s="179" t="s">
        <v>396</v>
      </c>
      <c r="C7" s="234">
        <v>0.37365277777777778</v>
      </c>
      <c r="D7" s="236">
        <v>0.36697749383557732</v>
      </c>
      <c r="E7" s="237">
        <v>0.38032806171997824</v>
      </c>
      <c r="F7" s="236">
        <v>0.36991404175057152</v>
      </c>
      <c r="G7" s="237">
        <v>0.37739151380498404</v>
      </c>
      <c r="H7" s="82"/>
    </row>
    <row r="8" spans="1:8" ht="15.75" customHeight="1">
      <c r="A8" s="90"/>
      <c r="B8" s="239" t="s">
        <v>207</v>
      </c>
      <c r="C8" s="176"/>
      <c r="D8" s="176"/>
      <c r="E8" s="176"/>
      <c r="F8" s="176"/>
      <c r="G8" s="238"/>
      <c r="H8" s="82"/>
    </row>
    <row r="9" spans="1:8" ht="15.75" customHeight="1">
      <c r="A9" s="90"/>
      <c r="B9" s="179" t="s">
        <v>396</v>
      </c>
      <c r="C9" s="234">
        <v>0.36806295882352941</v>
      </c>
      <c r="D9" s="236">
        <v>0.35699909277828989</v>
      </c>
      <c r="E9" s="237">
        <v>0.37912682486876892</v>
      </c>
      <c r="F9" s="236">
        <v>0.36402864829319326</v>
      </c>
      <c r="G9" s="237">
        <v>0.37209726935386556</v>
      </c>
      <c r="H9" s="82"/>
    </row>
    <row r="10" spans="1:8" ht="15.75" customHeight="1">
      <c r="A10" s="90"/>
      <c r="B10" s="239" t="s">
        <v>208</v>
      </c>
      <c r="C10" s="176"/>
      <c r="D10" s="176"/>
      <c r="E10" s="176"/>
      <c r="F10" s="176"/>
      <c r="G10" s="238"/>
      <c r="H10" s="82"/>
    </row>
    <row r="11" spans="1:8" ht="15.75" customHeight="1">
      <c r="A11" s="90"/>
      <c r="B11" s="179" t="s">
        <v>396</v>
      </c>
      <c r="C11" s="234">
        <v>0.36313755136315617</v>
      </c>
      <c r="D11" s="236">
        <v>0.35156193454545104</v>
      </c>
      <c r="E11" s="237">
        <v>0.37471316818086131</v>
      </c>
      <c r="F11" s="236">
        <v>0.36173029449124894</v>
      </c>
      <c r="G11" s="237">
        <v>0.36454480823506341</v>
      </c>
      <c r="H11" s="82"/>
    </row>
    <row r="12" spans="1:8" ht="15.75" customHeight="1">
      <c r="A12" s="90"/>
      <c r="B12" s="239" t="s">
        <v>181</v>
      </c>
      <c r="C12" s="176"/>
      <c r="D12" s="176"/>
      <c r="E12" s="176"/>
      <c r="F12" s="176"/>
      <c r="G12" s="238"/>
      <c r="H12" s="82"/>
    </row>
    <row r="13" spans="1:8" ht="15.75" customHeight="1">
      <c r="A13" s="90"/>
      <c r="B13" s="179" t="s">
        <v>397</v>
      </c>
      <c r="C13" s="234">
        <v>0.19483475565072553</v>
      </c>
      <c r="D13" s="236">
        <v>0.17118626862683553</v>
      </c>
      <c r="E13" s="237">
        <v>0.21848324267461552</v>
      </c>
      <c r="F13" s="236">
        <v>0.17029259018310652</v>
      </c>
      <c r="G13" s="237">
        <v>0.21937692111834453</v>
      </c>
      <c r="H13" s="82"/>
    </row>
    <row r="14" spans="1:8" ht="15.75" customHeight="1">
      <c r="A14" s="90"/>
      <c r="B14" s="179" t="s">
        <v>398</v>
      </c>
      <c r="C14" s="240">
        <v>6.8163622016732477</v>
      </c>
      <c r="D14" s="241">
        <v>6.6410915802420361</v>
      </c>
      <c r="E14" s="242">
        <v>6.9916328231044593</v>
      </c>
      <c r="F14" s="241">
        <v>6.6953971702244441</v>
      </c>
      <c r="G14" s="242">
        <v>6.9373272331220512</v>
      </c>
      <c r="H14" s="82"/>
    </row>
    <row r="15" spans="1:8" ht="15.75" customHeight="1">
      <c r="A15" s="90"/>
      <c r="B15" s="179" t="s">
        <v>399</v>
      </c>
      <c r="C15" s="245">
        <v>26.822719240280072</v>
      </c>
      <c r="D15" s="246">
        <v>25.685975730348872</v>
      </c>
      <c r="E15" s="247">
        <v>27.959462750211273</v>
      </c>
      <c r="F15" s="246">
        <v>25.909188815566697</v>
      </c>
      <c r="G15" s="247">
        <v>27.736249664993448</v>
      </c>
      <c r="H15" s="82"/>
    </row>
    <row r="16" spans="1:8" ht="15.75" customHeight="1">
      <c r="A16" s="90"/>
      <c r="B16" s="179" t="s">
        <v>400</v>
      </c>
      <c r="C16" s="235">
        <v>94.188540797278804</v>
      </c>
      <c r="D16" s="250">
        <v>90.265599162250155</v>
      </c>
      <c r="E16" s="251">
        <v>98.111482432307454</v>
      </c>
      <c r="F16" s="250">
        <v>92.13958026412179</v>
      </c>
      <c r="G16" s="251">
        <v>96.237501330435819</v>
      </c>
      <c r="H16" s="82"/>
    </row>
    <row r="17" spans="1:8" ht="15.75" customHeight="1">
      <c r="A17" s="90"/>
      <c r="B17" s="179" t="s">
        <v>401</v>
      </c>
      <c r="C17" s="240">
        <v>0.37265601072344318</v>
      </c>
      <c r="D17" s="241">
        <v>0.35057510371407563</v>
      </c>
      <c r="E17" s="242">
        <v>0.39473691773281072</v>
      </c>
      <c r="F17" s="241">
        <v>0.35831002618987046</v>
      </c>
      <c r="G17" s="242">
        <v>0.3870019952570159</v>
      </c>
      <c r="H17" s="82"/>
    </row>
    <row r="18" spans="1:8" ht="15.75" customHeight="1">
      <c r="A18" s="90"/>
      <c r="B18" s="179" t="s">
        <v>402</v>
      </c>
      <c r="C18" s="240">
        <v>0.23143697479073594</v>
      </c>
      <c r="D18" s="241">
        <v>0.21373009961453837</v>
      </c>
      <c r="E18" s="242">
        <v>0.24914384996693351</v>
      </c>
      <c r="F18" s="241">
        <v>0.21532394358096768</v>
      </c>
      <c r="G18" s="242">
        <v>0.2475500060005042</v>
      </c>
      <c r="H18" s="82"/>
    </row>
    <row r="19" spans="1:8" ht="15.75" customHeight="1">
      <c r="A19" s="90"/>
      <c r="B19" s="179" t="s">
        <v>403</v>
      </c>
      <c r="C19" s="240">
        <v>7.2201544600586143</v>
      </c>
      <c r="D19" s="241">
        <v>7.0360638894577434</v>
      </c>
      <c r="E19" s="242">
        <v>7.4042450306594851</v>
      </c>
      <c r="F19" s="241">
        <v>7.1451261366060983</v>
      </c>
      <c r="G19" s="242">
        <v>7.2951827835111303</v>
      </c>
      <c r="H19" s="82"/>
    </row>
    <row r="20" spans="1:8" ht="15.75" customHeight="1">
      <c r="A20" s="90"/>
      <c r="B20" s="179" t="s">
        <v>404</v>
      </c>
      <c r="C20" s="240">
        <v>0.30789440621426417</v>
      </c>
      <c r="D20" s="241">
        <v>0.27280335502947678</v>
      </c>
      <c r="E20" s="242">
        <v>0.34298545739905156</v>
      </c>
      <c r="F20" s="241">
        <v>0.27941170550307604</v>
      </c>
      <c r="G20" s="242">
        <v>0.33637710692545231</v>
      </c>
      <c r="H20" s="82"/>
    </row>
    <row r="21" spans="1:8" ht="15.75" customHeight="1">
      <c r="A21" s="90"/>
      <c r="B21" s="179" t="s">
        <v>405</v>
      </c>
      <c r="C21" s="245">
        <v>11.05996577850742</v>
      </c>
      <c r="D21" s="246">
        <v>10.471271793781703</v>
      </c>
      <c r="E21" s="247">
        <v>11.648659763233137</v>
      </c>
      <c r="F21" s="246">
        <v>10.655806097096532</v>
      </c>
      <c r="G21" s="247">
        <v>11.464125459918309</v>
      </c>
      <c r="H21" s="82"/>
    </row>
    <row r="22" spans="1:8" ht="15.75" customHeight="1">
      <c r="A22" s="90"/>
      <c r="B22" s="179" t="s">
        <v>406</v>
      </c>
      <c r="C22" s="245">
        <v>44.397048831199086</v>
      </c>
      <c r="D22" s="246">
        <v>43.003666743469942</v>
      </c>
      <c r="E22" s="247">
        <v>45.79043091892823</v>
      </c>
      <c r="F22" s="246">
        <v>43.468783100488757</v>
      </c>
      <c r="G22" s="247">
        <v>45.325314561909416</v>
      </c>
      <c r="H22" s="82"/>
    </row>
    <row r="23" spans="1:8" ht="15.75" customHeight="1">
      <c r="A23" s="90"/>
      <c r="B23" s="179" t="s">
        <v>407</v>
      </c>
      <c r="C23" s="235">
        <v>86.236203013598626</v>
      </c>
      <c r="D23" s="250">
        <v>78.691464743111993</v>
      </c>
      <c r="E23" s="251">
        <v>93.780941284085259</v>
      </c>
      <c r="F23" s="250">
        <v>83.25720958792094</v>
      </c>
      <c r="G23" s="251">
        <v>89.215196439276312</v>
      </c>
      <c r="H23" s="82"/>
    </row>
    <row r="24" spans="1:8" ht="15.75" customHeight="1">
      <c r="A24" s="90"/>
      <c r="B24" s="179" t="s">
        <v>408</v>
      </c>
      <c r="C24" s="240">
        <v>0.41852633533033384</v>
      </c>
      <c r="D24" s="241">
        <v>0.39436934349840269</v>
      </c>
      <c r="E24" s="242">
        <v>0.44268332716226499</v>
      </c>
      <c r="F24" s="241">
        <v>0.39683784444269188</v>
      </c>
      <c r="G24" s="242">
        <v>0.44021482621797581</v>
      </c>
      <c r="H24" s="82"/>
    </row>
    <row r="25" spans="1:8" ht="15.75" customHeight="1">
      <c r="A25" s="90"/>
      <c r="B25" s="179" t="s">
        <v>409</v>
      </c>
      <c r="C25" s="235">
        <v>179.73290200708681</v>
      </c>
      <c r="D25" s="250">
        <v>174.49630538371136</v>
      </c>
      <c r="E25" s="251">
        <v>184.96949863046225</v>
      </c>
      <c r="F25" s="250">
        <v>176.66889357994199</v>
      </c>
      <c r="G25" s="251">
        <v>182.79691043423162</v>
      </c>
      <c r="H25" s="82"/>
    </row>
    <row r="26" spans="1:8" ht="15.75" customHeight="1">
      <c r="A26" s="90"/>
      <c r="B26" s="179" t="s">
        <v>410</v>
      </c>
      <c r="C26" s="240">
        <v>4.2488981348646817</v>
      </c>
      <c r="D26" s="241">
        <v>3.7511222743282753</v>
      </c>
      <c r="E26" s="242">
        <v>4.7466739954010881</v>
      </c>
      <c r="F26" s="241">
        <v>4.1285546074533048</v>
      </c>
      <c r="G26" s="242">
        <v>4.3692416622760586</v>
      </c>
      <c r="H26" s="82"/>
    </row>
    <row r="27" spans="1:8" ht="15.75" customHeight="1">
      <c r="A27" s="90"/>
      <c r="B27" s="179" t="s">
        <v>411</v>
      </c>
      <c r="C27" s="240">
        <v>2.6669421100900812</v>
      </c>
      <c r="D27" s="241">
        <v>2.2893148924445019</v>
      </c>
      <c r="E27" s="242">
        <v>3.0445693277356605</v>
      </c>
      <c r="F27" s="241">
        <v>2.5185545726756287</v>
      </c>
      <c r="G27" s="242">
        <v>2.8153296475045337</v>
      </c>
      <c r="H27" s="82"/>
    </row>
    <row r="28" spans="1:8" ht="15.75" customHeight="1">
      <c r="A28" s="90"/>
      <c r="B28" s="179" t="s">
        <v>412</v>
      </c>
      <c r="C28" s="240">
        <v>0.99936127026319621</v>
      </c>
      <c r="D28" s="241">
        <v>0.89331911879306458</v>
      </c>
      <c r="E28" s="242">
        <v>1.105403421733328</v>
      </c>
      <c r="F28" s="241">
        <v>0.92514603775769</v>
      </c>
      <c r="G28" s="242">
        <v>1.0735765027687023</v>
      </c>
      <c r="H28" s="82"/>
    </row>
    <row r="29" spans="1:8" ht="15.75" customHeight="1">
      <c r="A29" s="90"/>
      <c r="B29" s="179" t="s">
        <v>413</v>
      </c>
      <c r="C29" s="240">
        <v>8.9645108897528001</v>
      </c>
      <c r="D29" s="241">
        <v>8.7477802479921358</v>
      </c>
      <c r="E29" s="242">
        <v>9.1812415315134643</v>
      </c>
      <c r="F29" s="241">
        <v>8.8694345655862588</v>
      </c>
      <c r="G29" s="242">
        <v>9.0595872139193414</v>
      </c>
      <c r="H29" s="83"/>
    </row>
    <row r="30" spans="1:8" ht="15.75" customHeight="1">
      <c r="A30" s="90"/>
      <c r="B30" s="179" t="s">
        <v>414</v>
      </c>
      <c r="C30" s="245">
        <v>15.849309066869663</v>
      </c>
      <c r="D30" s="246">
        <v>15.129597186956337</v>
      </c>
      <c r="E30" s="247">
        <v>16.569020946782988</v>
      </c>
      <c r="F30" s="246">
        <v>15.340605558726173</v>
      </c>
      <c r="G30" s="247">
        <v>16.358012575013152</v>
      </c>
      <c r="H30" s="82"/>
    </row>
    <row r="31" spans="1:8" ht="15.75" customHeight="1">
      <c r="A31" s="90"/>
      <c r="B31" s="179" t="s">
        <v>415</v>
      </c>
      <c r="C31" s="240">
        <v>3.6155927296701824</v>
      </c>
      <c r="D31" s="241">
        <v>3.2219801886168629</v>
      </c>
      <c r="E31" s="242">
        <v>4.009205270723502</v>
      </c>
      <c r="F31" s="241">
        <v>3.4482044953133548</v>
      </c>
      <c r="G31" s="242">
        <v>3.78298096402701</v>
      </c>
      <c r="H31" s="82"/>
    </row>
    <row r="32" spans="1:8" ht="15.75" customHeight="1">
      <c r="A32" s="90"/>
      <c r="B32" s="179" t="s">
        <v>416</v>
      </c>
      <c r="C32" s="240">
        <v>1.7839837677130379</v>
      </c>
      <c r="D32" s="241">
        <v>1.6115762801264328</v>
      </c>
      <c r="E32" s="242">
        <v>1.956391255299643</v>
      </c>
      <c r="F32" s="241">
        <v>1.6750416698413586</v>
      </c>
      <c r="G32" s="242">
        <v>1.8929258655847172</v>
      </c>
      <c r="H32" s="82"/>
    </row>
    <row r="33" spans="1:8" ht="15.75" customHeight="1">
      <c r="A33" s="90"/>
      <c r="B33" s="179" t="s">
        <v>417</v>
      </c>
      <c r="C33" s="240">
        <v>0.91221461339697962</v>
      </c>
      <c r="D33" s="241">
        <v>0.79183961795983671</v>
      </c>
      <c r="E33" s="242">
        <v>1.0325896088341224</v>
      </c>
      <c r="F33" s="241">
        <v>0.86453264371228344</v>
      </c>
      <c r="G33" s="242">
        <v>0.9598965830816758</v>
      </c>
      <c r="H33" s="82"/>
    </row>
    <row r="34" spans="1:8" ht="15.75" customHeight="1">
      <c r="A34" s="90"/>
      <c r="B34" s="179" t="s">
        <v>418</v>
      </c>
      <c r="C34" s="234">
        <v>8.0185185185185193E-2</v>
      </c>
      <c r="D34" s="236">
        <v>7.2899649773935954E-2</v>
      </c>
      <c r="E34" s="237">
        <v>8.7470720596434431E-2</v>
      </c>
      <c r="F34" s="236">
        <v>7.4390232755121119E-2</v>
      </c>
      <c r="G34" s="237">
        <v>8.5980137615249266E-2</v>
      </c>
      <c r="H34" s="82"/>
    </row>
    <row r="35" spans="1:8" ht="15.75" customHeight="1">
      <c r="A35" s="90"/>
      <c r="B35" s="179" t="s">
        <v>419</v>
      </c>
      <c r="C35" s="234">
        <v>0.18033380519011494</v>
      </c>
      <c r="D35" s="236">
        <v>0.17260409230537746</v>
      </c>
      <c r="E35" s="237">
        <v>0.18806351807485241</v>
      </c>
      <c r="F35" s="236">
        <v>0.17478305391501778</v>
      </c>
      <c r="G35" s="237">
        <v>0.1858845564652121</v>
      </c>
      <c r="H35" s="82"/>
    </row>
    <row r="36" spans="1:8" ht="15.75" customHeight="1">
      <c r="A36" s="90"/>
      <c r="B36" s="179" t="s">
        <v>420</v>
      </c>
      <c r="C36" s="240">
        <v>4.3494400441519474</v>
      </c>
      <c r="D36" s="241">
        <v>4.120677444839048</v>
      </c>
      <c r="E36" s="242">
        <v>4.5782026434648468</v>
      </c>
      <c r="F36" s="241">
        <v>4.1898740925075959</v>
      </c>
      <c r="G36" s="242">
        <v>4.5090059957962989</v>
      </c>
      <c r="H36" s="82"/>
    </row>
    <row r="37" spans="1:8" ht="15.75" customHeight="1">
      <c r="A37" s="90"/>
      <c r="B37" s="179" t="s">
        <v>421</v>
      </c>
      <c r="C37" s="245">
        <v>10.110629508975618</v>
      </c>
      <c r="D37" s="246">
        <v>9.6399356291868141</v>
      </c>
      <c r="E37" s="247">
        <v>10.581323388764423</v>
      </c>
      <c r="F37" s="246">
        <v>9.8829504919093587</v>
      </c>
      <c r="G37" s="247">
        <v>10.338308526041878</v>
      </c>
      <c r="H37" s="82"/>
    </row>
    <row r="38" spans="1:8" ht="15.75" customHeight="1">
      <c r="A38" s="90"/>
      <c r="B38" s="179" t="s">
        <v>422</v>
      </c>
      <c r="C38" s="240">
        <v>0.3741910979614903</v>
      </c>
      <c r="D38" s="241">
        <v>0.34071527071491187</v>
      </c>
      <c r="E38" s="242">
        <v>0.40766692520806874</v>
      </c>
      <c r="F38" s="241">
        <v>0.34501038374068888</v>
      </c>
      <c r="G38" s="242">
        <v>0.40337181218229173</v>
      </c>
      <c r="H38" s="82"/>
    </row>
    <row r="39" spans="1:8" ht="15.75" customHeight="1">
      <c r="A39" s="90"/>
      <c r="B39" s="179" t="s">
        <v>423</v>
      </c>
      <c r="C39" s="240">
        <v>3.8180708453357872</v>
      </c>
      <c r="D39" s="241">
        <v>3.7231977738798645</v>
      </c>
      <c r="E39" s="242">
        <v>3.9129439167917099</v>
      </c>
      <c r="F39" s="241">
        <v>3.757736179651562</v>
      </c>
      <c r="G39" s="242">
        <v>3.8784055110200124</v>
      </c>
      <c r="H39" s="82"/>
    </row>
    <row r="40" spans="1:8" ht="15.75" customHeight="1">
      <c r="A40" s="90"/>
      <c r="B40" s="179" t="s">
        <v>424</v>
      </c>
      <c r="C40" s="234">
        <v>0.15060464238236254</v>
      </c>
      <c r="D40" s="236">
        <v>0.14544245147333659</v>
      </c>
      <c r="E40" s="237">
        <v>0.15576683329138849</v>
      </c>
      <c r="F40" s="236">
        <v>0.14792222025296314</v>
      </c>
      <c r="G40" s="237">
        <v>0.15328706451176194</v>
      </c>
      <c r="H40" s="82"/>
    </row>
    <row r="41" spans="1:8" ht="15.75" customHeight="1">
      <c r="A41" s="90"/>
      <c r="B41" s="179" t="s">
        <v>425</v>
      </c>
      <c r="C41" s="240">
        <v>0.56888888888888889</v>
      </c>
      <c r="D41" s="241">
        <v>0.42496310572154483</v>
      </c>
      <c r="E41" s="242">
        <v>0.71281467205623295</v>
      </c>
      <c r="F41" s="241">
        <v>0.48789373242460188</v>
      </c>
      <c r="G41" s="242">
        <v>0.6498840453531759</v>
      </c>
      <c r="H41" s="82"/>
    </row>
    <row r="42" spans="1:8" ht="15.75" customHeight="1">
      <c r="A42" s="90"/>
      <c r="B42" s="179" t="s">
        <v>426</v>
      </c>
      <c r="C42" s="240">
        <v>1.996141871071428</v>
      </c>
      <c r="D42" s="241">
        <v>1.950523597137054</v>
      </c>
      <c r="E42" s="242">
        <v>2.0417601450058021</v>
      </c>
      <c r="F42" s="241">
        <v>1.9679441734772505</v>
      </c>
      <c r="G42" s="242">
        <v>2.0243395686656056</v>
      </c>
      <c r="H42" s="82"/>
    </row>
    <row r="43" spans="1:8" ht="15.75" customHeight="1">
      <c r="A43" s="90"/>
      <c r="B43" s="179" t="s">
        <v>427</v>
      </c>
      <c r="C43" s="240">
        <v>3.7505199570238448</v>
      </c>
      <c r="D43" s="241">
        <v>3.5504754869579696</v>
      </c>
      <c r="E43" s="242">
        <v>3.95056442708972</v>
      </c>
      <c r="F43" s="241">
        <v>3.6030348530452772</v>
      </c>
      <c r="G43" s="242">
        <v>3.8980050610024124</v>
      </c>
      <c r="H43" s="82"/>
    </row>
    <row r="44" spans="1:8" ht="15.75" customHeight="1">
      <c r="A44" s="90"/>
      <c r="B44" s="179" t="s">
        <v>428</v>
      </c>
      <c r="C44" s="240">
        <v>8.6714458350835883</v>
      </c>
      <c r="D44" s="241">
        <v>7.836115789059682</v>
      </c>
      <c r="E44" s="242">
        <v>9.5067758811074938</v>
      </c>
      <c r="F44" s="241">
        <v>8.4285806912340462</v>
      </c>
      <c r="G44" s="242">
        <v>8.9143109789331305</v>
      </c>
      <c r="H44" s="82"/>
    </row>
    <row r="45" spans="1:8" ht="15.75" customHeight="1">
      <c r="A45" s="90"/>
      <c r="B45" s="179" t="s">
        <v>429</v>
      </c>
      <c r="C45" s="235">
        <v>68.263364762564109</v>
      </c>
      <c r="D45" s="250">
        <v>65.397727272359816</v>
      </c>
      <c r="E45" s="251">
        <v>71.129002252768402</v>
      </c>
      <c r="F45" s="250">
        <v>66.649355234351148</v>
      </c>
      <c r="G45" s="251">
        <v>69.87737429077707</v>
      </c>
      <c r="H45" s="82"/>
    </row>
    <row r="46" spans="1:8" ht="15.75" customHeight="1">
      <c r="A46" s="90"/>
      <c r="B46" s="179" t="s">
        <v>430</v>
      </c>
      <c r="C46" s="234">
        <v>5.1654566495255384E-2</v>
      </c>
      <c r="D46" s="236">
        <v>4.9929862522698959E-2</v>
      </c>
      <c r="E46" s="237">
        <v>5.337927046781181E-2</v>
      </c>
      <c r="F46" s="236">
        <v>5.052819866566903E-2</v>
      </c>
      <c r="G46" s="237">
        <v>5.2780934324841738E-2</v>
      </c>
      <c r="H46" s="84"/>
    </row>
    <row r="47" spans="1:8" ht="15.75" customHeight="1">
      <c r="A47" s="90"/>
      <c r="B47" s="179" t="s">
        <v>431</v>
      </c>
      <c r="C47" s="240">
        <v>9.5882774621416083</v>
      </c>
      <c r="D47" s="241">
        <v>8.6207854474354875</v>
      </c>
      <c r="E47" s="242">
        <v>10.555769476847729</v>
      </c>
      <c r="F47" s="241">
        <v>9.0827783693839521</v>
      </c>
      <c r="G47" s="242">
        <v>10.093776554899264</v>
      </c>
      <c r="H47" s="84"/>
    </row>
    <row r="48" spans="1:8" ht="15.75" customHeight="1">
      <c r="A48" s="90"/>
      <c r="B48" s="179" t="s">
        <v>432</v>
      </c>
      <c r="C48" s="240">
        <v>1.6503033188526195</v>
      </c>
      <c r="D48" s="241">
        <v>1.538492716935483</v>
      </c>
      <c r="E48" s="242">
        <v>1.762113920769756</v>
      </c>
      <c r="F48" s="241">
        <v>1.5969736646385975</v>
      </c>
      <c r="G48" s="242">
        <v>1.7036329730666415</v>
      </c>
      <c r="H48" s="82"/>
    </row>
    <row r="49" spans="1:8" ht="15.75" customHeight="1">
      <c r="A49" s="90"/>
      <c r="B49" s="179" t="s">
        <v>433</v>
      </c>
      <c r="C49" s="240">
        <v>4.6408049958373949</v>
      </c>
      <c r="D49" s="241">
        <v>4.3554643241359976</v>
      </c>
      <c r="E49" s="242">
        <v>4.9261456675387922</v>
      </c>
      <c r="F49" s="241">
        <v>4.4306197188982619</v>
      </c>
      <c r="G49" s="242">
        <v>4.8509902727765279</v>
      </c>
      <c r="H49" s="82"/>
    </row>
    <row r="50" spans="1:8" ht="15.75" customHeight="1">
      <c r="A50" s="90"/>
      <c r="B50" s="179" t="s">
        <v>434</v>
      </c>
      <c r="C50" s="234">
        <v>2.454166666666667E-3</v>
      </c>
      <c r="D50" s="236">
        <v>1.2050604493120858E-3</v>
      </c>
      <c r="E50" s="237">
        <v>3.7032728840212482E-3</v>
      </c>
      <c r="F50" s="236" t="s">
        <v>93</v>
      </c>
      <c r="G50" s="237" t="s">
        <v>93</v>
      </c>
      <c r="H50" s="82"/>
    </row>
    <row r="51" spans="1:8" ht="15.75" customHeight="1">
      <c r="A51" s="90"/>
      <c r="B51" s="179" t="s">
        <v>435</v>
      </c>
      <c r="C51" s="234">
        <v>0.27159766496947274</v>
      </c>
      <c r="D51" s="236">
        <v>0.26294862505960059</v>
      </c>
      <c r="E51" s="237">
        <v>0.28024670487934489</v>
      </c>
      <c r="F51" s="236">
        <v>0.26548418007815877</v>
      </c>
      <c r="G51" s="237">
        <v>0.27771114986078671</v>
      </c>
      <c r="H51" s="82"/>
    </row>
    <row r="52" spans="1:8" ht="15.75" customHeight="1">
      <c r="A52" s="90"/>
      <c r="B52" s="179" t="s">
        <v>436</v>
      </c>
      <c r="C52" s="245">
        <v>43.11794010449011</v>
      </c>
      <c r="D52" s="246">
        <v>41.711164301595403</v>
      </c>
      <c r="E52" s="247">
        <v>44.524715907384817</v>
      </c>
      <c r="F52" s="246">
        <v>42.129816015761875</v>
      </c>
      <c r="G52" s="247">
        <v>44.106064193218344</v>
      </c>
      <c r="H52" s="82"/>
    </row>
    <row r="53" spans="1:8" ht="15.75" customHeight="1">
      <c r="A53" s="90"/>
      <c r="B53" s="179" t="s">
        <v>437</v>
      </c>
      <c r="C53" s="240">
        <v>0.82405666476141093</v>
      </c>
      <c r="D53" s="241">
        <v>0.61987919516406598</v>
      </c>
      <c r="E53" s="242">
        <v>1.0282341343587558</v>
      </c>
      <c r="F53" s="241" t="s">
        <v>93</v>
      </c>
      <c r="G53" s="242" t="s">
        <v>93</v>
      </c>
      <c r="H53" s="82"/>
    </row>
    <row r="54" spans="1:8" ht="15.75" customHeight="1">
      <c r="A54" s="90"/>
      <c r="B54" s="179" t="s">
        <v>438</v>
      </c>
      <c r="C54" s="240">
        <v>2.7331553357104315</v>
      </c>
      <c r="D54" s="241">
        <v>2.5520271701415203</v>
      </c>
      <c r="E54" s="242">
        <v>2.9142835012793427</v>
      </c>
      <c r="F54" s="241">
        <v>2.5803286753312999</v>
      </c>
      <c r="G54" s="242">
        <v>2.885981996089563</v>
      </c>
      <c r="H54" s="82"/>
    </row>
    <row r="55" spans="1:8" ht="15.75" customHeight="1">
      <c r="A55" s="90"/>
      <c r="B55" s="179" t="s">
        <v>439</v>
      </c>
      <c r="C55" s="240">
        <v>0.80440658471350024</v>
      </c>
      <c r="D55" s="241">
        <v>0.70206152309414971</v>
      </c>
      <c r="E55" s="242">
        <v>0.90675164633285077</v>
      </c>
      <c r="F55" s="241">
        <v>0.67372019038170294</v>
      </c>
      <c r="G55" s="242">
        <v>0.93509297904529753</v>
      </c>
      <c r="H55" s="82"/>
    </row>
    <row r="56" spans="1:8" ht="15.75" customHeight="1">
      <c r="A56" s="90"/>
      <c r="B56" s="179" t="s">
        <v>440</v>
      </c>
      <c r="C56" s="235">
        <v>119.78343396530259</v>
      </c>
      <c r="D56" s="250">
        <v>115.740667272335</v>
      </c>
      <c r="E56" s="251">
        <v>123.82620065827018</v>
      </c>
      <c r="F56" s="250">
        <v>117.05361202765337</v>
      </c>
      <c r="G56" s="251">
        <v>122.51325590295181</v>
      </c>
      <c r="H56" s="82"/>
    </row>
    <row r="57" spans="1:8" ht="15.75" customHeight="1">
      <c r="A57" s="90"/>
      <c r="B57" s="179" t="s">
        <v>441</v>
      </c>
      <c r="C57" s="240">
        <v>0.23729166666666668</v>
      </c>
      <c r="D57" s="241">
        <v>0.21842358008938742</v>
      </c>
      <c r="E57" s="242">
        <v>0.25615975324394596</v>
      </c>
      <c r="F57" s="241">
        <v>0.21933511046128032</v>
      </c>
      <c r="G57" s="242">
        <v>0.25524822287205301</v>
      </c>
      <c r="H57" s="82"/>
    </row>
    <row r="58" spans="1:8" ht="15.75" customHeight="1">
      <c r="A58" s="90"/>
      <c r="B58" s="179" t="s">
        <v>442</v>
      </c>
      <c r="C58" s="240">
        <v>0.61177654966597195</v>
      </c>
      <c r="D58" s="241">
        <v>0.57242319201240566</v>
      </c>
      <c r="E58" s="242">
        <v>0.65112990731953824</v>
      </c>
      <c r="F58" s="241">
        <v>0.58730212002066695</v>
      </c>
      <c r="G58" s="242">
        <v>0.63625097931127694</v>
      </c>
      <c r="H58" s="82"/>
    </row>
    <row r="59" spans="1:8" ht="15.75" customHeight="1">
      <c r="A59" s="90"/>
      <c r="B59" s="179" t="s">
        <v>443</v>
      </c>
      <c r="C59" s="240">
        <v>0.11555555555555556</v>
      </c>
      <c r="D59" s="241">
        <v>7.4750833187042509E-2</v>
      </c>
      <c r="E59" s="242">
        <v>0.15636027792406862</v>
      </c>
      <c r="F59" s="241" t="s">
        <v>93</v>
      </c>
      <c r="G59" s="242" t="s">
        <v>93</v>
      </c>
      <c r="H59" s="82"/>
    </row>
    <row r="60" spans="1:8" ht="15.75" customHeight="1">
      <c r="A60" s="90"/>
      <c r="B60" s="179" t="s">
        <v>444</v>
      </c>
      <c r="C60" s="240">
        <v>0.52038547033905147</v>
      </c>
      <c r="D60" s="241">
        <v>0.47906815701249372</v>
      </c>
      <c r="E60" s="242">
        <v>0.56170278366560922</v>
      </c>
      <c r="F60" s="241">
        <v>0.49715508951937948</v>
      </c>
      <c r="G60" s="242">
        <v>0.54361585115872346</v>
      </c>
      <c r="H60" s="82"/>
    </row>
    <row r="61" spans="1:8" ht="15.75" customHeight="1">
      <c r="A61" s="90"/>
      <c r="B61" s="179" t="s">
        <v>445</v>
      </c>
      <c r="C61" s="234">
        <v>0.69655743570999407</v>
      </c>
      <c r="D61" s="236">
        <v>0.67710753986476291</v>
      </c>
      <c r="E61" s="237">
        <v>0.71600733155522522</v>
      </c>
      <c r="F61" s="236">
        <v>0.6833302732115436</v>
      </c>
      <c r="G61" s="237">
        <v>0.70978459820844453</v>
      </c>
      <c r="H61" s="82"/>
    </row>
    <row r="62" spans="1:8" ht="15.75" customHeight="1">
      <c r="A62" s="90"/>
      <c r="B62" s="179" t="s">
        <v>446</v>
      </c>
      <c r="C62" s="234">
        <v>7.8315151515151518E-2</v>
      </c>
      <c r="D62" s="236">
        <v>7.0219340494726973E-2</v>
      </c>
      <c r="E62" s="237">
        <v>8.6410962535576064E-2</v>
      </c>
      <c r="F62" s="236" t="s">
        <v>93</v>
      </c>
      <c r="G62" s="237" t="s">
        <v>93</v>
      </c>
      <c r="H62" s="82"/>
    </row>
    <row r="63" spans="1:8" ht="15.75" customHeight="1">
      <c r="A63" s="90"/>
      <c r="B63" s="179" t="s">
        <v>447</v>
      </c>
      <c r="C63" s="240">
        <v>0.37866940564819335</v>
      </c>
      <c r="D63" s="241">
        <v>0.33981127411880335</v>
      </c>
      <c r="E63" s="242">
        <v>0.41752753717758334</v>
      </c>
      <c r="F63" s="241">
        <v>0.3299923615241408</v>
      </c>
      <c r="G63" s="242">
        <v>0.4273464497722459</v>
      </c>
      <c r="H63" s="82"/>
    </row>
    <row r="64" spans="1:8" ht="15.75" customHeight="1">
      <c r="A64" s="90"/>
      <c r="B64" s="179" t="s">
        <v>448</v>
      </c>
      <c r="C64" s="240">
        <v>0.17978763275403406</v>
      </c>
      <c r="D64" s="241">
        <v>0.16612293668782563</v>
      </c>
      <c r="E64" s="242">
        <v>0.19345232882024249</v>
      </c>
      <c r="F64" s="241" t="s">
        <v>93</v>
      </c>
      <c r="G64" s="242" t="s">
        <v>93</v>
      </c>
      <c r="H64" s="82"/>
    </row>
    <row r="65" spans="1:8" ht="15.75" customHeight="1">
      <c r="A65" s="90"/>
      <c r="B65" s="179" t="s">
        <v>449</v>
      </c>
      <c r="C65" s="235">
        <v>314.34120189621115</v>
      </c>
      <c r="D65" s="250">
        <v>303.94621563939296</v>
      </c>
      <c r="E65" s="251">
        <v>324.73618815302933</v>
      </c>
      <c r="F65" s="250">
        <v>307.91648337018876</v>
      </c>
      <c r="G65" s="251">
        <v>320.76592042223353</v>
      </c>
      <c r="H65" s="82"/>
    </row>
    <row r="66" spans="1:8" ht="15.75" customHeight="1">
      <c r="A66" s="90"/>
      <c r="B66" s="179" t="s">
        <v>450</v>
      </c>
      <c r="C66" s="240">
        <v>9.1404899151767118</v>
      </c>
      <c r="D66" s="241">
        <v>8.8094042542943463</v>
      </c>
      <c r="E66" s="242">
        <v>9.4715755760590774</v>
      </c>
      <c r="F66" s="241">
        <v>8.8302119855796004</v>
      </c>
      <c r="G66" s="242">
        <v>9.4507678447738233</v>
      </c>
      <c r="H66" s="82"/>
    </row>
    <row r="67" spans="1:8" ht="15.75" customHeight="1">
      <c r="A67" s="90"/>
      <c r="B67" s="179" t="s">
        <v>451</v>
      </c>
      <c r="C67" s="245">
        <v>23.35680365302915</v>
      </c>
      <c r="D67" s="246">
        <v>22.419250572590251</v>
      </c>
      <c r="E67" s="247">
        <v>24.294356733468049</v>
      </c>
      <c r="F67" s="246">
        <v>22.81856992542847</v>
      </c>
      <c r="G67" s="247">
        <v>23.89503738062983</v>
      </c>
      <c r="H67" s="82"/>
    </row>
    <row r="68" spans="1:8" ht="15.75" customHeight="1">
      <c r="A68" s="90"/>
      <c r="B68" s="179" t="s">
        <v>452</v>
      </c>
      <c r="C68" s="240">
        <v>2.5265897907917099</v>
      </c>
      <c r="D68" s="241">
        <v>2.2879179470097437</v>
      </c>
      <c r="E68" s="242">
        <v>2.765261634573676</v>
      </c>
      <c r="F68" s="241">
        <v>2.4481879884099071</v>
      </c>
      <c r="G68" s="242">
        <v>2.6049915931735126</v>
      </c>
      <c r="H68" s="82"/>
    </row>
    <row r="69" spans="1:8" ht="15.75" customHeight="1">
      <c r="A69" s="90"/>
      <c r="B69" s="179" t="s">
        <v>453</v>
      </c>
      <c r="C69" s="235">
        <v>109.09698797737826</v>
      </c>
      <c r="D69" s="250">
        <v>104.37401699346074</v>
      </c>
      <c r="E69" s="251">
        <v>113.81995896129578</v>
      </c>
      <c r="F69" s="250">
        <v>106.86261866913486</v>
      </c>
      <c r="G69" s="251">
        <v>111.33135728562166</v>
      </c>
      <c r="H69" s="82"/>
    </row>
    <row r="70" spans="1:8" ht="15.75" customHeight="1">
      <c r="A70" s="90"/>
      <c r="B70" s="179" t="s">
        <v>454</v>
      </c>
      <c r="C70" s="235">
        <v>55.875769503033666</v>
      </c>
      <c r="D70" s="250">
        <v>50.71894256184207</v>
      </c>
      <c r="E70" s="251">
        <v>61.032596444225263</v>
      </c>
      <c r="F70" s="250">
        <v>53.70685007340991</v>
      </c>
      <c r="G70" s="251">
        <v>58.044688932657422</v>
      </c>
      <c r="H70" s="82"/>
    </row>
    <row r="71" spans="1:8" ht="15.75" customHeight="1">
      <c r="A71" s="90"/>
      <c r="B71" s="239" t="s">
        <v>203</v>
      </c>
      <c r="C71" s="176"/>
      <c r="D71" s="176"/>
      <c r="E71" s="176"/>
      <c r="F71" s="176"/>
      <c r="G71" s="238"/>
      <c r="H71" s="82"/>
    </row>
    <row r="72" spans="1:8" ht="15.75" customHeight="1">
      <c r="A72" s="90"/>
      <c r="B72" s="179" t="s">
        <v>397</v>
      </c>
      <c r="C72" s="234">
        <v>0.18067670367717245</v>
      </c>
      <c r="D72" s="236">
        <v>0.16412027512198116</v>
      </c>
      <c r="E72" s="237">
        <v>0.19723313223236374</v>
      </c>
      <c r="F72" s="236">
        <v>0.16276395972813049</v>
      </c>
      <c r="G72" s="237">
        <v>0.19858944762621442</v>
      </c>
      <c r="H72" s="82"/>
    </row>
    <row r="73" spans="1:8" ht="15.75" customHeight="1">
      <c r="A73" s="90"/>
      <c r="B73" s="179" t="s">
        <v>398</v>
      </c>
      <c r="C73" s="240">
        <v>3.3988741522820445</v>
      </c>
      <c r="D73" s="241">
        <v>3.2399771135483948</v>
      </c>
      <c r="E73" s="242">
        <v>3.5577711910156942</v>
      </c>
      <c r="F73" s="241">
        <v>3.3229493490016253</v>
      </c>
      <c r="G73" s="242">
        <v>3.4747989555624637</v>
      </c>
      <c r="H73" s="82"/>
    </row>
    <row r="74" spans="1:8" ht="15.75" customHeight="1">
      <c r="A74" s="90"/>
      <c r="B74" s="179" t="s">
        <v>399</v>
      </c>
      <c r="C74" s="245">
        <v>25.684169265462437</v>
      </c>
      <c r="D74" s="246">
        <v>24.057203256603593</v>
      </c>
      <c r="E74" s="247">
        <v>27.311135274321281</v>
      </c>
      <c r="F74" s="246">
        <v>24.769041175852362</v>
      </c>
      <c r="G74" s="247">
        <v>26.599297355072512</v>
      </c>
      <c r="H74" s="82"/>
    </row>
    <row r="75" spans="1:8" ht="15.75" customHeight="1">
      <c r="A75" s="90"/>
      <c r="B75" s="179" t="s">
        <v>400</v>
      </c>
      <c r="C75" s="245">
        <v>19.732898088144506</v>
      </c>
      <c r="D75" s="246">
        <v>18.970092408059912</v>
      </c>
      <c r="E75" s="247">
        <v>20.495703768229099</v>
      </c>
      <c r="F75" s="246">
        <v>18.944007377779041</v>
      </c>
      <c r="G75" s="247">
        <v>20.52178879850997</v>
      </c>
      <c r="H75" s="82"/>
    </row>
    <row r="76" spans="1:8" ht="15.75" customHeight="1">
      <c r="A76" s="90"/>
      <c r="B76" s="179" t="s">
        <v>401</v>
      </c>
      <c r="C76" s="240">
        <v>0.15086355866666668</v>
      </c>
      <c r="D76" s="241">
        <v>0.11956738605129279</v>
      </c>
      <c r="E76" s="242">
        <v>0.18215973128204055</v>
      </c>
      <c r="F76" s="241" t="s">
        <v>93</v>
      </c>
      <c r="G76" s="242" t="s">
        <v>93</v>
      </c>
      <c r="H76" s="82"/>
    </row>
    <row r="77" spans="1:8" ht="15.75" customHeight="1">
      <c r="A77" s="90"/>
      <c r="B77" s="179" t="s">
        <v>402</v>
      </c>
      <c r="C77" s="240">
        <v>0.23912637610371473</v>
      </c>
      <c r="D77" s="241">
        <v>0.22344441200067292</v>
      </c>
      <c r="E77" s="242">
        <v>0.25480834020675658</v>
      </c>
      <c r="F77" s="241">
        <v>0.22489316564466627</v>
      </c>
      <c r="G77" s="242">
        <v>0.25335958656276319</v>
      </c>
      <c r="H77" s="82"/>
    </row>
    <row r="78" spans="1:8" ht="15.75" customHeight="1">
      <c r="A78" s="90"/>
      <c r="B78" s="179" t="s">
        <v>403</v>
      </c>
      <c r="C78" s="240">
        <v>3.1119905642380918</v>
      </c>
      <c r="D78" s="241">
        <v>2.9033217946099383</v>
      </c>
      <c r="E78" s="242">
        <v>3.3206593338662453</v>
      </c>
      <c r="F78" s="241">
        <v>3.0358690076594463</v>
      </c>
      <c r="G78" s="242">
        <v>3.1881121208167373</v>
      </c>
      <c r="H78" s="82"/>
    </row>
    <row r="79" spans="1:8" ht="15.75" customHeight="1">
      <c r="A79" s="90"/>
      <c r="B79" s="179" t="s">
        <v>404</v>
      </c>
      <c r="C79" s="240">
        <v>0.2669111111111111</v>
      </c>
      <c r="D79" s="241">
        <v>0.24430076963712363</v>
      </c>
      <c r="E79" s="242">
        <v>0.28952145258509854</v>
      </c>
      <c r="F79" s="241">
        <v>0.24544416050659251</v>
      </c>
      <c r="G79" s="242">
        <v>0.28837806171562969</v>
      </c>
      <c r="H79" s="82"/>
    </row>
    <row r="80" spans="1:8" ht="15.75" customHeight="1">
      <c r="A80" s="90"/>
      <c r="B80" s="179" t="s">
        <v>405</v>
      </c>
      <c r="C80" s="240">
        <v>6.1487869712034451</v>
      </c>
      <c r="D80" s="241">
        <v>5.6738093459912609</v>
      </c>
      <c r="E80" s="242">
        <v>6.6237645964156293</v>
      </c>
      <c r="F80" s="241">
        <v>5.9450503054291142</v>
      </c>
      <c r="G80" s="242">
        <v>6.352523636977776</v>
      </c>
      <c r="H80" s="82"/>
    </row>
    <row r="81" spans="1:8" ht="15.75" customHeight="1">
      <c r="A81" s="90"/>
      <c r="B81" s="179" t="s">
        <v>406</v>
      </c>
      <c r="C81" s="245">
        <v>32.550534724763303</v>
      </c>
      <c r="D81" s="246">
        <v>30.909533305069406</v>
      </c>
      <c r="E81" s="247">
        <v>34.191536144457203</v>
      </c>
      <c r="F81" s="246">
        <v>31.716955568660552</v>
      </c>
      <c r="G81" s="247">
        <v>33.384113880866053</v>
      </c>
      <c r="H81" s="82"/>
    </row>
    <row r="82" spans="1:8" ht="15.75" customHeight="1">
      <c r="A82" s="90"/>
      <c r="B82" s="179" t="s">
        <v>407</v>
      </c>
      <c r="C82" s="245">
        <v>21.578532839512789</v>
      </c>
      <c r="D82" s="246">
        <v>20.285638489014381</v>
      </c>
      <c r="E82" s="247">
        <v>22.871427190011197</v>
      </c>
      <c r="F82" s="246">
        <v>20.62518070983888</v>
      </c>
      <c r="G82" s="247">
        <v>22.531884969186699</v>
      </c>
      <c r="H82" s="82"/>
    </row>
    <row r="83" spans="1:8" ht="15.75" customHeight="1">
      <c r="A83" s="90"/>
      <c r="B83" s="179" t="s">
        <v>408</v>
      </c>
      <c r="C83" s="240">
        <v>0.33828332174822529</v>
      </c>
      <c r="D83" s="241">
        <v>0.31805043150391904</v>
      </c>
      <c r="E83" s="242">
        <v>0.35851621199253153</v>
      </c>
      <c r="F83" s="241">
        <v>0.32000374150388317</v>
      </c>
      <c r="G83" s="242">
        <v>0.3565629019925674</v>
      </c>
      <c r="H83" s="82"/>
    </row>
    <row r="84" spans="1:8" ht="15.75" customHeight="1">
      <c r="A84" s="90"/>
      <c r="B84" s="179" t="s">
        <v>409</v>
      </c>
      <c r="C84" s="235">
        <v>178.70201993753349</v>
      </c>
      <c r="D84" s="250">
        <v>171.09108763048076</v>
      </c>
      <c r="E84" s="251">
        <v>186.31295224458623</v>
      </c>
      <c r="F84" s="250">
        <v>174.41388701389857</v>
      </c>
      <c r="G84" s="251">
        <v>182.99015286116841</v>
      </c>
      <c r="H84" s="82"/>
    </row>
    <row r="85" spans="1:8" ht="15.75" customHeight="1">
      <c r="A85" s="90"/>
      <c r="B85" s="179" t="s">
        <v>413</v>
      </c>
      <c r="C85" s="240">
        <v>6.3768040036195659</v>
      </c>
      <c r="D85" s="241">
        <v>6.1421245721242812</v>
      </c>
      <c r="E85" s="242">
        <v>6.6114834351148506</v>
      </c>
      <c r="F85" s="241">
        <v>6.2698175095699762</v>
      </c>
      <c r="G85" s="242">
        <v>6.4837904976691556</v>
      </c>
      <c r="H85" s="82"/>
    </row>
    <row r="86" spans="1:8" ht="15.75" customHeight="1">
      <c r="A86" s="90"/>
      <c r="B86" s="179" t="s">
        <v>414</v>
      </c>
      <c r="C86" s="245">
        <v>11.077907505861512</v>
      </c>
      <c r="D86" s="246">
        <v>10.236948589176832</v>
      </c>
      <c r="E86" s="247">
        <v>11.918866422546193</v>
      </c>
      <c r="F86" s="246">
        <v>10.696251260743598</v>
      </c>
      <c r="G86" s="247">
        <v>11.459563750979427</v>
      </c>
      <c r="H86" s="82"/>
    </row>
    <row r="87" spans="1:8" ht="15.75" customHeight="1">
      <c r="A87" s="90"/>
      <c r="B87" s="179" t="s">
        <v>455</v>
      </c>
      <c r="C87" s="240">
        <v>0.1734870835137603</v>
      </c>
      <c r="D87" s="241">
        <v>0.12603199765096612</v>
      </c>
      <c r="E87" s="242">
        <v>0.22094216937655448</v>
      </c>
      <c r="F87" s="241" t="s">
        <v>93</v>
      </c>
      <c r="G87" s="242" t="s">
        <v>93</v>
      </c>
      <c r="H87" s="82"/>
    </row>
    <row r="88" spans="1:8" ht="15.75" customHeight="1">
      <c r="A88" s="90"/>
      <c r="B88" s="179" t="s">
        <v>416</v>
      </c>
      <c r="C88" s="240">
        <v>0.50892763930338303</v>
      </c>
      <c r="D88" s="241">
        <v>0.4661746337694106</v>
      </c>
      <c r="E88" s="242">
        <v>0.55168064483735546</v>
      </c>
      <c r="F88" s="241">
        <v>0.49070002251446188</v>
      </c>
      <c r="G88" s="242">
        <v>0.52715525609230418</v>
      </c>
      <c r="H88" s="82"/>
    </row>
    <row r="89" spans="1:8" ht="15.75" customHeight="1">
      <c r="A89" s="90"/>
      <c r="B89" s="179" t="s">
        <v>418</v>
      </c>
      <c r="C89" s="234">
        <v>3.0190781823049462E-2</v>
      </c>
      <c r="D89" s="236">
        <v>2.7673776241990345E-2</v>
      </c>
      <c r="E89" s="237">
        <v>3.2707787404108575E-2</v>
      </c>
      <c r="F89" s="236">
        <v>2.8471234056967915E-2</v>
      </c>
      <c r="G89" s="237">
        <v>3.1910329589131009E-2</v>
      </c>
      <c r="H89" s="82"/>
    </row>
    <row r="90" spans="1:8" ht="15.75" customHeight="1">
      <c r="A90" s="90"/>
      <c r="B90" s="179" t="s">
        <v>419</v>
      </c>
      <c r="C90" s="234">
        <v>5.0052301392104537E-2</v>
      </c>
      <c r="D90" s="236">
        <v>4.9253076628733135E-2</v>
      </c>
      <c r="E90" s="237">
        <v>5.0851526155475939E-2</v>
      </c>
      <c r="F90" s="236">
        <v>4.7623115042574687E-2</v>
      </c>
      <c r="G90" s="237">
        <v>5.2481487741634386E-2</v>
      </c>
      <c r="H90" s="82"/>
    </row>
    <row r="91" spans="1:8" ht="15.75" customHeight="1">
      <c r="A91" s="90"/>
      <c r="B91" s="179" t="s">
        <v>420</v>
      </c>
      <c r="C91" s="240">
        <v>2.3378999322975051</v>
      </c>
      <c r="D91" s="241">
        <v>2.1673503002867851</v>
      </c>
      <c r="E91" s="242">
        <v>2.5084495643082252</v>
      </c>
      <c r="F91" s="241">
        <v>2.2319754188927101</v>
      </c>
      <c r="G91" s="242">
        <v>2.4438244457023002</v>
      </c>
      <c r="H91" s="82"/>
    </row>
    <row r="92" spans="1:8" ht="15.75" customHeight="1">
      <c r="A92" s="90"/>
      <c r="B92" s="179" t="s">
        <v>421</v>
      </c>
      <c r="C92" s="240">
        <v>9.2156663023002707</v>
      </c>
      <c r="D92" s="241">
        <v>8.876286368679942</v>
      </c>
      <c r="E92" s="242">
        <v>9.5550462359205994</v>
      </c>
      <c r="F92" s="241">
        <v>8.9538146011422644</v>
      </c>
      <c r="G92" s="242">
        <v>9.4775180034582771</v>
      </c>
      <c r="H92" s="82"/>
    </row>
    <row r="93" spans="1:8" ht="15.75" customHeight="1">
      <c r="A93" s="90"/>
      <c r="B93" s="179" t="s">
        <v>423</v>
      </c>
      <c r="C93" s="240">
        <v>1.9592727272727273</v>
      </c>
      <c r="D93" s="241">
        <v>1.9036299772077092</v>
      </c>
      <c r="E93" s="242">
        <v>2.0149154773377451</v>
      </c>
      <c r="F93" s="241">
        <v>1.9155030911615316</v>
      </c>
      <c r="G93" s="242">
        <v>2.0030423633839232</v>
      </c>
      <c r="H93" s="82"/>
    </row>
    <row r="94" spans="1:8" ht="15.75" customHeight="1">
      <c r="A94" s="90"/>
      <c r="B94" s="179" t="s">
        <v>424</v>
      </c>
      <c r="C94" s="234">
        <v>8.845924093780734E-2</v>
      </c>
      <c r="D94" s="236">
        <v>8.4768550349023433E-2</v>
      </c>
      <c r="E94" s="237">
        <v>9.2149931526591247E-2</v>
      </c>
      <c r="F94" s="236">
        <v>8.7186346490409058E-2</v>
      </c>
      <c r="G94" s="237">
        <v>8.9732135385205622E-2</v>
      </c>
      <c r="H94" s="82"/>
    </row>
    <row r="95" spans="1:8" ht="15.75" customHeight="1">
      <c r="A95" s="90"/>
      <c r="B95" s="179" t="s">
        <v>425</v>
      </c>
      <c r="C95" s="240">
        <v>0.5142916666666667</v>
      </c>
      <c r="D95" s="241">
        <v>0.46892809828987281</v>
      </c>
      <c r="E95" s="242">
        <v>0.5596552350434606</v>
      </c>
      <c r="F95" s="241">
        <v>0.47838384167261216</v>
      </c>
      <c r="G95" s="242">
        <v>0.55019949166072124</v>
      </c>
      <c r="H95" s="82"/>
    </row>
    <row r="96" spans="1:8" ht="15.75" customHeight="1">
      <c r="A96" s="90"/>
      <c r="B96" s="179" t="s">
        <v>426</v>
      </c>
      <c r="C96" s="234">
        <v>0.10814017488184476</v>
      </c>
      <c r="D96" s="236">
        <v>9.6175812608853578E-2</v>
      </c>
      <c r="E96" s="237">
        <v>0.12010453715483593</v>
      </c>
      <c r="F96" s="236">
        <v>9.7795277165041092E-2</v>
      </c>
      <c r="G96" s="237">
        <v>0.11848507259864842</v>
      </c>
      <c r="H96" s="82"/>
    </row>
    <row r="97" spans="1:8" ht="15.75" customHeight="1">
      <c r="A97" s="90"/>
      <c r="B97" s="179" t="s">
        <v>429</v>
      </c>
      <c r="C97" s="245">
        <v>44.414602601106886</v>
      </c>
      <c r="D97" s="246">
        <v>41.840906592932498</v>
      </c>
      <c r="E97" s="247">
        <v>46.988298609281273</v>
      </c>
      <c r="F97" s="246">
        <v>43.189006793928087</v>
      </c>
      <c r="G97" s="247">
        <v>45.640198408285684</v>
      </c>
      <c r="H97" s="82"/>
    </row>
    <row r="98" spans="1:8" ht="15.75" customHeight="1">
      <c r="A98" s="90"/>
      <c r="B98" s="179" t="s">
        <v>430</v>
      </c>
      <c r="C98" s="234">
        <v>4.7581379646847083E-2</v>
      </c>
      <c r="D98" s="236">
        <v>4.5456033776289519E-2</v>
      </c>
      <c r="E98" s="237">
        <v>4.9706725517404647E-2</v>
      </c>
      <c r="F98" s="236">
        <v>4.6367454982585196E-2</v>
      </c>
      <c r="G98" s="237">
        <v>4.879530431110897E-2</v>
      </c>
      <c r="H98" s="82"/>
    </row>
    <row r="99" spans="1:8" ht="15.75" customHeight="1">
      <c r="A99" s="90"/>
      <c r="B99" s="179" t="s">
        <v>431</v>
      </c>
      <c r="C99" s="240">
        <v>8.4112201036250855</v>
      </c>
      <c r="D99" s="241">
        <v>7.9632820766238019</v>
      </c>
      <c r="E99" s="242">
        <v>8.8591581306263691</v>
      </c>
      <c r="F99" s="241">
        <v>8.1713890491926939</v>
      </c>
      <c r="G99" s="242">
        <v>8.6510511580574772</v>
      </c>
      <c r="H99" s="82"/>
    </row>
    <row r="100" spans="1:8" ht="15.75" customHeight="1">
      <c r="A100" s="90"/>
      <c r="B100" s="179" t="s">
        <v>433</v>
      </c>
      <c r="C100" s="240">
        <v>2.2427993493172171</v>
      </c>
      <c r="D100" s="241">
        <v>2.0830253907498171</v>
      </c>
      <c r="E100" s="242">
        <v>2.4025733078846172</v>
      </c>
      <c r="F100" s="241">
        <v>2.13910976245133</v>
      </c>
      <c r="G100" s="242">
        <v>2.3464889361831043</v>
      </c>
      <c r="H100" s="82"/>
    </row>
    <row r="101" spans="1:8" ht="15.75" customHeight="1">
      <c r="A101" s="90"/>
      <c r="B101" s="179" t="s">
        <v>435</v>
      </c>
      <c r="C101" s="234">
        <v>0.26634356691890965</v>
      </c>
      <c r="D101" s="236">
        <v>0.25304994735866659</v>
      </c>
      <c r="E101" s="237">
        <v>0.2796371864791527</v>
      </c>
      <c r="F101" s="236">
        <v>0.25516987482791686</v>
      </c>
      <c r="G101" s="237">
        <v>0.27751725900990243</v>
      </c>
      <c r="H101" s="82"/>
    </row>
    <row r="102" spans="1:8" ht="15.75" customHeight="1">
      <c r="A102" s="90"/>
      <c r="B102" s="179" t="s">
        <v>456</v>
      </c>
      <c r="C102" s="240">
        <v>0.51634897166166638</v>
      </c>
      <c r="D102" s="241">
        <v>0.36702231531918994</v>
      </c>
      <c r="E102" s="242">
        <v>0.66567562800414282</v>
      </c>
      <c r="F102" s="241">
        <v>0.44815855540012794</v>
      </c>
      <c r="G102" s="242">
        <v>0.58453938792320481</v>
      </c>
      <c r="H102" s="82"/>
    </row>
    <row r="103" spans="1:8" ht="15.75" customHeight="1">
      <c r="A103" s="90"/>
      <c r="B103" s="179" t="s">
        <v>436</v>
      </c>
      <c r="C103" s="240">
        <v>6.0063712428011113</v>
      </c>
      <c r="D103" s="241">
        <v>5.0997259797656822</v>
      </c>
      <c r="E103" s="242">
        <v>6.9130165058365405</v>
      </c>
      <c r="F103" s="241">
        <v>5.7713228369727201</v>
      </c>
      <c r="G103" s="242">
        <v>6.2414196486295026</v>
      </c>
      <c r="H103" s="82"/>
    </row>
    <row r="104" spans="1:8" ht="15.75" customHeight="1">
      <c r="A104" s="90"/>
      <c r="B104" s="179" t="s">
        <v>437</v>
      </c>
      <c r="C104" s="240">
        <v>0.5838888888888889</v>
      </c>
      <c r="D104" s="241">
        <v>0.45380696665288056</v>
      </c>
      <c r="E104" s="242">
        <v>0.71397081112489724</v>
      </c>
      <c r="F104" s="241" t="s">
        <v>93</v>
      </c>
      <c r="G104" s="242" t="s">
        <v>93</v>
      </c>
      <c r="H104" s="82"/>
    </row>
    <row r="105" spans="1:8" ht="15.75" customHeight="1">
      <c r="A105" s="90"/>
      <c r="B105" s="179" t="s">
        <v>439</v>
      </c>
      <c r="C105" s="240">
        <v>0.46344208522516139</v>
      </c>
      <c r="D105" s="241">
        <v>0.37372367125027517</v>
      </c>
      <c r="E105" s="242">
        <v>0.55316049920004762</v>
      </c>
      <c r="F105" s="241">
        <v>0.38360786526779544</v>
      </c>
      <c r="G105" s="242">
        <v>0.54327630518252734</v>
      </c>
      <c r="H105" s="82"/>
    </row>
    <row r="106" spans="1:8" ht="15.75" customHeight="1">
      <c r="A106" s="90"/>
      <c r="B106" s="179" t="s">
        <v>440</v>
      </c>
      <c r="C106" s="245">
        <v>23.487030203051628</v>
      </c>
      <c r="D106" s="246">
        <v>21.06128323629936</v>
      </c>
      <c r="E106" s="247">
        <v>25.912777169803896</v>
      </c>
      <c r="F106" s="246">
        <v>22.808464780595965</v>
      </c>
      <c r="G106" s="247">
        <v>24.16559562550729</v>
      </c>
      <c r="H106" s="82"/>
    </row>
    <row r="107" spans="1:8" ht="15.75" customHeight="1">
      <c r="A107" s="90"/>
      <c r="B107" s="179" t="s">
        <v>441</v>
      </c>
      <c r="C107" s="234" t="s">
        <v>105</v>
      </c>
      <c r="D107" s="236" t="s">
        <v>93</v>
      </c>
      <c r="E107" s="237" t="s">
        <v>93</v>
      </c>
      <c r="F107" s="236" t="s">
        <v>93</v>
      </c>
      <c r="G107" s="237" t="s">
        <v>93</v>
      </c>
      <c r="H107" s="82"/>
    </row>
    <row r="108" spans="1:8" ht="15.75" customHeight="1">
      <c r="A108" s="90"/>
      <c r="B108" s="179" t="s">
        <v>443</v>
      </c>
      <c r="C108" s="240">
        <v>0.102633612007867</v>
      </c>
      <c r="D108" s="241">
        <v>8.5208643125116737E-2</v>
      </c>
      <c r="E108" s="242">
        <v>0.12005858089061726</v>
      </c>
      <c r="F108" s="241" t="s">
        <v>93</v>
      </c>
      <c r="G108" s="242" t="s">
        <v>93</v>
      </c>
      <c r="H108" s="82"/>
    </row>
    <row r="109" spans="1:8" ht="15.75" customHeight="1">
      <c r="A109" s="90"/>
      <c r="B109" s="179" t="s">
        <v>444</v>
      </c>
      <c r="C109" s="240">
        <v>0.35382021018158566</v>
      </c>
      <c r="D109" s="241">
        <v>0.32668324501451818</v>
      </c>
      <c r="E109" s="242">
        <v>0.38095717534865314</v>
      </c>
      <c r="F109" s="241" t="s">
        <v>93</v>
      </c>
      <c r="G109" s="242" t="s">
        <v>93</v>
      </c>
      <c r="H109" s="82"/>
    </row>
    <row r="110" spans="1:8" ht="15.75" customHeight="1">
      <c r="A110" s="90"/>
      <c r="B110" s="179" t="s">
        <v>445</v>
      </c>
      <c r="C110" s="234">
        <v>0.35895336500542518</v>
      </c>
      <c r="D110" s="236">
        <v>0.31302389149549215</v>
      </c>
      <c r="E110" s="237">
        <v>0.40488283851535822</v>
      </c>
      <c r="F110" s="236">
        <v>0.34671927488498572</v>
      </c>
      <c r="G110" s="237">
        <v>0.37118745512586465</v>
      </c>
      <c r="H110" s="82"/>
    </row>
    <row r="111" spans="1:8" ht="15.75" customHeight="1">
      <c r="A111" s="90"/>
      <c r="B111" s="179" t="s">
        <v>446</v>
      </c>
      <c r="C111" s="234">
        <v>4.5240740740740741E-2</v>
      </c>
      <c r="D111" s="236">
        <v>3.5548864910745624E-2</v>
      </c>
      <c r="E111" s="237">
        <v>5.4932616570735858E-2</v>
      </c>
      <c r="F111" s="236" t="s">
        <v>93</v>
      </c>
      <c r="G111" s="237" t="s">
        <v>93</v>
      </c>
      <c r="H111" s="82"/>
    </row>
    <row r="112" spans="1:8" ht="15.75" customHeight="1">
      <c r="A112" s="90"/>
      <c r="B112" s="179" t="s">
        <v>448</v>
      </c>
      <c r="C112" s="240">
        <v>0.10546060606060605</v>
      </c>
      <c r="D112" s="241">
        <v>9.2209257295869387E-2</v>
      </c>
      <c r="E112" s="242">
        <v>0.11871195482534271</v>
      </c>
      <c r="F112" s="241" t="s">
        <v>93</v>
      </c>
      <c r="G112" s="242" t="s">
        <v>93</v>
      </c>
      <c r="H112" s="82"/>
    </row>
    <row r="113" spans="1:8" ht="15.75" customHeight="1">
      <c r="A113" s="90"/>
      <c r="B113" s="179" t="s">
        <v>449</v>
      </c>
      <c r="C113" s="235">
        <v>168.69419498243579</v>
      </c>
      <c r="D113" s="250">
        <v>156.84765484246327</v>
      </c>
      <c r="E113" s="251">
        <v>180.54073512240831</v>
      </c>
      <c r="F113" s="250">
        <v>165.49679423948152</v>
      </c>
      <c r="G113" s="251">
        <v>171.89159572539006</v>
      </c>
      <c r="H113" s="82"/>
    </row>
    <row r="114" spans="1:8" ht="15.75" customHeight="1">
      <c r="A114" s="90"/>
      <c r="B114" s="179" t="s">
        <v>450</v>
      </c>
      <c r="C114" s="240">
        <v>6.5909855834757423</v>
      </c>
      <c r="D114" s="241">
        <v>5.942418541561068</v>
      </c>
      <c r="E114" s="242">
        <v>7.2395526253904166</v>
      </c>
      <c r="F114" s="241">
        <v>6.379834356419706</v>
      </c>
      <c r="G114" s="242">
        <v>6.8021368105317785</v>
      </c>
      <c r="H114" s="82"/>
    </row>
    <row r="115" spans="1:8" ht="15.75" customHeight="1">
      <c r="A115" s="90"/>
      <c r="B115" s="179" t="s">
        <v>451</v>
      </c>
      <c r="C115" s="245">
        <v>12.137219117402578</v>
      </c>
      <c r="D115" s="246">
        <v>10.982689193373011</v>
      </c>
      <c r="E115" s="247">
        <v>13.291749041432146</v>
      </c>
      <c r="F115" s="246">
        <v>11.860316577540678</v>
      </c>
      <c r="G115" s="247">
        <v>12.414121657264479</v>
      </c>
      <c r="H115" s="82"/>
    </row>
    <row r="116" spans="1:8" ht="15.75" customHeight="1">
      <c r="A116" s="90"/>
      <c r="B116" s="179" t="s">
        <v>453</v>
      </c>
      <c r="C116" s="235">
        <v>95.796117360187154</v>
      </c>
      <c r="D116" s="250">
        <v>92.355294170095391</v>
      </c>
      <c r="E116" s="251">
        <v>99.236940550278916</v>
      </c>
      <c r="F116" s="250">
        <v>93.21733542900509</v>
      </c>
      <c r="G116" s="251">
        <v>98.374899291369218</v>
      </c>
      <c r="H116" s="82"/>
    </row>
    <row r="117" spans="1:8" ht="15.75" customHeight="1">
      <c r="A117" s="90"/>
      <c r="B117" s="196" t="s">
        <v>454</v>
      </c>
      <c r="C117" s="256">
        <v>18.137091536896765</v>
      </c>
      <c r="D117" s="257">
        <v>15.728872299778406</v>
      </c>
      <c r="E117" s="258">
        <v>20.545310774015125</v>
      </c>
      <c r="F117" s="257">
        <v>17.501595317176381</v>
      </c>
      <c r="G117" s="258">
        <v>18.772587756617149</v>
      </c>
      <c r="H117" s="82"/>
    </row>
    <row r="118" spans="1:8" ht="15.75" customHeight="1">
      <c r="B118" s="259" t="s">
        <v>654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F2:G2"/>
    <mergeCell ref="B2:B3"/>
    <mergeCell ref="A2:A3"/>
    <mergeCell ref="D2:E2"/>
  </mergeCells>
  <conditionalFormatting sqref="A5 A7 A9 A11 A13:A70 A72:A117 C5:G117 A4:G4 A6:G6 A8:G8 A10:G10 A12:G12 A71:G71">
    <cfRule type="expression" dxfId="144" priority="223">
      <formula>IF(CertVal_IsBlnkRow*CertVal_IsBlnkRowNext=1,TRUE,FALSE)</formula>
    </cfRule>
  </conditionalFormatting>
  <conditionalFormatting sqref="B5:B117">
    <cfRule type="expression" dxfId="143" priority="215">
      <formula>IF(CertVal_IsBlnkRow*CertVal_IsBlnkRowNext=1,TRUE,FALSE)</formula>
    </cfRule>
  </conditionalFormatting>
  <conditionalFormatting sqref="B7">
    <cfRule type="expression" dxfId="142" priority="213">
      <formula>IF(CertVal_IsBlnkRow*CertVal_IsBlnkRowNext=1,TRUE,FALSE)</formula>
    </cfRule>
  </conditionalFormatting>
  <conditionalFormatting sqref="B9">
    <cfRule type="expression" dxfId="141" priority="211">
      <formula>IF(CertVal_IsBlnkRow*CertVal_IsBlnkRowNext=1,TRUE,FALSE)</formula>
    </cfRule>
  </conditionalFormatting>
  <conditionalFormatting sqref="B11">
    <cfRule type="expression" dxfId="140" priority="209">
      <formula>IF(CertVal_IsBlnkRow*CertVal_IsBlnkRowNext=1,TRUE,FALSE)</formula>
    </cfRule>
  </conditionalFormatting>
  <conditionalFormatting sqref="B13">
    <cfRule type="expression" dxfId="139" priority="207">
      <formula>IF(CertVal_IsBlnkRow*CertVal_IsBlnkRowNext=1,TRUE,FALSE)</formula>
    </cfRule>
  </conditionalFormatting>
  <conditionalFormatting sqref="B14">
    <cfRule type="expression" dxfId="138" priority="205">
      <formula>IF(CertVal_IsBlnkRow*CertVal_IsBlnkRowNext=1,TRUE,FALSE)</formula>
    </cfRule>
  </conditionalFormatting>
  <conditionalFormatting sqref="B15">
    <cfRule type="expression" dxfId="137" priority="203">
      <formula>IF(CertVal_IsBlnkRow*CertVal_IsBlnkRowNext=1,TRUE,FALSE)</formula>
    </cfRule>
  </conditionalFormatting>
  <conditionalFormatting sqref="B16">
    <cfRule type="expression" dxfId="136" priority="201">
      <formula>IF(CertVal_IsBlnkRow*CertVal_IsBlnkRowNext=1,TRUE,FALSE)</formula>
    </cfRule>
  </conditionalFormatting>
  <conditionalFormatting sqref="B17">
    <cfRule type="expression" dxfId="135" priority="199">
      <formula>IF(CertVal_IsBlnkRow*CertVal_IsBlnkRowNext=1,TRUE,FALSE)</formula>
    </cfRule>
  </conditionalFormatting>
  <conditionalFormatting sqref="B18">
    <cfRule type="expression" dxfId="134" priority="197">
      <formula>IF(CertVal_IsBlnkRow*CertVal_IsBlnkRowNext=1,TRUE,FALSE)</formula>
    </cfRule>
  </conditionalFormatting>
  <conditionalFormatting sqref="B19">
    <cfRule type="expression" dxfId="133" priority="195">
      <formula>IF(CertVal_IsBlnkRow*CertVal_IsBlnkRowNext=1,TRUE,FALSE)</formula>
    </cfRule>
  </conditionalFormatting>
  <conditionalFormatting sqref="B20">
    <cfRule type="expression" dxfId="132" priority="193">
      <formula>IF(CertVal_IsBlnkRow*CertVal_IsBlnkRowNext=1,TRUE,FALSE)</formula>
    </cfRule>
  </conditionalFormatting>
  <conditionalFormatting sqref="B21">
    <cfRule type="expression" dxfId="131" priority="191">
      <formula>IF(CertVal_IsBlnkRow*CertVal_IsBlnkRowNext=1,TRUE,FALSE)</formula>
    </cfRule>
  </conditionalFormatting>
  <conditionalFormatting sqref="B22">
    <cfRule type="expression" dxfId="130" priority="189">
      <formula>IF(CertVal_IsBlnkRow*CertVal_IsBlnkRowNext=1,TRUE,FALSE)</formula>
    </cfRule>
  </conditionalFormatting>
  <conditionalFormatting sqref="B23">
    <cfRule type="expression" dxfId="129" priority="187">
      <formula>IF(CertVal_IsBlnkRow*CertVal_IsBlnkRowNext=1,TRUE,FALSE)</formula>
    </cfRule>
  </conditionalFormatting>
  <conditionalFormatting sqref="B24">
    <cfRule type="expression" dxfId="128" priority="185">
      <formula>IF(CertVal_IsBlnkRow*CertVal_IsBlnkRowNext=1,TRUE,FALSE)</formula>
    </cfRule>
  </conditionalFormatting>
  <conditionalFormatting sqref="B25">
    <cfRule type="expression" dxfId="127" priority="183">
      <formula>IF(CertVal_IsBlnkRow*CertVal_IsBlnkRowNext=1,TRUE,FALSE)</formula>
    </cfRule>
  </conditionalFormatting>
  <conditionalFormatting sqref="B26">
    <cfRule type="expression" dxfId="126" priority="181">
      <formula>IF(CertVal_IsBlnkRow*CertVal_IsBlnkRowNext=1,TRUE,FALSE)</formula>
    </cfRule>
  </conditionalFormatting>
  <conditionalFormatting sqref="B27">
    <cfRule type="expression" dxfId="125" priority="179">
      <formula>IF(CertVal_IsBlnkRow*CertVal_IsBlnkRowNext=1,TRUE,FALSE)</formula>
    </cfRule>
  </conditionalFormatting>
  <conditionalFormatting sqref="B28">
    <cfRule type="expression" dxfId="124" priority="177">
      <formula>IF(CertVal_IsBlnkRow*CertVal_IsBlnkRowNext=1,TRUE,FALSE)</formula>
    </cfRule>
  </conditionalFormatting>
  <conditionalFormatting sqref="B29">
    <cfRule type="expression" dxfId="123" priority="175">
      <formula>IF(CertVal_IsBlnkRow*CertVal_IsBlnkRowNext=1,TRUE,FALSE)</formula>
    </cfRule>
  </conditionalFormatting>
  <conditionalFormatting sqref="B30">
    <cfRule type="expression" dxfId="122" priority="173">
      <formula>IF(CertVal_IsBlnkRow*CertVal_IsBlnkRowNext=1,TRUE,FALSE)</formula>
    </cfRule>
  </conditionalFormatting>
  <conditionalFormatting sqref="B31">
    <cfRule type="expression" dxfId="121" priority="171">
      <formula>IF(CertVal_IsBlnkRow*CertVal_IsBlnkRowNext=1,TRUE,FALSE)</formula>
    </cfRule>
  </conditionalFormatting>
  <conditionalFormatting sqref="B32">
    <cfRule type="expression" dxfId="120" priority="169">
      <formula>IF(CertVal_IsBlnkRow*CertVal_IsBlnkRowNext=1,TRUE,FALSE)</formula>
    </cfRule>
  </conditionalFormatting>
  <conditionalFormatting sqref="B33">
    <cfRule type="expression" dxfId="119" priority="167">
      <formula>IF(CertVal_IsBlnkRow*CertVal_IsBlnkRowNext=1,TRUE,FALSE)</formula>
    </cfRule>
  </conditionalFormatting>
  <conditionalFormatting sqref="B34">
    <cfRule type="expression" dxfId="118" priority="165">
      <formula>IF(CertVal_IsBlnkRow*CertVal_IsBlnkRowNext=1,TRUE,FALSE)</formula>
    </cfRule>
  </conditionalFormatting>
  <conditionalFormatting sqref="B35">
    <cfRule type="expression" dxfId="117" priority="163">
      <formula>IF(CertVal_IsBlnkRow*CertVal_IsBlnkRowNext=1,TRUE,FALSE)</formula>
    </cfRule>
  </conditionalFormatting>
  <conditionalFormatting sqref="B36">
    <cfRule type="expression" dxfId="116" priority="161">
      <formula>IF(CertVal_IsBlnkRow*CertVal_IsBlnkRowNext=1,TRUE,FALSE)</formula>
    </cfRule>
  </conditionalFormatting>
  <conditionalFormatting sqref="B37">
    <cfRule type="expression" dxfId="115" priority="159">
      <formula>IF(CertVal_IsBlnkRow*CertVal_IsBlnkRowNext=1,TRUE,FALSE)</formula>
    </cfRule>
  </conditionalFormatting>
  <conditionalFormatting sqref="B38">
    <cfRule type="expression" dxfId="114" priority="157">
      <formula>IF(CertVal_IsBlnkRow*CertVal_IsBlnkRowNext=1,TRUE,FALSE)</formula>
    </cfRule>
  </conditionalFormatting>
  <conditionalFormatting sqref="B39">
    <cfRule type="expression" dxfId="113" priority="155">
      <formula>IF(CertVal_IsBlnkRow*CertVal_IsBlnkRowNext=1,TRUE,FALSE)</formula>
    </cfRule>
  </conditionalFormatting>
  <conditionalFormatting sqref="B40">
    <cfRule type="expression" dxfId="112" priority="153">
      <formula>IF(CertVal_IsBlnkRow*CertVal_IsBlnkRowNext=1,TRUE,FALSE)</formula>
    </cfRule>
  </conditionalFormatting>
  <conditionalFormatting sqref="B41">
    <cfRule type="expression" dxfId="111" priority="151">
      <formula>IF(CertVal_IsBlnkRow*CertVal_IsBlnkRowNext=1,TRUE,FALSE)</formula>
    </cfRule>
  </conditionalFormatting>
  <conditionalFormatting sqref="B42">
    <cfRule type="expression" dxfId="110" priority="149">
      <formula>IF(CertVal_IsBlnkRow*CertVal_IsBlnkRowNext=1,TRUE,FALSE)</formula>
    </cfRule>
  </conditionalFormatting>
  <conditionalFormatting sqref="B43">
    <cfRule type="expression" dxfId="109" priority="147">
      <formula>IF(CertVal_IsBlnkRow*CertVal_IsBlnkRowNext=1,TRUE,FALSE)</formula>
    </cfRule>
  </conditionalFormatting>
  <conditionalFormatting sqref="B44">
    <cfRule type="expression" dxfId="108" priority="145">
      <formula>IF(CertVal_IsBlnkRow*CertVal_IsBlnkRowNext=1,TRUE,FALSE)</formula>
    </cfRule>
  </conditionalFormatting>
  <conditionalFormatting sqref="B45">
    <cfRule type="expression" dxfId="107" priority="143">
      <formula>IF(CertVal_IsBlnkRow*CertVal_IsBlnkRowNext=1,TRUE,FALSE)</formula>
    </cfRule>
  </conditionalFormatting>
  <conditionalFormatting sqref="B46">
    <cfRule type="expression" dxfId="106" priority="141">
      <formula>IF(CertVal_IsBlnkRow*CertVal_IsBlnkRowNext=1,TRUE,FALSE)</formula>
    </cfRule>
  </conditionalFormatting>
  <conditionalFormatting sqref="B47">
    <cfRule type="expression" dxfId="105" priority="139">
      <formula>IF(CertVal_IsBlnkRow*CertVal_IsBlnkRowNext=1,TRUE,FALSE)</formula>
    </cfRule>
  </conditionalFormatting>
  <conditionalFormatting sqref="B48">
    <cfRule type="expression" dxfId="104" priority="137">
      <formula>IF(CertVal_IsBlnkRow*CertVal_IsBlnkRowNext=1,TRUE,FALSE)</formula>
    </cfRule>
  </conditionalFormatting>
  <conditionalFormatting sqref="B49">
    <cfRule type="expression" dxfId="103" priority="135">
      <formula>IF(CertVal_IsBlnkRow*CertVal_IsBlnkRowNext=1,TRUE,FALSE)</formula>
    </cfRule>
  </conditionalFormatting>
  <conditionalFormatting sqref="B50">
    <cfRule type="expression" dxfId="102" priority="133">
      <formula>IF(CertVal_IsBlnkRow*CertVal_IsBlnkRowNext=1,TRUE,FALSE)</formula>
    </cfRule>
  </conditionalFormatting>
  <conditionalFormatting sqref="B51">
    <cfRule type="expression" dxfId="101" priority="131">
      <formula>IF(CertVal_IsBlnkRow*CertVal_IsBlnkRowNext=1,TRUE,FALSE)</formula>
    </cfRule>
  </conditionalFormatting>
  <conditionalFormatting sqref="B52">
    <cfRule type="expression" dxfId="100" priority="129">
      <formula>IF(CertVal_IsBlnkRow*CertVal_IsBlnkRowNext=1,TRUE,FALSE)</formula>
    </cfRule>
  </conditionalFormatting>
  <conditionalFormatting sqref="B53">
    <cfRule type="expression" dxfId="99" priority="127">
      <formula>IF(CertVal_IsBlnkRow*CertVal_IsBlnkRowNext=1,TRUE,FALSE)</formula>
    </cfRule>
  </conditionalFormatting>
  <conditionalFormatting sqref="B54">
    <cfRule type="expression" dxfId="98" priority="125">
      <formula>IF(CertVal_IsBlnkRow*CertVal_IsBlnkRowNext=1,TRUE,FALSE)</formula>
    </cfRule>
  </conditionalFormatting>
  <conditionalFormatting sqref="B55">
    <cfRule type="expression" dxfId="97" priority="123">
      <formula>IF(CertVal_IsBlnkRow*CertVal_IsBlnkRowNext=1,TRUE,FALSE)</formula>
    </cfRule>
  </conditionalFormatting>
  <conditionalFormatting sqref="B56">
    <cfRule type="expression" dxfId="96" priority="121">
      <formula>IF(CertVal_IsBlnkRow*CertVal_IsBlnkRowNext=1,TRUE,FALSE)</formula>
    </cfRule>
  </conditionalFormatting>
  <conditionalFormatting sqref="B57">
    <cfRule type="expression" dxfId="95" priority="119">
      <formula>IF(CertVal_IsBlnkRow*CertVal_IsBlnkRowNext=1,TRUE,FALSE)</formula>
    </cfRule>
  </conditionalFormatting>
  <conditionalFormatting sqref="B58">
    <cfRule type="expression" dxfId="94" priority="117">
      <formula>IF(CertVal_IsBlnkRow*CertVal_IsBlnkRowNext=1,TRUE,FALSE)</formula>
    </cfRule>
  </conditionalFormatting>
  <conditionalFormatting sqref="B59">
    <cfRule type="expression" dxfId="93" priority="115">
      <formula>IF(CertVal_IsBlnkRow*CertVal_IsBlnkRowNext=1,TRUE,FALSE)</formula>
    </cfRule>
  </conditionalFormatting>
  <conditionalFormatting sqref="B60">
    <cfRule type="expression" dxfId="92" priority="113">
      <formula>IF(CertVal_IsBlnkRow*CertVal_IsBlnkRowNext=1,TRUE,FALSE)</formula>
    </cfRule>
  </conditionalFormatting>
  <conditionalFormatting sqref="B61">
    <cfRule type="expression" dxfId="91" priority="111">
      <formula>IF(CertVal_IsBlnkRow*CertVal_IsBlnkRowNext=1,TRUE,FALSE)</formula>
    </cfRule>
  </conditionalFormatting>
  <conditionalFormatting sqref="B62">
    <cfRule type="expression" dxfId="90" priority="109">
      <formula>IF(CertVal_IsBlnkRow*CertVal_IsBlnkRowNext=1,TRUE,FALSE)</formula>
    </cfRule>
  </conditionalFormatting>
  <conditionalFormatting sqref="B63">
    <cfRule type="expression" dxfId="89" priority="107">
      <formula>IF(CertVal_IsBlnkRow*CertVal_IsBlnkRowNext=1,TRUE,FALSE)</formula>
    </cfRule>
  </conditionalFormatting>
  <conditionalFormatting sqref="B64">
    <cfRule type="expression" dxfId="88" priority="105">
      <formula>IF(CertVal_IsBlnkRow*CertVal_IsBlnkRowNext=1,TRUE,FALSE)</formula>
    </cfRule>
  </conditionalFormatting>
  <conditionalFormatting sqref="B65">
    <cfRule type="expression" dxfId="87" priority="103">
      <formula>IF(CertVal_IsBlnkRow*CertVal_IsBlnkRowNext=1,TRUE,FALSE)</formula>
    </cfRule>
  </conditionalFormatting>
  <conditionalFormatting sqref="B66">
    <cfRule type="expression" dxfId="86" priority="101">
      <formula>IF(CertVal_IsBlnkRow*CertVal_IsBlnkRowNext=1,TRUE,FALSE)</formula>
    </cfRule>
  </conditionalFormatting>
  <conditionalFormatting sqref="B67">
    <cfRule type="expression" dxfId="85" priority="99">
      <formula>IF(CertVal_IsBlnkRow*CertVal_IsBlnkRowNext=1,TRUE,FALSE)</formula>
    </cfRule>
  </conditionalFormatting>
  <conditionalFormatting sqref="B68">
    <cfRule type="expression" dxfId="84" priority="97">
      <formula>IF(CertVal_IsBlnkRow*CertVal_IsBlnkRowNext=1,TRUE,FALSE)</formula>
    </cfRule>
  </conditionalFormatting>
  <conditionalFormatting sqref="B69">
    <cfRule type="expression" dxfId="83" priority="95">
      <formula>IF(CertVal_IsBlnkRow*CertVal_IsBlnkRowNext=1,TRUE,FALSE)</formula>
    </cfRule>
  </conditionalFormatting>
  <conditionalFormatting sqref="B70">
    <cfRule type="expression" dxfId="82" priority="93">
      <formula>IF(CertVal_IsBlnkRow*CertVal_IsBlnkRowNext=1,TRUE,FALSE)</formula>
    </cfRule>
  </conditionalFormatting>
  <conditionalFormatting sqref="B72">
    <cfRule type="expression" dxfId="81" priority="91">
      <formula>IF(CertVal_IsBlnkRow*CertVal_IsBlnkRowNext=1,TRUE,FALSE)</formula>
    </cfRule>
  </conditionalFormatting>
  <conditionalFormatting sqref="B73">
    <cfRule type="expression" dxfId="80" priority="89">
      <formula>IF(CertVal_IsBlnkRow*CertVal_IsBlnkRowNext=1,TRUE,FALSE)</formula>
    </cfRule>
  </conditionalFormatting>
  <conditionalFormatting sqref="B74">
    <cfRule type="expression" dxfId="79" priority="87">
      <formula>IF(CertVal_IsBlnkRow*CertVal_IsBlnkRowNext=1,TRUE,FALSE)</formula>
    </cfRule>
  </conditionalFormatting>
  <conditionalFormatting sqref="B75">
    <cfRule type="expression" dxfId="78" priority="85">
      <formula>IF(CertVal_IsBlnkRow*CertVal_IsBlnkRowNext=1,TRUE,FALSE)</formula>
    </cfRule>
  </conditionalFormatting>
  <conditionalFormatting sqref="B76">
    <cfRule type="expression" dxfId="77" priority="83">
      <formula>IF(CertVal_IsBlnkRow*CertVal_IsBlnkRowNext=1,TRUE,FALSE)</formula>
    </cfRule>
  </conditionalFormatting>
  <conditionalFormatting sqref="B77">
    <cfRule type="expression" dxfId="76" priority="81">
      <formula>IF(CertVal_IsBlnkRow*CertVal_IsBlnkRowNext=1,TRUE,FALSE)</formula>
    </cfRule>
  </conditionalFormatting>
  <conditionalFormatting sqref="B78">
    <cfRule type="expression" dxfId="75" priority="79">
      <formula>IF(CertVal_IsBlnkRow*CertVal_IsBlnkRowNext=1,TRUE,FALSE)</formula>
    </cfRule>
  </conditionalFormatting>
  <conditionalFormatting sqref="B79">
    <cfRule type="expression" dxfId="74" priority="77">
      <formula>IF(CertVal_IsBlnkRow*CertVal_IsBlnkRowNext=1,TRUE,FALSE)</formula>
    </cfRule>
  </conditionalFormatting>
  <conditionalFormatting sqref="B80">
    <cfRule type="expression" dxfId="73" priority="75">
      <formula>IF(CertVal_IsBlnkRow*CertVal_IsBlnkRowNext=1,TRUE,FALSE)</formula>
    </cfRule>
  </conditionalFormatting>
  <conditionalFormatting sqref="B81">
    <cfRule type="expression" dxfId="72" priority="73">
      <formula>IF(CertVal_IsBlnkRow*CertVal_IsBlnkRowNext=1,TRUE,FALSE)</formula>
    </cfRule>
  </conditionalFormatting>
  <conditionalFormatting sqref="B82">
    <cfRule type="expression" dxfId="71" priority="71">
      <formula>IF(CertVal_IsBlnkRow*CertVal_IsBlnkRowNext=1,TRUE,FALSE)</formula>
    </cfRule>
  </conditionalFormatting>
  <conditionalFormatting sqref="B83">
    <cfRule type="expression" dxfId="70" priority="69">
      <formula>IF(CertVal_IsBlnkRow*CertVal_IsBlnkRowNext=1,TRUE,FALSE)</formula>
    </cfRule>
  </conditionalFormatting>
  <conditionalFormatting sqref="B84">
    <cfRule type="expression" dxfId="69" priority="67">
      <formula>IF(CertVal_IsBlnkRow*CertVal_IsBlnkRowNext=1,TRUE,FALSE)</formula>
    </cfRule>
  </conditionalFormatting>
  <conditionalFormatting sqref="B85">
    <cfRule type="expression" dxfId="68" priority="65">
      <formula>IF(CertVal_IsBlnkRow*CertVal_IsBlnkRowNext=1,TRUE,FALSE)</formula>
    </cfRule>
  </conditionalFormatting>
  <conditionalFormatting sqref="B86">
    <cfRule type="expression" dxfId="67" priority="63">
      <formula>IF(CertVal_IsBlnkRow*CertVal_IsBlnkRowNext=1,TRUE,FALSE)</formula>
    </cfRule>
  </conditionalFormatting>
  <conditionalFormatting sqref="B87">
    <cfRule type="expression" dxfId="66" priority="61">
      <formula>IF(CertVal_IsBlnkRow*CertVal_IsBlnkRowNext=1,TRUE,FALSE)</formula>
    </cfRule>
  </conditionalFormatting>
  <conditionalFormatting sqref="B88">
    <cfRule type="expression" dxfId="65" priority="59">
      <formula>IF(CertVal_IsBlnkRow*CertVal_IsBlnkRowNext=1,TRUE,FALSE)</formula>
    </cfRule>
  </conditionalFormatting>
  <conditionalFormatting sqref="B89">
    <cfRule type="expression" dxfId="64" priority="57">
      <formula>IF(CertVal_IsBlnkRow*CertVal_IsBlnkRowNext=1,TRUE,FALSE)</formula>
    </cfRule>
  </conditionalFormatting>
  <conditionalFormatting sqref="B90">
    <cfRule type="expression" dxfId="63" priority="55">
      <formula>IF(CertVal_IsBlnkRow*CertVal_IsBlnkRowNext=1,TRUE,FALSE)</formula>
    </cfRule>
  </conditionalFormatting>
  <conditionalFormatting sqref="B91">
    <cfRule type="expression" dxfId="62" priority="53">
      <formula>IF(CertVal_IsBlnkRow*CertVal_IsBlnkRowNext=1,TRUE,FALSE)</formula>
    </cfRule>
  </conditionalFormatting>
  <conditionalFormatting sqref="B92">
    <cfRule type="expression" dxfId="61" priority="51">
      <formula>IF(CertVal_IsBlnkRow*CertVal_IsBlnkRowNext=1,TRUE,FALSE)</formula>
    </cfRule>
  </conditionalFormatting>
  <conditionalFormatting sqref="B93">
    <cfRule type="expression" dxfId="60" priority="49">
      <formula>IF(CertVal_IsBlnkRow*CertVal_IsBlnkRowNext=1,TRUE,FALSE)</formula>
    </cfRule>
  </conditionalFormatting>
  <conditionalFormatting sqref="B94">
    <cfRule type="expression" dxfId="59" priority="47">
      <formula>IF(CertVal_IsBlnkRow*CertVal_IsBlnkRowNext=1,TRUE,FALSE)</formula>
    </cfRule>
  </conditionalFormatting>
  <conditionalFormatting sqref="B95">
    <cfRule type="expression" dxfId="58" priority="45">
      <formula>IF(CertVal_IsBlnkRow*CertVal_IsBlnkRowNext=1,TRUE,FALSE)</formula>
    </cfRule>
  </conditionalFormatting>
  <conditionalFormatting sqref="B96">
    <cfRule type="expression" dxfId="57" priority="43">
      <formula>IF(CertVal_IsBlnkRow*CertVal_IsBlnkRowNext=1,TRUE,FALSE)</formula>
    </cfRule>
  </conditionalFormatting>
  <conditionalFormatting sqref="B97">
    <cfRule type="expression" dxfId="56" priority="41">
      <formula>IF(CertVal_IsBlnkRow*CertVal_IsBlnkRowNext=1,TRUE,FALSE)</formula>
    </cfRule>
  </conditionalFormatting>
  <conditionalFormatting sqref="B98">
    <cfRule type="expression" dxfId="55" priority="39">
      <formula>IF(CertVal_IsBlnkRow*CertVal_IsBlnkRowNext=1,TRUE,FALSE)</formula>
    </cfRule>
  </conditionalFormatting>
  <conditionalFormatting sqref="B99">
    <cfRule type="expression" dxfId="54" priority="37">
      <formula>IF(CertVal_IsBlnkRow*CertVal_IsBlnkRowNext=1,TRUE,FALSE)</formula>
    </cfRule>
  </conditionalFormatting>
  <conditionalFormatting sqref="B100">
    <cfRule type="expression" dxfId="53" priority="35">
      <formula>IF(CertVal_IsBlnkRow*CertVal_IsBlnkRowNext=1,TRUE,FALSE)</formula>
    </cfRule>
  </conditionalFormatting>
  <conditionalFormatting sqref="B101">
    <cfRule type="expression" dxfId="52" priority="33">
      <formula>IF(CertVal_IsBlnkRow*CertVal_IsBlnkRowNext=1,TRUE,FALSE)</formula>
    </cfRule>
  </conditionalFormatting>
  <conditionalFormatting sqref="B102">
    <cfRule type="expression" dxfId="51" priority="31">
      <formula>IF(CertVal_IsBlnkRow*CertVal_IsBlnkRowNext=1,TRUE,FALSE)</formula>
    </cfRule>
  </conditionalFormatting>
  <conditionalFormatting sqref="B103">
    <cfRule type="expression" dxfId="50" priority="29">
      <formula>IF(CertVal_IsBlnkRow*CertVal_IsBlnkRowNext=1,TRUE,FALSE)</formula>
    </cfRule>
  </conditionalFormatting>
  <conditionalFormatting sqref="B104">
    <cfRule type="expression" dxfId="49" priority="27">
      <formula>IF(CertVal_IsBlnkRow*CertVal_IsBlnkRowNext=1,TRUE,FALSE)</formula>
    </cfRule>
  </conditionalFormatting>
  <conditionalFormatting sqref="B105">
    <cfRule type="expression" dxfId="48" priority="25">
      <formula>IF(CertVal_IsBlnkRow*CertVal_IsBlnkRowNext=1,TRUE,FALSE)</formula>
    </cfRule>
  </conditionalFormatting>
  <conditionalFormatting sqref="B106">
    <cfRule type="expression" dxfId="47" priority="23">
      <formula>IF(CertVal_IsBlnkRow*CertVal_IsBlnkRowNext=1,TRUE,FALSE)</formula>
    </cfRule>
  </conditionalFormatting>
  <conditionalFormatting sqref="B107">
    <cfRule type="expression" dxfId="46" priority="21">
      <formula>IF(CertVal_IsBlnkRow*CertVal_IsBlnkRowNext=1,TRUE,FALSE)</formula>
    </cfRule>
  </conditionalFormatting>
  <conditionalFormatting sqref="B108">
    <cfRule type="expression" dxfId="45" priority="19">
      <formula>IF(CertVal_IsBlnkRow*CertVal_IsBlnkRowNext=1,TRUE,FALSE)</formula>
    </cfRule>
  </conditionalFormatting>
  <conditionalFormatting sqref="B109">
    <cfRule type="expression" dxfId="44" priority="17">
      <formula>IF(CertVal_IsBlnkRow*CertVal_IsBlnkRowNext=1,TRUE,FALSE)</formula>
    </cfRule>
  </conditionalFormatting>
  <conditionalFormatting sqref="B110">
    <cfRule type="expression" dxfId="43" priority="15">
      <formula>IF(CertVal_IsBlnkRow*CertVal_IsBlnkRowNext=1,TRUE,FALSE)</formula>
    </cfRule>
  </conditionalFormatting>
  <conditionalFormatting sqref="B111">
    <cfRule type="expression" dxfId="42" priority="13">
      <formula>IF(CertVal_IsBlnkRow*CertVal_IsBlnkRowNext=1,TRUE,FALSE)</formula>
    </cfRule>
  </conditionalFormatting>
  <conditionalFormatting sqref="B112">
    <cfRule type="expression" dxfId="41" priority="11">
      <formula>IF(CertVal_IsBlnkRow*CertVal_IsBlnkRowNext=1,TRUE,FALSE)</formula>
    </cfRule>
  </conditionalFormatting>
  <conditionalFormatting sqref="B113">
    <cfRule type="expression" dxfId="40" priority="9">
      <formula>IF(CertVal_IsBlnkRow*CertVal_IsBlnkRowNext=1,TRUE,FALSE)</formula>
    </cfRule>
  </conditionalFormatting>
  <conditionalFormatting sqref="B114">
    <cfRule type="expression" dxfId="39" priority="7">
      <formula>IF(CertVal_IsBlnkRow*CertVal_IsBlnkRowNext=1,TRUE,FALSE)</formula>
    </cfRule>
  </conditionalFormatting>
  <conditionalFormatting sqref="B115">
    <cfRule type="expression" dxfId="38" priority="5">
      <formula>IF(CertVal_IsBlnkRow*CertVal_IsBlnkRowNext=1,TRUE,FALSE)</formula>
    </cfRule>
  </conditionalFormatting>
  <conditionalFormatting sqref="B116">
    <cfRule type="expression" dxfId="37" priority="3">
      <formula>IF(CertVal_IsBlnkRow*CertVal_IsBlnkRowNext=1,TRUE,FALSE)</formula>
    </cfRule>
  </conditionalFormatting>
  <conditionalFormatting sqref="B117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80375680-B4AA-4FBE-B403-0B748F7F970A}"/>
    <hyperlink ref="B7" location="'PA'!$A$1" display="'PA'!$A$1" xr:uid="{27E534A7-774B-4D69-9A92-B82C9599E315}"/>
    <hyperlink ref="B9" location="'AR Digest 10-50g'!$A$1" display="'AR Digest 10-50g'!$A$1" xr:uid="{A0F2FAE3-5BC5-4509-8DDD-D1162DDE70D1}"/>
    <hyperlink ref="B11" location="'CNL'!$A$1" display="'CNL'!$A$1" xr:uid="{810EA795-052E-4FD6-A09F-2BD0B3341A79}"/>
    <hyperlink ref="B13" location="'4-Acid'!$A$1" display="'4-Acid'!$A$1" xr:uid="{5692B543-F8A5-437D-AAB0-8E7279BE6565}"/>
    <hyperlink ref="B14" location="'4-Acid'!$A$41" display="'4-Acid'!$A$41" xr:uid="{46FE9F81-483B-415C-960F-8D1A38D7C039}"/>
    <hyperlink ref="B15" location="'4-Acid'!$A$59" display="'4-Acid'!$A$59" xr:uid="{FF410104-91F7-46D1-89AE-30AAB628A339}"/>
    <hyperlink ref="B16" location="'4-Acid'!$A$77" display="'4-Acid'!$A$77" xr:uid="{77EACF5F-5F36-465E-A993-6C559F82B5BC}"/>
    <hyperlink ref="B17" location="'4-Acid'!$A$95" display="'4-Acid'!$A$95" xr:uid="{1589FF3D-98D6-48B5-9DAC-07B99006B692}"/>
    <hyperlink ref="B18" location="'4-Acid'!$A$114" display="'4-Acid'!$A$114" xr:uid="{2D4BA891-3E4E-4026-AC37-0BFD064F3E3D}"/>
    <hyperlink ref="B19" location="'4-Acid'!$A$133" display="'4-Acid'!$A$133" xr:uid="{C28204B9-A8C5-43C9-8EC6-4F61FEC5E8EF}"/>
    <hyperlink ref="B20" location="'4-Acid'!$A$151" display="'4-Acid'!$A$151" xr:uid="{F5B5E440-BDC0-4A09-97F7-2FA0B491DADC}"/>
    <hyperlink ref="B21" location="'4-Acid'!$A$170" display="'4-Acid'!$A$170" xr:uid="{12CDF2B0-FE8B-4983-B44A-BA2B10374E7A}"/>
    <hyperlink ref="B22" location="'4-Acid'!$A$188" display="'4-Acid'!$A$188" xr:uid="{A90AB7CD-20BE-4093-8021-3B586D2FF0FE}"/>
    <hyperlink ref="B23" location="'4-Acid'!$A$206" display="'4-Acid'!$A$206" xr:uid="{88E39E4D-7F2C-4B24-AC0F-29EF4E837400}"/>
    <hyperlink ref="B24" location="'4-Acid'!$A$224" display="'4-Acid'!$A$224" xr:uid="{DD7F426F-4EC1-4C6F-8532-EAD6AE3EC722}"/>
    <hyperlink ref="B25" location="'4-Acid'!$A$243" display="'4-Acid'!$A$243" xr:uid="{381B3101-AC02-4C3C-912C-EC050DBDAB56}"/>
    <hyperlink ref="B26" location="'4-Acid'!$A$261" display="'4-Acid'!$A$261" xr:uid="{F011F579-DC36-4B2A-9B32-375A57227209}"/>
    <hyperlink ref="B27" location="'4-Acid'!$A$279" display="'4-Acid'!$A$279" xr:uid="{DBB8814B-4641-48C5-841C-552C6A6E456D}"/>
    <hyperlink ref="B28" location="'4-Acid'!$A$297" display="'4-Acid'!$A$297" xr:uid="{3EEA1190-3740-4E34-ADA5-682F2BAD4187}"/>
    <hyperlink ref="B29" location="'4-Acid'!$A$315" display="'4-Acid'!$A$315" xr:uid="{01CAB57E-32E9-4B6C-A89D-1A58F2E290B3}"/>
    <hyperlink ref="B30" location="'4-Acid'!$A$333" display="'4-Acid'!$A$333" xr:uid="{BED9C07F-7639-479A-BF01-D0C73F0AF1AE}"/>
    <hyperlink ref="B31" location="'4-Acid'!$A$352" display="'4-Acid'!$A$352" xr:uid="{68171B0E-A8A3-452F-90A3-8B854D763BAA}"/>
    <hyperlink ref="B32" location="'4-Acid'!$A$388" display="'4-Acid'!$A$388" xr:uid="{F7220EB1-D19D-4224-B82A-814A7AF88DC4}"/>
    <hyperlink ref="B33" location="'4-Acid'!$A$424" display="'4-Acid'!$A$424" xr:uid="{50B4F302-DDAB-4047-9DFD-FD3972F882EA}"/>
    <hyperlink ref="B34" location="'4-Acid'!$A$443" display="'4-Acid'!$A$443" xr:uid="{C151BE9C-768C-48F1-A27A-641B0857D575}"/>
    <hyperlink ref="B35" location="'4-Acid'!$A$462" display="'4-Acid'!$A$462" xr:uid="{5BFF756B-BC7B-40E2-A8EA-8D5E39E340CC}"/>
    <hyperlink ref="B36" location="'4-Acid'!$A$480" display="'4-Acid'!$A$480" xr:uid="{B486E1C4-CAB1-4D30-A1FD-CE94FC0C2553}"/>
    <hyperlink ref="B37" location="'4-Acid'!$A$499" display="'4-Acid'!$A$499" xr:uid="{0E015C3F-89FB-4730-829D-E84A53FB979D}"/>
    <hyperlink ref="B38" location="'4-Acid'!$A$518" display="'4-Acid'!$A$518" xr:uid="{80558934-F6FD-4B1B-83A1-00CF3D9A9446}"/>
    <hyperlink ref="B39" location="'4-Acid'!$A$536" display="'4-Acid'!$A$536" xr:uid="{7F583F20-73C1-4FBD-8664-403D70BE3F8B}"/>
    <hyperlink ref="B40" location="'4-Acid'!$A$554" display="'4-Acid'!$A$554" xr:uid="{E8566BAA-86FF-45D7-B724-94C01343EDF2}"/>
    <hyperlink ref="B41" location="'4-Acid'!$A$572" display="'4-Acid'!$A$572" xr:uid="{07D35FD3-6AD6-432E-88BA-20822B71120B}"/>
    <hyperlink ref="B42" location="'4-Acid'!$A$591" display="'4-Acid'!$A$591" xr:uid="{513EF245-8F79-41D9-AC29-ABD433B1F089}"/>
    <hyperlink ref="B43" location="'4-Acid'!$A$609" display="'4-Acid'!$A$609" xr:uid="{B2E9FE90-2ACD-4E69-B351-958DB3E16CEA}"/>
    <hyperlink ref="B44" location="'4-Acid'!$A$627" display="'4-Acid'!$A$627" xr:uid="{58845783-DA2E-4C67-BF3C-25E9015B0854}"/>
    <hyperlink ref="B45" location="'4-Acid'!$A$646" display="'4-Acid'!$A$646" xr:uid="{BDC9F740-740F-4F1F-A3ED-2F5A684B51B4}"/>
    <hyperlink ref="B46" location="'4-Acid'!$A$664" display="'4-Acid'!$A$664" xr:uid="{77FCC2DF-7DD1-47B6-86F7-A4C1486B00AC}"/>
    <hyperlink ref="B47" location="'4-Acid'!$A$682" display="'4-Acid'!$A$682" xr:uid="{FC35C6EC-BD53-4EBA-860E-1FDAC651C28C}"/>
    <hyperlink ref="B48" location="'4-Acid'!$A$701" display="'4-Acid'!$A$701" xr:uid="{9A8CA1BC-5405-4232-8377-A8E09ABCC6DA}"/>
    <hyperlink ref="B49" location="'4-Acid'!$A$719" display="'4-Acid'!$A$719" xr:uid="{BEB629EB-D8F0-4750-83D9-152B073587C5}"/>
    <hyperlink ref="B50" location="'4-Acid'!$A$737" display="'4-Acid'!$A$737" xr:uid="{4FD1AC80-085E-47C9-9414-48C74CB621DF}"/>
    <hyperlink ref="B51" location="'4-Acid'!$A$755" display="'4-Acid'!$A$755" xr:uid="{E53101CE-C5AE-4ABF-9F55-688862F2626F}"/>
    <hyperlink ref="B52" location="'4-Acid'!$A$791" display="'4-Acid'!$A$791" xr:uid="{6B218363-4FFF-4312-A5DF-C9BF98B42F2F}"/>
    <hyperlink ref="B53" location="'4-Acid'!$A$809" display="'4-Acid'!$A$809" xr:uid="{0C72EFBC-AE95-4962-8621-AE962E1B21E5}"/>
    <hyperlink ref="B54" location="'4-Acid'!$A$827" display="'4-Acid'!$A$827" xr:uid="{E8748AD1-9AEB-4561-AC49-965B9AE280E8}"/>
    <hyperlink ref="B55" location="'4-Acid'!$A$845" display="'4-Acid'!$A$845" xr:uid="{3177B906-A25B-454C-BA9B-08541F4E1F95}"/>
    <hyperlink ref="B56" location="'4-Acid'!$A$863" display="'4-Acid'!$A$863" xr:uid="{4CEEBBE0-C1E6-4D53-9A41-3B0FF7AA473F}"/>
    <hyperlink ref="B57" location="'4-Acid'!$A$881" display="'4-Acid'!$A$881" xr:uid="{72ED813F-813D-4D14-AC36-AC2E5A4D7C10}"/>
    <hyperlink ref="B58" location="'4-Acid'!$A$900" display="'4-Acid'!$A$900" xr:uid="{4B052364-7353-43D4-B544-7B9E02CC3BB2}"/>
    <hyperlink ref="B59" location="'4-Acid'!$A$919" display="'4-Acid'!$A$919" xr:uid="{2A5A9332-C466-405B-BF93-7A0DEAF3422B}"/>
    <hyperlink ref="B60" location="'4-Acid'!$A$938" display="'4-Acid'!$A$938" xr:uid="{76266AA0-1D74-4FF9-A93D-05FE4AD2E38D}"/>
    <hyperlink ref="B61" location="'4-Acid'!$A$957" display="'4-Acid'!$A$957" xr:uid="{FB1B8B69-BBCA-46D0-9171-A74C4679A593}"/>
    <hyperlink ref="B62" location="'4-Acid'!$A$975" display="'4-Acid'!$A$975" xr:uid="{9FE05CC4-44B8-4B3F-A50C-4FABAD1B642C}"/>
    <hyperlink ref="B63" location="'4-Acid'!$A$994" display="'4-Acid'!$A$994" xr:uid="{48C50A59-8F0F-4649-B857-3D24BF85A697}"/>
    <hyperlink ref="B64" location="'4-Acid'!$A$1012" display="'4-Acid'!$A$1012" xr:uid="{CCBB5B42-9131-43A0-8E89-B37EB726E12C}"/>
    <hyperlink ref="B65" location="'4-Acid'!$A$1030" display="'4-Acid'!$A$1030" xr:uid="{8F1CCA06-7746-4C3E-950A-114FDAA34F09}"/>
    <hyperlink ref="B66" location="'4-Acid'!$A$1048" display="'4-Acid'!$A$1048" xr:uid="{742D5E44-FB9C-47B1-B400-FE499DD3C5E7}"/>
    <hyperlink ref="B67" location="'4-Acid'!$A$1066" display="'4-Acid'!$A$1066" xr:uid="{6FFDE426-F9A6-4B7E-BF14-A0B43B2F3040}"/>
    <hyperlink ref="B68" location="'4-Acid'!$A$1084" display="'4-Acid'!$A$1084" xr:uid="{3F679C57-82B3-412A-ACF6-00EF09B2B236}"/>
    <hyperlink ref="B69" location="'4-Acid'!$A$1102" display="'4-Acid'!$A$1102" xr:uid="{71E2FEE1-8D0E-4738-9B06-C8527E1CF331}"/>
    <hyperlink ref="B70" location="'4-Acid'!$A$1120" display="'4-Acid'!$A$1120" xr:uid="{15FF7ED8-5555-42A5-8620-744EF7B08819}"/>
    <hyperlink ref="B72" location="'Aqua Regia'!$A$1" display="'Aqua Regia'!$A$1" xr:uid="{82D08A46-FADD-4300-8768-CB2D8B86EFB7}"/>
    <hyperlink ref="B73" location="'Aqua Regia'!$A$41" display="'Aqua Regia'!$A$41" xr:uid="{94DA5361-F598-40B7-859C-4A6D448CBBF4}"/>
    <hyperlink ref="B74" location="'Aqua Regia'!$A$59" display="'Aqua Regia'!$A$59" xr:uid="{12480C20-A9CE-4C41-8987-E25C98753FA6}"/>
    <hyperlink ref="B75" location="'Aqua Regia'!$A$95" display="'Aqua Regia'!$A$95" xr:uid="{653FB018-B362-4843-8D5F-670501A92C6B}"/>
    <hyperlink ref="B76" location="'Aqua Regia'!$A$113" display="'Aqua Regia'!$A$113" xr:uid="{A9CFA2B0-FBC0-49F8-A98C-D0C880CDBF65}"/>
    <hyperlink ref="B77" location="'Aqua Regia'!$A$132" display="'Aqua Regia'!$A$132" xr:uid="{2B66A620-D810-43E7-AA85-73D191F48F5D}"/>
    <hyperlink ref="B78" location="'Aqua Regia'!$A$151" display="'Aqua Regia'!$A$151" xr:uid="{E94EF0E1-4568-448D-BA6E-142136AA842D}"/>
    <hyperlink ref="B79" location="'Aqua Regia'!$A$169" display="'Aqua Regia'!$A$169" xr:uid="{62B465DD-A903-47A6-BBA8-C5BBA1060AA9}"/>
    <hyperlink ref="B80" location="'Aqua Regia'!$A$188" display="'Aqua Regia'!$A$188" xr:uid="{D39F6C92-0991-4BB0-A3FC-E56C64677005}"/>
    <hyperlink ref="B81" location="'Aqua Regia'!$A$207" display="'Aqua Regia'!$A$207" xr:uid="{EC430AFA-CCDE-48E8-B33C-330350FBD6A6}"/>
    <hyperlink ref="B82" location="'Aqua Regia'!$A$225" display="'Aqua Regia'!$A$225" xr:uid="{31A2D7AB-00A4-4914-B63B-89FD30DFA941}"/>
    <hyperlink ref="B83" location="'Aqua Regia'!$A$243" display="'Aqua Regia'!$A$243" xr:uid="{4F5AA5C3-DCDB-4807-BF67-D084C686AAE9}"/>
    <hyperlink ref="B84" location="'Aqua Regia'!$A$262" display="'Aqua Regia'!$A$262" xr:uid="{AA10B226-E8DA-4398-B7A4-322DEB23D8C9}"/>
    <hyperlink ref="B85" location="'Aqua Regia'!$A$334" display="'Aqua Regia'!$A$334" xr:uid="{3089F0A1-643D-4C57-B981-B7B6BB24B0AF}"/>
    <hyperlink ref="B86" location="'Aqua Regia'!$A$352" display="'Aqua Regia'!$A$352" xr:uid="{2CCA7741-E04B-42BB-881A-010EEA09B66D}"/>
    <hyperlink ref="B87" location="'Aqua Regia'!$A$388" display="'Aqua Regia'!$A$388" xr:uid="{95B8EE89-A32E-48E9-9647-FB5915AEDD08}"/>
    <hyperlink ref="B88" location="'Aqua Regia'!$A$406" display="'Aqua Regia'!$A$406" xr:uid="{91205930-CDDB-4193-992C-126221823670}"/>
    <hyperlink ref="B89" location="'Aqua Regia'!$A$461" display="'Aqua Regia'!$A$461" xr:uid="{0C6993CB-8EDC-4B54-AED6-AB05CEF28607}"/>
    <hyperlink ref="B90" location="'Aqua Regia'!$A$479" display="'Aqua Regia'!$A$479" xr:uid="{BFEF0BC4-817C-452E-B2E8-E8995012902B}"/>
    <hyperlink ref="B91" location="'Aqua Regia'!$A$497" display="'Aqua Regia'!$A$497" xr:uid="{D7988B22-1E94-4FC2-8A00-2C115C590054}"/>
    <hyperlink ref="B92" location="'Aqua Regia'!$A$516" display="'Aqua Regia'!$A$516" xr:uid="{371BC4BD-104E-42D5-A24B-4C5843020E01}"/>
    <hyperlink ref="B93" location="'Aqua Regia'!$A$553" display="'Aqua Regia'!$A$553" xr:uid="{7A0FD1A7-5CA0-4BEA-BE1A-64AAF9C2511D}"/>
    <hyperlink ref="B94" location="'Aqua Regia'!$A$571" display="'Aqua Regia'!$A$571" xr:uid="{94019875-A397-495D-A76A-80B4D3A620FD}"/>
    <hyperlink ref="B95" location="'Aqua Regia'!$A$589" display="'Aqua Regia'!$A$589" xr:uid="{8DE49F57-75BC-450F-9FE7-DEFBDF1ED6B2}"/>
    <hyperlink ref="B96" location="'Aqua Regia'!$A$608" display="'Aqua Regia'!$A$608" xr:uid="{B562A02F-FCFD-4335-8513-45AB3B1E2F0D}"/>
    <hyperlink ref="B97" location="'Aqua Regia'!$A$663" display="'Aqua Regia'!$A$663" xr:uid="{964DBBA9-4E3E-4BC4-876F-CF9AAD601C40}"/>
    <hyperlink ref="B98" location="'Aqua Regia'!$A$681" display="'Aqua Regia'!$A$681" xr:uid="{B5B25B5A-37E1-443F-8D0C-F606E94DEFAD}"/>
    <hyperlink ref="B99" location="'Aqua Regia'!$A$699" display="'Aqua Regia'!$A$699" xr:uid="{FAECDA06-9935-48FE-83FE-A7452E56D624}"/>
    <hyperlink ref="B100" location="'Aqua Regia'!$A$736" display="'Aqua Regia'!$A$736" xr:uid="{3FCA45AC-E60B-4B28-BBCD-D901D92134C1}"/>
    <hyperlink ref="B101" location="'Aqua Regia'!$A$773" display="'Aqua Regia'!$A$773" xr:uid="{2B9A10AA-1CC8-4D2C-9581-AD3A24AC273A}"/>
    <hyperlink ref="B102" location="'Aqua Regia'!$A$791" display="'Aqua Regia'!$A$791" xr:uid="{E6326EBA-F436-42C9-B553-680FC49F2E9B}"/>
    <hyperlink ref="B103" location="'Aqua Regia'!$A$810" display="'Aqua Regia'!$A$810" xr:uid="{B48473B9-8C9B-4172-987E-311904C933B0}"/>
    <hyperlink ref="B104" location="'Aqua Regia'!$A$829" display="'Aqua Regia'!$A$829" xr:uid="{B63B6D32-6D4F-47A0-8F70-8FC08AEC7C8B}"/>
    <hyperlink ref="B105" location="'Aqua Regia'!$A$865" display="'Aqua Regia'!$A$865" xr:uid="{9FF21E22-C3E2-49FE-8D51-0752D40BD91A}"/>
    <hyperlink ref="B106" location="'Aqua Regia'!$A$883" display="'Aqua Regia'!$A$883" xr:uid="{FA56F340-5FB1-4F72-8B85-266B832AFF6F}"/>
    <hyperlink ref="B107" location="'Aqua Regia'!$A$901" display="'Aqua Regia'!$A$901" xr:uid="{A28FA201-F45F-4063-A672-FB9B7A3F65D0}"/>
    <hyperlink ref="B108" location="'Aqua Regia'!$A$937" display="'Aqua Regia'!$A$937" xr:uid="{7A94CCEC-407D-4312-9388-5C68E5AA1AC6}"/>
    <hyperlink ref="B109" location="'Aqua Regia'!$A$956" display="'Aqua Regia'!$A$956" xr:uid="{BB97EAA9-8DDA-47D8-853A-08D4F66CEB59}"/>
    <hyperlink ref="B110" location="'Aqua Regia'!$A$974" display="'Aqua Regia'!$A$974" xr:uid="{B8448CFB-C676-4CAB-8A5B-AFA4FAFC7EDA}"/>
    <hyperlink ref="B111" location="'Aqua Regia'!$A$992" display="'Aqua Regia'!$A$992" xr:uid="{63F20E86-1A5F-425E-9D4B-8C72BCE24355}"/>
    <hyperlink ref="B112" location="'Aqua Regia'!$A$1028" display="'Aqua Regia'!$A$1028" xr:uid="{FEA3AFC4-8BA3-403B-9B8F-B8EDB95BB311}"/>
    <hyperlink ref="B113" location="'Aqua Regia'!$A$1046" display="'Aqua Regia'!$A$1046" xr:uid="{52406ECB-BFAF-4F6F-87E9-808EEE4B3094}"/>
    <hyperlink ref="B114" location="'Aqua Regia'!$A$1064" display="'Aqua Regia'!$A$1064" xr:uid="{55CAC1C9-0B71-4536-A191-252F33834536}"/>
    <hyperlink ref="B115" location="'Aqua Regia'!$A$1082" display="'Aqua Regia'!$A$1082" xr:uid="{ABCA2818-12DF-4BB5-8ADF-01B5607ECCFD}"/>
    <hyperlink ref="B116" location="'Aqua Regia'!$A$1118" display="'Aqua Regia'!$A$1118" xr:uid="{428D8D81-24EE-4509-BBAC-42727EA166BA}"/>
    <hyperlink ref="B117" location="'Aqua Regia'!$A$1136" display="'Aqua Regia'!$A$1136" xr:uid="{28156965-5C61-40CD-B749-3DB858A3AD2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0C81-5189-4786-8DDB-796ED1C25D11}">
  <sheetPr codeName="Sheet14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19" width="11.140625" style="2" bestFit="1" customWidth="1"/>
    <col min="20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461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5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9" t="s">
        <v>225</v>
      </c>
      <c r="E3" s="150" t="s">
        <v>226</v>
      </c>
      <c r="F3" s="151" t="s">
        <v>280</v>
      </c>
      <c r="G3" s="151" t="s">
        <v>227</v>
      </c>
      <c r="H3" s="151" t="s">
        <v>228</v>
      </c>
      <c r="I3" s="151" t="s">
        <v>229</v>
      </c>
      <c r="J3" s="151" t="s">
        <v>230</v>
      </c>
      <c r="K3" s="151" t="s">
        <v>231</v>
      </c>
      <c r="L3" s="151" t="s">
        <v>232</v>
      </c>
      <c r="M3" s="151" t="s">
        <v>233</v>
      </c>
      <c r="N3" s="151" t="s">
        <v>234</v>
      </c>
      <c r="O3" s="151" t="s">
        <v>235</v>
      </c>
      <c r="P3" s="151" t="s">
        <v>237</v>
      </c>
      <c r="Q3" s="151" t="s">
        <v>238</v>
      </c>
      <c r="R3" s="151" t="s">
        <v>239</v>
      </c>
      <c r="S3" s="151" t="s">
        <v>240</v>
      </c>
      <c r="T3" s="151" t="s">
        <v>241</v>
      </c>
      <c r="U3" s="151" t="s">
        <v>242</v>
      </c>
      <c r="V3" s="151" t="s">
        <v>244</v>
      </c>
      <c r="W3" s="151" t="s">
        <v>245</v>
      </c>
      <c r="X3" s="151" t="s">
        <v>247</v>
      </c>
      <c r="Y3" s="151" t="s">
        <v>250</v>
      </c>
      <c r="Z3" s="15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281</v>
      </c>
      <c r="F4" s="11" t="s">
        <v>282</v>
      </c>
      <c r="G4" s="11" t="s">
        <v>282</v>
      </c>
      <c r="H4" s="11" t="s">
        <v>282</v>
      </c>
      <c r="I4" s="11" t="s">
        <v>282</v>
      </c>
      <c r="J4" s="11" t="s">
        <v>283</v>
      </c>
      <c r="K4" s="11" t="s">
        <v>281</v>
      </c>
      <c r="L4" s="11" t="s">
        <v>282</v>
      </c>
      <c r="M4" s="11" t="s">
        <v>281</v>
      </c>
      <c r="N4" s="11" t="s">
        <v>282</v>
      </c>
      <c r="O4" s="11" t="s">
        <v>282</v>
      </c>
      <c r="P4" s="11" t="s">
        <v>282</v>
      </c>
      <c r="Q4" s="11" t="s">
        <v>282</v>
      </c>
      <c r="R4" s="11" t="s">
        <v>282</v>
      </c>
      <c r="S4" s="11" t="s">
        <v>282</v>
      </c>
      <c r="T4" s="11" t="s">
        <v>282</v>
      </c>
      <c r="U4" s="11" t="s">
        <v>282</v>
      </c>
      <c r="V4" s="11" t="s">
        <v>283</v>
      </c>
      <c r="W4" s="11" t="s">
        <v>282</v>
      </c>
      <c r="X4" s="11" t="s">
        <v>282</v>
      </c>
      <c r="Y4" s="11" t="s">
        <v>282</v>
      </c>
      <c r="Z4" s="15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253</v>
      </c>
      <c r="E5" s="25" t="s">
        <v>284</v>
      </c>
      <c r="F5" s="25" t="s">
        <v>284</v>
      </c>
      <c r="G5" s="25" t="s">
        <v>284</v>
      </c>
      <c r="H5" s="25" t="s">
        <v>284</v>
      </c>
      <c r="I5" s="25" t="s">
        <v>284</v>
      </c>
      <c r="J5" s="25" t="s">
        <v>284</v>
      </c>
      <c r="K5" s="25" t="s">
        <v>254</v>
      </c>
      <c r="L5" s="25" t="s">
        <v>284</v>
      </c>
      <c r="M5" s="25" t="s">
        <v>254</v>
      </c>
      <c r="N5" s="25" t="s">
        <v>114</v>
      </c>
      <c r="O5" s="25" t="s">
        <v>114</v>
      </c>
      <c r="P5" s="25" t="s">
        <v>114</v>
      </c>
      <c r="Q5" s="25" t="s">
        <v>285</v>
      </c>
      <c r="R5" s="25" t="s">
        <v>254</v>
      </c>
      <c r="S5" s="25" t="s">
        <v>278</v>
      </c>
      <c r="T5" s="25" t="s">
        <v>286</v>
      </c>
      <c r="U5" s="25" t="s">
        <v>286</v>
      </c>
      <c r="V5" s="25" t="s">
        <v>279</v>
      </c>
      <c r="W5" s="25" t="s">
        <v>254</v>
      </c>
      <c r="X5" s="25" t="s">
        <v>279</v>
      </c>
      <c r="Y5" s="25" t="s">
        <v>285</v>
      </c>
      <c r="Z5" s="15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0.36</v>
      </c>
      <c r="F6" s="202">
        <v>0.37447753499999997</v>
      </c>
      <c r="G6" s="203">
        <v>0.29039999999999999</v>
      </c>
      <c r="H6" s="202">
        <v>0.315</v>
      </c>
      <c r="I6" s="202">
        <v>0.33</v>
      </c>
      <c r="J6" s="202">
        <v>0.3792358469673856</v>
      </c>
      <c r="K6" s="202">
        <v>0.32300000000000001</v>
      </c>
      <c r="L6" s="202">
        <v>0.36</v>
      </c>
      <c r="M6" s="202">
        <v>0.37</v>
      </c>
      <c r="N6" s="202">
        <v>0.4</v>
      </c>
      <c r="O6" s="202">
        <v>0.36</v>
      </c>
      <c r="P6" s="202">
        <v>0.32</v>
      </c>
      <c r="Q6" s="202">
        <v>0.39455999999999997</v>
      </c>
      <c r="R6" s="202">
        <v>0.35</v>
      </c>
      <c r="S6" s="203" t="s">
        <v>105</v>
      </c>
      <c r="T6" s="203">
        <v>0.3</v>
      </c>
      <c r="U6" s="202">
        <v>0.36600000000000005</v>
      </c>
      <c r="V6" s="202">
        <v>0.37</v>
      </c>
      <c r="W6" s="203">
        <v>0.24099999999999999</v>
      </c>
      <c r="X6" s="202">
        <v>0.39</v>
      </c>
      <c r="Y6" s="202">
        <v>0.40500000000000003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0.36</v>
      </c>
      <c r="F7" s="23">
        <v>0.370097697</v>
      </c>
      <c r="G7" s="208">
        <v>0.2944</v>
      </c>
      <c r="H7" s="23">
        <v>0.34</v>
      </c>
      <c r="I7" s="23">
        <v>0.34</v>
      </c>
      <c r="J7" s="23">
        <v>0.37276980483764455</v>
      </c>
      <c r="K7" s="23">
        <v>0.311</v>
      </c>
      <c r="L7" s="23">
        <v>0.35</v>
      </c>
      <c r="M7" s="23">
        <v>0.36</v>
      </c>
      <c r="N7" s="23">
        <v>0.39</v>
      </c>
      <c r="O7" s="23">
        <v>0.37</v>
      </c>
      <c r="P7" s="23">
        <v>0.3</v>
      </c>
      <c r="Q7" s="23">
        <v>0.39647999999999994</v>
      </c>
      <c r="R7" s="23">
        <v>0.34597905552262403</v>
      </c>
      <c r="S7" s="208" t="s">
        <v>105</v>
      </c>
      <c r="T7" s="208">
        <v>0.3</v>
      </c>
      <c r="U7" s="23">
        <v>0.36299999999999999</v>
      </c>
      <c r="V7" s="23">
        <v>0.36</v>
      </c>
      <c r="W7" s="208">
        <v>0.251</v>
      </c>
      <c r="X7" s="23">
        <v>0.37</v>
      </c>
      <c r="Y7" s="23">
        <v>0.40700000000000003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0.36</v>
      </c>
      <c r="F8" s="23">
        <v>0.37726008900000002</v>
      </c>
      <c r="G8" s="208">
        <v>0.29760000000000003</v>
      </c>
      <c r="H8" s="23">
        <v>0.34100000000000003</v>
      </c>
      <c r="I8" s="23">
        <v>0.32100000000000001</v>
      </c>
      <c r="J8" s="23">
        <v>0.37262537315845845</v>
      </c>
      <c r="K8" s="23">
        <v>0.32099999999999995</v>
      </c>
      <c r="L8" s="23">
        <v>0.36</v>
      </c>
      <c r="M8" s="23">
        <v>0.36</v>
      </c>
      <c r="N8" s="23">
        <v>0.39</v>
      </c>
      <c r="O8" s="23">
        <v>0.37</v>
      </c>
      <c r="P8" s="23">
        <v>0.42</v>
      </c>
      <c r="Q8" s="23">
        <v>0.40511999999999998</v>
      </c>
      <c r="R8" s="23">
        <v>0.34978026368357973</v>
      </c>
      <c r="S8" s="208" t="s">
        <v>105</v>
      </c>
      <c r="T8" s="208">
        <v>0.3</v>
      </c>
      <c r="U8" s="23">
        <v>0.35799999999999998</v>
      </c>
      <c r="V8" s="23">
        <v>0.38</v>
      </c>
      <c r="W8" s="208">
        <v>0.23300000000000001</v>
      </c>
      <c r="X8" s="23">
        <v>0.37</v>
      </c>
      <c r="Y8" s="23">
        <v>0.40300000000000002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0.36</v>
      </c>
      <c r="F9" s="23">
        <v>0.37035802000000001</v>
      </c>
      <c r="G9" s="210">
        <v>0.26080000000000003</v>
      </c>
      <c r="H9" s="210">
        <v>0.57199999999999995</v>
      </c>
      <c r="I9" s="23">
        <v>0.34</v>
      </c>
      <c r="J9" s="23">
        <v>0.36812885099351278</v>
      </c>
      <c r="K9" s="23">
        <v>0.29799999999999999</v>
      </c>
      <c r="L9" s="23">
        <v>0.34</v>
      </c>
      <c r="M9" s="23">
        <v>0.37</v>
      </c>
      <c r="N9" s="23">
        <v>0.38</v>
      </c>
      <c r="O9" s="23">
        <v>0.38</v>
      </c>
      <c r="P9" s="23">
        <v>0.32</v>
      </c>
      <c r="Q9" s="23">
        <v>0.40511999999999998</v>
      </c>
      <c r="R9" s="23">
        <v>0.36873508353221957</v>
      </c>
      <c r="S9" s="208" t="s">
        <v>105</v>
      </c>
      <c r="T9" s="208">
        <v>0.3</v>
      </c>
      <c r="U9" s="23">
        <v>0.36199999999999999</v>
      </c>
      <c r="V9" s="23">
        <v>0.35</v>
      </c>
      <c r="W9" s="208">
        <v>0.23300000000000001</v>
      </c>
      <c r="X9" s="23">
        <v>0.38</v>
      </c>
      <c r="Y9" s="23">
        <v>0.40200000000000002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0.36313755136315617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0.36</v>
      </c>
      <c r="F10" s="23">
        <v>0.36769473600000002</v>
      </c>
      <c r="G10" s="208">
        <v>0.28799999999999998</v>
      </c>
      <c r="H10" s="23">
        <v>0.32</v>
      </c>
      <c r="I10" s="23">
        <v>0.33</v>
      </c>
      <c r="J10" s="23">
        <v>0.36788565141721341</v>
      </c>
      <c r="K10" s="23">
        <v>0.35199999999999998</v>
      </c>
      <c r="L10" s="23">
        <v>0.37</v>
      </c>
      <c r="M10" s="23">
        <v>0.37</v>
      </c>
      <c r="N10" s="23">
        <v>0.39</v>
      </c>
      <c r="O10" s="23">
        <v>0.31</v>
      </c>
      <c r="P10" s="23">
        <v>0.39</v>
      </c>
      <c r="Q10" s="23">
        <v>0.40608</v>
      </c>
      <c r="R10" s="23">
        <v>0.35</v>
      </c>
      <c r="S10" s="208" t="s">
        <v>105</v>
      </c>
      <c r="T10" s="208">
        <v>0.3</v>
      </c>
      <c r="U10" s="23">
        <v>0.36100000000000004</v>
      </c>
      <c r="V10" s="23">
        <v>0.36</v>
      </c>
      <c r="W10" s="208">
        <v>0.22700000000000001</v>
      </c>
      <c r="X10" s="23">
        <v>0.37</v>
      </c>
      <c r="Y10" s="23">
        <v>0.40200000000000002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13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0.35</v>
      </c>
      <c r="F11" s="23">
        <v>0.37477725699999997</v>
      </c>
      <c r="G11" s="208">
        <v>0.27999999999999997</v>
      </c>
      <c r="H11" s="23">
        <v>0.34499999999999997</v>
      </c>
      <c r="I11" s="23">
        <v>0.33</v>
      </c>
      <c r="J11" s="23">
        <v>0.38221483005927614</v>
      </c>
      <c r="K11" s="23">
        <v>0.32599999999999996</v>
      </c>
      <c r="L11" s="23">
        <v>0.35</v>
      </c>
      <c r="M11" s="23">
        <v>0.37</v>
      </c>
      <c r="N11" s="23">
        <v>0.39</v>
      </c>
      <c r="O11" s="23">
        <v>0.34</v>
      </c>
      <c r="P11" s="23">
        <v>0.39</v>
      </c>
      <c r="Q11" s="23">
        <v>0.39551999999999998</v>
      </c>
      <c r="R11" s="23">
        <v>0.36793014487001385</v>
      </c>
      <c r="S11" s="208" t="s">
        <v>105</v>
      </c>
      <c r="T11" s="208">
        <v>0.3</v>
      </c>
      <c r="U11" s="23">
        <v>0.36499999999999999</v>
      </c>
      <c r="V11" s="23">
        <v>0.36</v>
      </c>
      <c r="W11" s="208">
        <v>0.23599999999999999</v>
      </c>
      <c r="X11" s="23">
        <v>0.36</v>
      </c>
      <c r="Y11" s="23">
        <v>0.40800000000000003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4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4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4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4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04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04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256</v>
      </c>
      <c r="C26" s="12"/>
      <c r="D26" s="209">
        <v>0.40131860126767005</v>
      </c>
      <c r="E26" s="209">
        <v>0.35833333333333334</v>
      </c>
      <c r="F26" s="209">
        <v>0.37244422233333335</v>
      </c>
      <c r="G26" s="209">
        <v>0.28520000000000006</v>
      </c>
      <c r="H26" s="209">
        <v>0.3721666666666667</v>
      </c>
      <c r="I26" s="209">
        <v>0.33183333333333337</v>
      </c>
      <c r="J26" s="209">
        <v>0.3738100595722485</v>
      </c>
      <c r="K26" s="209">
        <v>0.32183333333333336</v>
      </c>
      <c r="L26" s="209">
        <v>0.35499999999999998</v>
      </c>
      <c r="M26" s="209">
        <v>0.3666666666666667</v>
      </c>
      <c r="N26" s="209">
        <v>0.39000000000000007</v>
      </c>
      <c r="O26" s="209">
        <v>0.35499999999999998</v>
      </c>
      <c r="P26" s="209">
        <v>0.35666666666666669</v>
      </c>
      <c r="Q26" s="209">
        <v>0.40047999999999995</v>
      </c>
      <c r="R26" s="209">
        <v>0.35540409126807287</v>
      </c>
      <c r="S26" s="209" t="s">
        <v>648</v>
      </c>
      <c r="T26" s="209">
        <v>0.3</v>
      </c>
      <c r="U26" s="209">
        <v>0.36250000000000004</v>
      </c>
      <c r="V26" s="209">
        <v>0.36333333333333329</v>
      </c>
      <c r="W26" s="209">
        <v>0.23683333333333334</v>
      </c>
      <c r="X26" s="209">
        <v>0.37333333333333329</v>
      </c>
      <c r="Y26" s="209">
        <v>0.40450000000000003</v>
      </c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257</v>
      </c>
      <c r="C27" s="28"/>
      <c r="D27" s="23">
        <v>0.40070834788477228</v>
      </c>
      <c r="E27" s="23">
        <v>0.36</v>
      </c>
      <c r="F27" s="23">
        <v>0.37241777749999999</v>
      </c>
      <c r="G27" s="23">
        <v>0.28920000000000001</v>
      </c>
      <c r="H27" s="23">
        <v>0.34050000000000002</v>
      </c>
      <c r="I27" s="23">
        <v>0.33</v>
      </c>
      <c r="J27" s="23">
        <v>0.3726975889980515</v>
      </c>
      <c r="K27" s="23">
        <v>0.32199999999999995</v>
      </c>
      <c r="L27" s="23">
        <v>0.35499999999999998</v>
      </c>
      <c r="M27" s="23">
        <v>0.37</v>
      </c>
      <c r="N27" s="23">
        <v>0.39</v>
      </c>
      <c r="O27" s="23">
        <v>0.36499999999999999</v>
      </c>
      <c r="P27" s="23">
        <v>0.35499999999999998</v>
      </c>
      <c r="Q27" s="23">
        <v>0.40079999999999993</v>
      </c>
      <c r="R27" s="23">
        <v>0.35</v>
      </c>
      <c r="S27" s="23" t="s">
        <v>648</v>
      </c>
      <c r="T27" s="23">
        <v>0.3</v>
      </c>
      <c r="U27" s="23">
        <v>0.36249999999999999</v>
      </c>
      <c r="V27" s="23">
        <v>0.36</v>
      </c>
      <c r="W27" s="23">
        <v>0.23449999999999999</v>
      </c>
      <c r="X27" s="23">
        <v>0.37</v>
      </c>
      <c r="Y27" s="23">
        <v>0.40400000000000003</v>
      </c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258</v>
      </c>
      <c r="C28" s="28"/>
      <c r="D28" s="23">
        <v>2.3773030266605256E-2</v>
      </c>
      <c r="E28" s="23">
        <v>4.0824829046386332E-3</v>
      </c>
      <c r="F28" s="23">
        <v>3.6107069848855646E-3</v>
      </c>
      <c r="G28" s="23">
        <v>1.3384169753854732E-2</v>
      </c>
      <c r="H28" s="23">
        <v>9.8657826180524905E-2</v>
      </c>
      <c r="I28" s="23">
        <v>7.2226495600068242E-3</v>
      </c>
      <c r="J28" s="23">
        <v>5.8299175038978189E-3</v>
      </c>
      <c r="K28" s="23">
        <v>1.7971273373544417E-2</v>
      </c>
      <c r="L28" s="23">
        <v>1.048808848170151E-2</v>
      </c>
      <c r="M28" s="23">
        <v>5.1639777949432268E-3</v>
      </c>
      <c r="N28" s="23">
        <v>6.324555320336764E-3</v>
      </c>
      <c r="O28" s="23">
        <v>2.5884358211089566E-2</v>
      </c>
      <c r="P28" s="23">
        <v>4.9261208538429767E-2</v>
      </c>
      <c r="Q28" s="23">
        <v>5.478452336198621E-3</v>
      </c>
      <c r="R28" s="23">
        <v>1.0133948035744562E-2</v>
      </c>
      <c r="S28" s="23" t="s">
        <v>648</v>
      </c>
      <c r="T28" s="23">
        <v>0</v>
      </c>
      <c r="U28" s="23">
        <v>2.8809720581775967E-3</v>
      </c>
      <c r="V28" s="23">
        <v>1.0327955589886455E-2</v>
      </c>
      <c r="W28" s="23">
        <v>8.3046171896521883E-3</v>
      </c>
      <c r="X28" s="23">
        <v>1.0327955589886454E-2</v>
      </c>
      <c r="Y28" s="23">
        <v>2.5884358211089591E-3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1.1392975547828744E-2</v>
      </c>
      <c r="F29" s="13">
        <v>9.6946247743213022E-3</v>
      </c>
      <c r="G29" s="13">
        <v>4.6929066458116162E-2</v>
      </c>
      <c r="H29" s="13">
        <v>0.26509044204350624</v>
      </c>
      <c r="I29" s="13">
        <v>2.1765895208458532E-2</v>
      </c>
      <c r="J29" s="13">
        <v>1.5595935300855743E-2</v>
      </c>
      <c r="K29" s="13">
        <v>5.5840310844778092E-2</v>
      </c>
      <c r="L29" s="13">
        <v>2.9543911216060592E-2</v>
      </c>
      <c r="M29" s="13">
        <v>1.4083575804390618E-2</v>
      </c>
      <c r="N29" s="13">
        <v>1.6216808513684008E-2</v>
      </c>
      <c r="O29" s="13">
        <v>7.2913685101660755E-2</v>
      </c>
      <c r="P29" s="13">
        <v>0.1381155379582143</v>
      </c>
      <c r="Q29" s="13">
        <v>1.3679715182277822E-2</v>
      </c>
      <c r="R29" s="13">
        <v>2.8513875570725395E-2</v>
      </c>
      <c r="S29" s="13" t="s">
        <v>648</v>
      </c>
      <c r="T29" s="13">
        <v>0</v>
      </c>
      <c r="U29" s="13">
        <v>7.9475091260071632E-3</v>
      </c>
      <c r="V29" s="13">
        <v>2.8425565843724195E-2</v>
      </c>
      <c r="W29" s="13">
        <v>3.506523795771508E-2</v>
      </c>
      <c r="X29" s="13">
        <v>2.7664166758624431E-2</v>
      </c>
      <c r="Y29" s="13">
        <v>6.3990996813571297E-3</v>
      </c>
      <c r="Z29" s="15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259</v>
      </c>
      <c r="C30" s="28"/>
      <c r="D30" s="13">
        <v>0.10514211422417974</v>
      </c>
      <c r="E30" s="13">
        <v>-1.3229747272868408E-2</v>
      </c>
      <c r="F30" s="13">
        <v>2.5628500647320918E-2</v>
      </c>
      <c r="G30" s="13">
        <v>-0.21462267141085212</v>
      </c>
      <c r="H30" s="13">
        <v>2.4864174111481452E-2</v>
      </c>
      <c r="I30" s="13">
        <v>-8.6204849683851559E-2</v>
      </c>
      <c r="J30" s="13">
        <v>2.9389712435493154E-2</v>
      </c>
      <c r="K30" s="13">
        <v>-0.11374262417856229</v>
      </c>
      <c r="L30" s="13">
        <v>-2.2409005437772023E-2</v>
      </c>
      <c r="M30" s="13">
        <v>9.7183981393904606E-3</v>
      </c>
      <c r="N30" s="13">
        <v>7.3973205293715427E-2</v>
      </c>
      <c r="O30" s="13">
        <v>-2.2409005437772023E-2</v>
      </c>
      <c r="P30" s="13">
        <v>-1.781937635532016E-2</v>
      </c>
      <c r="Q30" s="13">
        <v>0.10283279296417192</v>
      </c>
      <c r="R30" s="13">
        <v>-2.1296228016224772E-2</v>
      </c>
      <c r="S30" s="13" t="s">
        <v>648</v>
      </c>
      <c r="T30" s="13">
        <v>-0.1738667651586806</v>
      </c>
      <c r="U30" s="13">
        <v>-1.7556745667388629E-3</v>
      </c>
      <c r="V30" s="13">
        <v>5.3913997448673534E-4</v>
      </c>
      <c r="W30" s="13">
        <v>-0.34781370738360284</v>
      </c>
      <c r="X30" s="13">
        <v>2.8076914469197467E-2</v>
      </c>
      <c r="Y30" s="13">
        <v>0.11390297831104568</v>
      </c>
      <c r="Z30" s="15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260</v>
      </c>
      <c r="C31" s="46"/>
      <c r="D31" s="44" t="s">
        <v>261</v>
      </c>
      <c r="E31" s="44">
        <v>0.28000000000000003</v>
      </c>
      <c r="F31" s="44">
        <v>0.67</v>
      </c>
      <c r="G31" s="44">
        <v>5.24</v>
      </c>
      <c r="H31" s="44">
        <v>0.66</v>
      </c>
      <c r="I31" s="44">
        <v>2.08</v>
      </c>
      <c r="J31" s="44">
        <v>0.77</v>
      </c>
      <c r="K31" s="44">
        <v>2.76</v>
      </c>
      <c r="L31" s="44">
        <v>0.51</v>
      </c>
      <c r="M31" s="44">
        <v>0.28000000000000003</v>
      </c>
      <c r="N31" s="44">
        <v>1.86</v>
      </c>
      <c r="O31" s="44">
        <v>0.51</v>
      </c>
      <c r="P31" s="44">
        <v>0.4</v>
      </c>
      <c r="Q31" s="44">
        <v>2.58</v>
      </c>
      <c r="R31" s="44">
        <v>0.48</v>
      </c>
      <c r="S31" s="44" t="s">
        <v>261</v>
      </c>
      <c r="T31" s="44" t="s">
        <v>261</v>
      </c>
      <c r="U31" s="44">
        <v>0</v>
      </c>
      <c r="V31" s="44">
        <v>0.06</v>
      </c>
      <c r="W31" s="44">
        <v>8.52</v>
      </c>
      <c r="X31" s="44">
        <v>0.73</v>
      </c>
      <c r="Y31" s="44">
        <v>2.85</v>
      </c>
      <c r="Z31" s="15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287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0B4B-7181-4403-BA75-73BC9ECC498A}">
  <sheetPr codeName="Sheet15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462</v>
      </c>
      <c r="BM1" s="27" t="s">
        <v>66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5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50" t="s">
        <v>226</v>
      </c>
      <c r="E3" s="151" t="s">
        <v>227</v>
      </c>
      <c r="F3" s="151" t="s">
        <v>230</v>
      </c>
      <c r="G3" s="151" t="s">
        <v>231</v>
      </c>
      <c r="H3" s="151" t="s">
        <v>233</v>
      </c>
      <c r="I3" s="151" t="s">
        <v>234</v>
      </c>
      <c r="J3" s="151" t="s">
        <v>235</v>
      </c>
      <c r="K3" s="151" t="s">
        <v>236</v>
      </c>
      <c r="L3" s="151" t="s">
        <v>237</v>
      </c>
      <c r="M3" s="151" t="s">
        <v>275</v>
      </c>
      <c r="N3" s="151" t="s">
        <v>240</v>
      </c>
      <c r="O3" s="151" t="s">
        <v>241</v>
      </c>
      <c r="P3" s="151" t="s">
        <v>242</v>
      </c>
      <c r="Q3" s="151" t="s">
        <v>243</v>
      </c>
      <c r="R3" s="151" t="s">
        <v>244</v>
      </c>
      <c r="S3" s="151" t="s">
        <v>245</v>
      </c>
      <c r="T3" s="151" t="s">
        <v>247</v>
      </c>
      <c r="U3" s="15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288</v>
      </c>
      <c r="E4" s="11" t="s">
        <v>113</v>
      </c>
      <c r="F4" s="11" t="s">
        <v>288</v>
      </c>
      <c r="G4" s="11" t="s">
        <v>289</v>
      </c>
      <c r="H4" s="11" t="s">
        <v>288</v>
      </c>
      <c r="I4" s="11" t="s">
        <v>289</v>
      </c>
      <c r="J4" s="11" t="s">
        <v>289</v>
      </c>
      <c r="K4" s="11" t="s">
        <v>289</v>
      </c>
      <c r="L4" s="11" t="s">
        <v>289</v>
      </c>
      <c r="M4" s="11" t="s">
        <v>289</v>
      </c>
      <c r="N4" s="11" t="s">
        <v>288</v>
      </c>
      <c r="O4" s="11" t="s">
        <v>288</v>
      </c>
      <c r="P4" s="11" t="s">
        <v>289</v>
      </c>
      <c r="Q4" s="11" t="s">
        <v>288</v>
      </c>
      <c r="R4" s="11" t="s">
        <v>288</v>
      </c>
      <c r="S4" s="11" t="s">
        <v>288</v>
      </c>
      <c r="T4" s="11" t="s">
        <v>289</v>
      </c>
      <c r="U4" s="15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15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0.21</v>
      </c>
      <c r="E6" s="203" t="s">
        <v>101</v>
      </c>
      <c r="F6" s="202">
        <v>0.21676925872815775</v>
      </c>
      <c r="G6" s="203" t="s">
        <v>290</v>
      </c>
      <c r="H6" s="203">
        <v>0.31</v>
      </c>
      <c r="I6" s="202">
        <v>0.19</v>
      </c>
      <c r="J6" s="202">
        <v>0.19</v>
      </c>
      <c r="K6" s="211">
        <v>0.39</v>
      </c>
      <c r="L6" s="202">
        <v>0.2</v>
      </c>
      <c r="M6" s="202">
        <v>0.16</v>
      </c>
      <c r="N6" s="203">
        <v>0.61982924792692407</v>
      </c>
      <c r="O6" s="203">
        <v>0.2</v>
      </c>
      <c r="P6" s="202">
        <v>0.19</v>
      </c>
      <c r="Q6" s="202">
        <v>0.19</v>
      </c>
      <c r="R6" s="203" t="s">
        <v>290</v>
      </c>
      <c r="S6" s="203">
        <v>1.1100000000000001</v>
      </c>
      <c r="T6" s="203">
        <v>0.2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0.18</v>
      </c>
      <c r="E7" s="208" t="s">
        <v>101</v>
      </c>
      <c r="F7" s="23">
        <v>0.20334730059175637</v>
      </c>
      <c r="G7" s="208" t="s">
        <v>290</v>
      </c>
      <c r="H7" s="208">
        <v>0.32</v>
      </c>
      <c r="I7" s="23">
        <v>0.19</v>
      </c>
      <c r="J7" s="23">
        <v>0.2</v>
      </c>
      <c r="K7" s="23">
        <v>0.22</v>
      </c>
      <c r="L7" s="23">
        <v>0.2</v>
      </c>
      <c r="M7" s="23">
        <v>0.17</v>
      </c>
      <c r="N7" s="208">
        <v>0.59882426837066904</v>
      </c>
      <c r="O7" s="208">
        <v>0.2</v>
      </c>
      <c r="P7" s="23">
        <v>0.21</v>
      </c>
      <c r="Q7" s="23">
        <v>0.18</v>
      </c>
      <c r="R7" s="208" t="s">
        <v>290</v>
      </c>
      <c r="S7" s="208">
        <v>1.07</v>
      </c>
      <c r="T7" s="208">
        <v>0.2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19">
        <v>1</v>
      </c>
      <c r="C8" s="9">
        <v>3</v>
      </c>
      <c r="D8" s="23">
        <v>0.19</v>
      </c>
      <c r="E8" s="208" t="s">
        <v>101</v>
      </c>
      <c r="F8" s="23">
        <v>0.20812385180547655</v>
      </c>
      <c r="G8" s="208" t="s">
        <v>290</v>
      </c>
      <c r="H8" s="208">
        <v>0.34</v>
      </c>
      <c r="I8" s="23">
        <v>0.2</v>
      </c>
      <c r="J8" s="23">
        <v>0.19</v>
      </c>
      <c r="K8" s="23">
        <v>0.21</v>
      </c>
      <c r="L8" s="23">
        <v>0.19</v>
      </c>
      <c r="M8" s="23">
        <v>0.18</v>
      </c>
      <c r="N8" s="208">
        <v>0.59430089835936295</v>
      </c>
      <c r="O8" s="208">
        <v>0.2</v>
      </c>
      <c r="P8" s="23">
        <v>0.18</v>
      </c>
      <c r="Q8" s="23">
        <v>0.18</v>
      </c>
      <c r="R8" s="208" t="s">
        <v>290</v>
      </c>
      <c r="S8" s="208">
        <v>1.22</v>
      </c>
      <c r="T8" s="208">
        <v>0.2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0.19</v>
      </c>
      <c r="E9" s="208" t="s">
        <v>101</v>
      </c>
      <c r="F9" s="23">
        <v>0.21386480548086212</v>
      </c>
      <c r="G9" s="208" t="s">
        <v>290</v>
      </c>
      <c r="H9" s="208">
        <v>0.33</v>
      </c>
      <c r="I9" s="23">
        <v>0.18</v>
      </c>
      <c r="J9" s="23">
        <v>0.18</v>
      </c>
      <c r="K9" s="23">
        <v>0.22</v>
      </c>
      <c r="L9" s="23">
        <v>0.2</v>
      </c>
      <c r="M9" s="23">
        <v>0.18</v>
      </c>
      <c r="N9" s="208">
        <v>0.54634162039752998</v>
      </c>
      <c r="O9" s="208">
        <v>0.2</v>
      </c>
      <c r="P9" s="23">
        <v>0.21</v>
      </c>
      <c r="Q9" s="23">
        <v>0.19</v>
      </c>
      <c r="R9" s="208" t="s">
        <v>290</v>
      </c>
      <c r="S9" s="208">
        <v>1.1499999999999999</v>
      </c>
      <c r="T9" s="208">
        <v>0.2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0.19483475565072553</v>
      </c>
      <c r="BN9" s="27"/>
    </row>
    <row r="10" spans="1:66">
      <c r="A10" s="29"/>
      <c r="B10" s="19">
        <v>1</v>
      </c>
      <c r="C10" s="9">
        <v>5</v>
      </c>
      <c r="D10" s="23">
        <v>0.17</v>
      </c>
      <c r="E10" s="208" t="s">
        <v>101</v>
      </c>
      <c r="F10" s="23">
        <v>0.23216860176867862</v>
      </c>
      <c r="G10" s="208" t="s">
        <v>290</v>
      </c>
      <c r="H10" s="208">
        <v>0.34</v>
      </c>
      <c r="I10" s="23">
        <v>0.2</v>
      </c>
      <c r="J10" s="23">
        <v>0.17</v>
      </c>
      <c r="K10" s="23">
        <v>0.21</v>
      </c>
      <c r="L10" s="23">
        <v>0.21</v>
      </c>
      <c r="M10" s="23">
        <v>0.17</v>
      </c>
      <c r="N10" s="208">
        <v>0.5942030156276451</v>
      </c>
      <c r="O10" s="208">
        <v>0.2</v>
      </c>
      <c r="P10" s="23">
        <v>0.2</v>
      </c>
      <c r="Q10" s="23">
        <v>0.18</v>
      </c>
      <c r="R10" s="208" t="s">
        <v>290</v>
      </c>
      <c r="S10" s="208">
        <v>1.02</v>
      </c>
      <c r="T10" s="208">
        <v>0.2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15</v>
      </c>
    </row>
    <row r="11" spans="1:66">
      <c r="A11" s="29"/>
      <c r="B11" s="19">
        <v>1</v>
      </c>
      <c r="C11" s="9">
        <v>6</v>
      </c>
      <c r="D11" s="23">
        <v>0.18</v>
      </c>
      <c r="E11" s="208" t="s">
        <v>101</v>
      </c>
      <c r="F11" s="23">
        <v>0.21880298676424645</v>
      </c>
      <c r="G11" s="208" t="s">
        <v>290</v>
      </c>
      <c r="H11" s="208">
        <v>0.34</v>
      </c>
      <c r="I11" s="23">
        <v>0.19</v>
      </c>
      <c r="J11" s="23">
        <v>0.2</v>
      </c>
      <c r="K11" s="23">
        <v>0.23</v>
      </c>
      <c r="L11" s="23">
        <v>0.19</v>
      </c>
      <c r="M11" s="23">
        <v>0.17</v>
      </c>
      <c r="N11" s="208">
        <v>0.52667792667863711</v>
      </c>
      <c r="O11" s="208">
        <v>0.2</v>
      </c>
      <c r="P11" s="23">
        <v>0.21</v>
      </c>
      <c r="Q11" s="23">
        <v>0.18</v>
      </c>
      <c r="R11" s="208" t="s">
        <v>290</v>
      </c>
      <c r="S11" s="208">
        <v>1.03</v>
      </c>
      <c r="T11" s="208">
        <v>0.2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256</v>
      </c>
      <c r="C12" s="12"/>
      <c r="D12" s="209">
        <v>0.18666666666666668</v>
      </c>
      <c r="E12" s="209" t="s">
        <v>648</v>
      </c>
      <c r="F12" s="209">
        <v>0.21551280085652966</v>
      </c>
      <c r="G12" s="209" t="s">
        <v>648</v>
      </c>
      <c r="H12" s="209">
        <v>0.33</v>
      </c>
      <c r="I12" s="209">
        <v>0.19166666666666665</v>
      </c>
      <c r="J12" s="209">
        <v>0.18833333333333335</v>
      </c>
      <c r="K12" s="209">
        <v>0.24666666666666667</v>
      </c>
      <c r="L12" s="209">
        <v>0.19833333333333333</v>
      </c>
      <c r="M12" s="209">
        <v>0.17166666666666666</v>
      </c>
      <c r="N12" s="209">
        <v>0.58002949622679478</v>
      </c>
      <c r="O12" s="209">
        <v>0.19999999999999998</v>
      </c>
      <c r="P12" s="209">
        <v>0.19999999999999998</v>
      </c>
      <c r="Q12" s="209">
        <v>0.18333333333333332</v>
      </c>
      <c r="R12" s="209" t="s">
        <v>648</v>
      </c>
      <c r="S12" s="209">
        <v>1.1000000000000001</v>
      </c>
      <c r="T12" s="209">
        <v>0.19999999999999998</v>
      </c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257</v>
      </c>
      <c r="C13" s="28"/>
      <c r="D13" s="23">
        <v>0.185</v>
      </c>
      <c r="E13" s="23" t="s">
        <v>648</v>
      </c>
      <c r="F13" s="23">
        <v>0.21531703210450992</v>
      </c>
      <c r="G13" s="23" t="s">
        <v>648</v>
      </c>
      <c r="H13" s="23">
        <v>0.33500000000000002</v>
      </c>
      <c r="I13" s="23">
        <v>0.19</v>
      </c>
      <c r="J13" s="23">
        <v>0.19</v>
      </c>
      <c r="K13" s="23">
        <v>0.22</v>
      </c>
      <c r="L13" s="23">
        <v>0.2</v>
      </c>
      <c r="M13" s="23">
        <v>0.17</v>
      </c>
      <c r="N13" s="23">
        <v>0.59425195699350408</v>
      </c>
      <c r="O13" s="23">
        <v>0.2</v>
      </c>
      <c r="P13" s="23">
        <v>0.20500000000000002</v>
      </c>
      <c r="Q13" s="23">
        <v>0.18</v>
      </c>
      <c r="R13" s="23" t="s">
        <v>648</v>
      </c>
      <c r="S13" s="23">
        <v>1.0900000000000001</v>
      </c>
      <c r="T13" s="23">
        <v>0.2</v>
      </c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258</v>
      </c>
      <c r="C14" s="28"/>
      <c r="D14" s="23">
        <v>1.3662601021279459E-2</v>
      </c>
      <c r="E14" s="23" t="s">
        <v>648</v>
      </c>
      <c r="F14" s="23">
        <v>9.9511965837796191E-3</v>
      </c>
      <c r="G14" s="23" t="s">
        <v>648</v>
      </c>
      <c r="H14" s="23">
        <v>1.2649110640673528E-2</v>
      </c>
      <c r="I14" s="23">
        <v>7.5277265270908165E-3</v>
      </c>
      <c r="J14" s="23">
        <v>1.1690451944500123E-2</v>
      </c>
      <c r="K14" s="23">
        <v>7.0616334276615289E-2</v>
      </c>
      <c r="L14" s="23">
        <v>7.5277265270908078E-3</v>
      </c>
      <c r="M14" s="23">
        <v>7.5277265270908035E-3</v>
      </c>
      <c r="N14" s="23">
        <v>3.5561462898783328E-2</v>
      </c>
      <c r="O14" s="23">
        <v>3.0404709722440586E-17</v>
      </c>
      <c r="P14" s="23">
        <v>1.2649110640673514E-2</v>
      </c>
      <c r="Q14" s="23">
        <v>5.1639777949432277E-3</v>
      </c>
      <c r="R14" s="23" t="s">
        <v>648</v>
      </c>
      <c r="S14" s="23">
        <v>7.6419892698171177E-2</v>
      </c>
      <c r="T14" s="23">
        <v>3.0404709722440586E-17</v>
      </c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85</v>
      </c>
      <c r="C15" s="28"/>
      <c r="D15" s="13">
        <v>7.3192505471139951E-2</v>
      </c>
      <c r="E15" s="13" t="s">
        <v>648</v>
      </c>
      <c r="F15" s="13">
        <v>4.617450352939495E-2</v>
      </c>
      <c r="G15" s="13" t="s">
        <v>648</v>
      </c>
      <c r="H15" s="13">
        <v>3.8330638305071295E-2</v>
      </c>
      <c r="I15" s="13">
        <v>3.9275094923952092E-2</v>
      </c>
      <c r="J15" s="13">
        <v>6.2073196165487371E-2</v>
      </c>
      <c r="K15" s="13">
        <v>0.28628243625654848</v>
      </c>
      <c r="L15" s="13">
        <v>3.7954923666004073E-2</v>
      </c>
      <c r="M15" s="13">
        <v>4.3850834138393031E-2</v>
      </c>
      <c r="N15" s="13">
        <v>6.1309749125031732E-2</v>
      </c>
      <c r="O15" s="13">
        <v>1.5202354861220294E-16</v>
      </c>
      <c r="P15" s="13">
        <v>6.3245553203367583E-2</v>
      </c>
      <c r="Q15" s="13">
        <v>2.8167151608781246E-2</v>
      </c>
      <c r="R15" s="13" t="s">
        <v>648</v>
      </c>
      <c r="S15" s="13">
        <v>6.9472629725610149E-2</v>
      </c>
      <c r="T15" s="13">
        <v>1.5202354861220294E-16</v>
      </c>
      <c r="U15" s="15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259</v>
      </c>
      <c r="C16" s="28"/>
      <c r="D16" s="13">
        <v>-4.1923161793071206E-2</v>
      </c>
      <c r="E16" s="13" t="s">
        <v>648</v>
      </c>
      <c r="F16" s="13">
        <v>0.10613119377362557</v>
      </c>
      <c r="G16" s="13" t="s">
        <v>648</v>
      </c>
      <c r="H16" s="13">
        <v>0.69374298183010641</v>
      </c>
      <c r="I16" s="13">
        <v>-1.6260389341099968E-2</v>
      </c>
      <c r="J16" s="13">
        <v>-3.3368904309080683E-2</v>
      </c>
      <c r="K16" s="13">
        <v>0.26603010763058443</v>
      </c>
      <c r="L16" s="13">
        <v>1.7956640594861906E-2</v>
      </c>
      <c r="M16" s="13">
        <v>-0.11891147914898514</v>
      </c>
      <c r="N16" s="13">
        <v>1.977032995419957</v>
      </c>
      <c r="O16" s="13">
        <v>2.6510898078852208E-2</v>
      </c>
      <c r="P16" s="13">
        <v>2.6510898078852208E-2</v>
      </c>
      <c r="Q16" s="13">
        <v>-5.9031676761052143E-2</v>
      </c>
      <c r="R16" s="13" t="s">
        <v>648</v>
      </c>
      <c r="S16" s="13">
        <v>4.645809939433688</v>
      </c>
      <c r="T16" s="13">
        <v>2.6510898078852208E-2</v>
      </c>
      <c r="U16" s="15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260</v>
      </c>
      <c r="C17" s="46"/>
      <c r="D17" s="44">
        <v>0.3</v>
      </c>
      <c r="E17" s="44">
        <v>7.63</v>
      </c>
      <c r="F17" s="44">
        <v>0.43</v>
      </c>
      <c r="G17" s="44">
        <v>1.22</v>
      </c>
      <c r="H17" s="44">
        <v>3.33</v>
      </c>
      <c r="I17" s="44">
        <v>0.17</v>
      </c>
      <c r="J17" s="44">
        <v>0.25</v>
      </c>
      <c r="K17" s="44">
        <v>1.22</v>
      </c>
      <c r="L17" s="44">
        <v>0</v>
      </c>
      <c r="M17" s="44">
        <v>0.67</v>
      </c>
      <c r="N17" s="44">
        <v>9.65</v>
      </c>
      <c r="O17" s="44" t="s">
        <v>261</v>
      </c>
      <c r="P17" s="44">
        <v>0.04</v>
      </c>
      <c r="Q17" s="44">
        <v>0.38</v>
      </c>
      <c r="R17" s="44">
        <v>1.22</v>
      </c>
      <c r="S17" s="44">
        <v>22.8</v>
      </c>
      <c r="T17" s="44" t="s">
        <v>261</v>
      </c>
      <c r="U17" s="15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>
      <c r="BM19" s="55"/>
    </row>
    <row r="20" spans="1:65" ht="15">
      <c r="B20" s="8" t="s">
        <v>463</v>
      </c>
      <c r="BM20" s="27" t="s">
        <v>66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223</v>
      </c>
      <c r="E21" s="17" t="s">
        <v>223</v>
      </c>
      <c r="F21" s="17" t="s">
        <v>223</v>
      </c>
      <c r="G21" s="17" t="s">
        <v>223</v>
      </c>
      <c r="H21" s="17" t="s">
        <v>223</v>
      </c>
      <c r="I21" s="17" t="s">
        <v>223</v>
      </c>
      <c r="J21" s="17" t="s">
        <v>223</v>
      </c>
      <c r="K21" s="17" t="s">
        <v>223</v>
      </c>
      <c r="L21" s="17" t="s">
        <v>223</v>
      </c>
      <c r="M21" s="17" t="s">
        <v>223</v>
      </c>
      <c r="N21" s="17" t="s">
        <v>223</v>
      </c>
      <c r="O21" s="17" t="s">
        <v>223</v>
      </c>
      <c r="P21" s="17" t="s">
        <v>223</v>
      </c>
      <c r="Q21" s="17" t="s">
        <v>223</v>
      </c>
      <c r="R21" s="17" t="s">
        <v>223</v>
      </c>
      <c r="S21" s="17" t="s">
        <v>223</v>
      </c>
      <c r="T21" s="17" t="s">
        <v>223</v>
      </c>
      <c r="U21" s="15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224</v>
      </c>
      <c r="C22" s="9" t="s">
        <v>224</v>
      </c>
      <c r="D22" s="150" t="s">
        <v>226</v>
      </c>
      <c r="E22" s="151" t="s">
        <v>227</v>
      </c>
      <c r="F22" s="151" t="s">
        <v>230</v>
      </c>
      <c r="G22" s="151" t="s">
        <v>231</v>
      </c>
      <c r="H22" s="151" t="s">
        <v>233</v>
      </c>
      <c r="I22" s="151" t="s">
        <v>234</v>
      </c>
      <c r="J22" s="151" t="s">
        <v>235</v>
      </c>
      <c r="K22" s="151" t="s">
        <v>236</v>
      </c>
      <c r="L22" s="151" t="s">
        <v>237</v>
      </c>
      <c r="M22" s="151" t="s">
        <v>275</v>
      </c>
      <c r="N22" s="151" t="s">
        <v>240</v>
      </c>
      <c r="O22" s="151" t="s">
        <v>241</v>
      </c>
      <c r="P22" s="151" t="s">
        <v>242</v>
      </c>
      <c r="Q22" s="151" t="s">
        <v>243</v>
      </c>
      <c r="R22" s="151" t="s">
        <v>244</v>
      </c>
      <c r="S22" s="151" t="s">
        <v>245</v>
      </c>
      <c r="T22" s="151" t="s">
        <v>247</v>
      </c>
      <c r="U22" s="15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113</v>
      </c>
      <c r="E23" s="11" t="s">
        <v>113</v>
      </c>
      <c r="F23" s="11" t="s">
        <v>288</v>
      </c>
      <c r="G23" s="11" t="s">
        <v>289</v>
      </c>
      <c r="H23" s="11" t="s">
        <v>288</v>
      </c>
      <c r="I23" s="11" t="s">
        <v>289</v>
      </c>
      <c r="J23" s="11" t="s">
        <v>289</v>
      </c>
      <c r="K23" s="11" t="s">
        <v>289</v>
      </c>
      <c r="L23" s="11" t="s">
        <v>289</v>
      </c>
      <c r="M23" s="11" t="s">
        <v>289</v>
      </c>
      <c r="N23" s="11" t="s">
        <v>288</v>
      </c>
      <c r="O23" s="11" t="s">
        <v>113</v>
      </c>
      <c r="P23" s="11" t="s">
        <v>289</v>
      </c>
      <c r="Q23" s="11" t="s">
        <v>113</v>
      </c>
      <c r="R23" s="11" t="s">
        <v>288</v>
      </c>
      <c r="S23" s="11" t="s">
        <v>288</v>
      </c>
      <c r="T23" s="11" t="s">
        <v>289</v>
      </c>
      <c r="U23" s="15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5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6.9643999999999995</v>
      </c>
      <c r="E25" s="21">
        <v>7.045459000000001</v>
      </c>
      <c r="F25" s="21">
        <v>6.8989780996376506</v>
      </c>
      <c r="G25" s="154">
        <v>5.85</v>
      </c>
      <c r="H25" s="21">
        <v>6.77</v>
      </c>
      <c r="I25" s="21">
        <v>6.9099999999999993</v>
      </c>
      <c r="J25" s="21">
        <v>6.8600000000000012</v>
      </c>
      <c r="K25" s="21">
        <v>6.61</v>
      </c>
      <c r="L25" s="21">
        <v>6.79</v>
      </c>
      <c r="M25" s="21">
        <v>6.7099999999999991</v>
      </c>
      <c r="N25" s="147">
        <v>9.2235217463545425</v>
      </c>
      <c r="O25" s="21">
        <v>6.74</v>
      </c>
      <c r="P25" s="21">
        <v>6.65</v>
      </c>
      <c r="Q25" s="21">
        <v>6.9539</v>
      </c>
      <c r="R25" s="147">
        <v>6.1348000000000003</v>
      </c>
      <c r="S25" s="21">
        <v>6.98</v>
      </c>
      <c r="T25" s="21">
        <v>6.84</v>
      </c>
      <c r="U25" s="15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7.011000000000001</v>
      </c>
      <c r="E26" s="11">
        <v>7.0334210000000006</v>
      </c>
      <c r="F26" s="11">
        <v>6.9170847217104496</v>
      </c>
      <c r="G26" s="11">
        <v>6.23</v>
      </c>
      <c r="H26" s="11">
        <v>6.64</v>
      </c>
      <c r="I26" s="11">
        <v>6.84</v>
      </c>
      <c r="J26" s="11">
        <v>6.9099999999999993</v>
      </c>
      <c r="K26" s="11">
        <v>6.5</v>
      </c>
      <c r="L26" s="11">
        <v>6.78</v>
      </c>
      <c r="M26" s="11">
        <v>6.81</v>
      </c>
      <c r="N26" s="148">
        <v>9.0913225749445896</v>
      </c>
      <c r="O26" s="11">
        <v>6.72</v>
      </c>
      <c r="P26" s="11">
        <v>6.7099999999999991</v>
      </c>
      <c r="Q26" s="11">
        <v>7.0661000000000005</v>
      </c>
      <c r="R26" s="148">
        <v>6.2873000000000001</v>
      </c>
      <c r="S26" s="11">
        <v>6.9099999999999993</v>
      </c>
      <c r="T26" s="11">
        <v>6.76</v>
      </c>
      <c r="U26" s="15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6.9974999999999996</v>
      </c>
      <c r="E27" s="11">
        <v>7.0453299999999999</v>
      </c>
      <c r="F27" s="11">
        <v>7.113359320132731</v>
      </c>
      <c r="G27" s="11">
        <v>6.77</v>
      </c>
      <c r="H27" s="11">
        <v>6.67</v>
      </c>
      <c r="I27" s="11">
        <v>6.84</v>
      </c>
      <c r="J27" s="11">
        <v>6.88</v>
      </c>
      <c r="K27" s="11">
        <v>6.660000000000001</v>
      </c>
      <c r="L27" s="11">
        <v>6.75</v>
      </c>
      <c r="M27" s="11">
        <v>6.8499999999999988</v>
      </c>
      <c r="N27" s="148">
        <v>9.1313599489750796</v>
      </c>
      <c r="O27" s="11">
        <v>6.76</v>
      </c>
      <c r="P27" s="11">
        <v>6.660000000000001</v>
      </c>
      <c r="Q27" s="11">
        <v>7.0309999999999997</v>
      </c>
      <c r="R27" s="148">
        <v>6.2642000000000007</v>
      </c>
      <c r="S27" s="11">
        <v>6.97</v>
      </c>
      <c r="T27" s="11">
        <v>6.81</v>
      </c>
      <c r="U27" s="15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6.9529999999999994</v>
      </c>
      <c r="E28" s="11">
        <v>7.0232030000000005</v>
      </c>
      <c r="F28" s="11">
        <v>6.8938022282218094</v>
      </c>
      <c r="G28" s="11">
        <v>6.47</v>
      </c>
      <c r="H28" s="11">
        <v>6.6199999999999992</v>
      </c>
      <c r="I28" s="11">
        <v>6.75</v>
      </c>
      <c r="J28" s="11">
        <v>6.98</v>
      </c>
      <c r="K28" s="11">
        <v>6.52</v>
      </c>
      <c r="L28" s="11">
        <v>6.64</v>
      </c>
      <c r="M28" s="11">
        <v>6.8199999999999994</v>
      </c>
      <c r="N28" s="148">
        <v>9.20739000683405</v>
      </c>
      <c r="O28" s="11">
        <v>6.78</v>
      </c>
      <c r="P28" s="11">
        <v>6.75</v>
      </c>
      <c r="Q28" s="11">
        <v>7.1063999999999998</v>
      </c>
      <c r="R28" s="148">
        <v>6.29</v>
      </c>
      <c r="S28" s="11">
        <v>7.07</v>
      </c>
      <c r="T28" s="11">
        <v>6.76</v>
      </c>
      <c r="U28" s="15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6.8163622016732477</v>
      </c>
    </row>
    <row r="29" spans="1:65">
      <c r="A29" s="29"/>
      <c r="B29" s="19">
        <v>1</v>
      </c>
      <c r="C29" s="9">
        <v>5</v>
      </c>
      <c r="D29" s="11">
        <v>6.9232000000000005</v>
      </c>
      <c r="E29" s="11">
        <v>7.0614020000000002</v>
      </c>
      <c r="F29" s="11">
        <v>6.9009424778493411</v>
      </c>
      <c r="G29" s="11">
        <v>6.8600000000000012</v>
      </c>
      <c r="H29" s="11">
        <v>6.45</v>
      </c>
      <c r="I29" s="11">
        <v>6.7099999999999991</v>
      </c>
      <c r="J29" s="11">
        <v>6.77</v>
      </c>
      <c r="K29" s="11">
        <v>6.5599999999999987</v>
      </c>
      <c r="L29" s="11">
        <v>6.67</v>
      </c>
      <c r="M29" s="11">
        <v>6.8499999999999988</v>
      </c>
      <c r="N29" s="153">
        <v>9.6293528444035097</v>
      </c>
      <c r="O29" s="11">
        <v>6.81</v>
      </c>
      <c r="P29" s="11">
        <v>6.77</v>
      </c>
      <c r="Q29" s="11">
        <v>7.0705</v>
      </c>
      <c r="R29" s="148">
        <v>6.1723999999999997</v>
      </c>
      <c r="S29" s="11">
        <v>7.08</v>
      </c>
      <c r="T29" s="11">
        <v>6.7299999999999995</v>
      </c>
      <c r="U29" s="15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7.0644999999999998</v>
      </c>
      <c r="E30" s="11">
        <v>7.0577189999999996</v>
      </c>
      <c r="F30" s="11">
        <v>6.8733973030403268</v>
      </c>
      <c r="G30" s="11">
        <v>6.3299999999999992</v>
      </c>
      <c r="H30" s="11">
        <v>6.76</v>
      </c>
      <c r="I30" s="11">
        <v>6.7099999999999991</v>
      </c>
      <c r="J30" s="11">
        <v>7.16</v>
      </c>
      <c r="K30" s="11">
        <v>6.5599999999999987</v>
      </c>
      <c r="L30" s="11">
        <v>6.6000000000000005</v>
      </c>
      <c r="M30" s="11">
        <v>6.84</v>
      </c>
      <c r="N30" s="148">
        <v>9.19303267999687</v>
      </c>
      <c r="O30" s="11">
        <v>6.78</v>
      </c>
      <c r="P30" s="11">
        <v>6.72</v>
      </c>
      <c r="Q30" s="11">
        <v>7.1749999999999998</v>
      </c>
      <c r="R30" s="148">
        <v>6.1582999999999997</v>
      </c>
      <c r="S30" s="11">
        <v>6.94</v>
      </c>
      <c r="T30" s="11">
        <v>6.65</v>
      </c>
      <c r="U30" s="15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256</v>
      </c>
      <c r="C31" s="12"/>
      <c r="D31" s="22">
        <v>6.9856000000000007</v>
      </c>
      <c r="E31" s="22">
        <v>7.0444223333333333</v>
      </c>
      <c r="F31" s="22">
        <v>6.9329273584320523</v>
      </c>
      <c r="G31" s="22">
        <v>6.418333333333333</v>
      </c>
      <c r="H31" s="22">
        <v>6.6516666666666664</v>
      </c>
      <c r="I31" s="22">
        <v>6.793333333333333</v>
      </c>
      <c r="J31" s="22">
        <v>6.9266666666666667</v>
      </c>
      <c r="K31" s="22">
        <v>6.5683333333333325</v>
      </c>
      <c r="L31" s="22">
        <v>6.705000000000001</v>
      </c>
      <c r="M31" s="22">
        <v>6.8133333333333326</v>
      </c>
      <c r="N31" s="22">
        <v>9.2459966335847756</v>
      </c>
      <c r="O31" s="22">
        <v>6.7650000000000006</v>
      </c>
      <c r="P31" s="22">
        <v>6.71</v>
      </c>
      <c r="Q31" s="22">
        <v>7.0671499999999989</v>
      </c>
      <c r="R31" s="22">
        <v>6.217833333333334</v>
      </c>
      <c r="S31" s="22">
        <v>6.9916666666666663</v>
      </c>
      <c r="T31" s="22">
        <v>6.7583333333333329</v>
      </c>
      <c r="U31" s="15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257</v>
      </c>
      <c r="C32" s="28"/>
      <c r="D32" s="11">
        <v>6.98095</v>
      </c>
      <c r="E32" s="11">
        <v>7.0453945000000004</v>
      </c>
      <c r="F32" s="11">
        <v>6.8999602887434959</v>
      </c>
      <c r="G32" s="11">
        <v>6.3999999999999995</v>
      </c>
      <c r="H32" s="11">
        <v>6.6549999999999994</v>
      </c>
      <c r="I32" s="11">
        <v>6.7949999999999999</v>
      </c>
      <c r="J32" s="11">
        <v>6.8949999999999996</v>
      </c>
      <c r="K32" s="11">
        <v>6.5599999999999987</v>
      </c>
      <c r="L32" s="11">
        <v>6.71</v>
      </c>
      <c r="M32" s="11">
        <v>6.83</v>
      </c>
      <c r="N32" s="11">
        <v>9.2002113434154609</v>
      </c>
      <c r="O32" s="11">
        <v>6.77</v>
      </c>
      <c r="P32" s="11">
        <v>6.7149999999999999</v>
      </c>
      <c r="Q32" s="11">
        <v>7.0683000000000007</v>
      </c>
      <c r="R32" s="11">
        <v>6.2183000000000002</v>
      </c>
      <c r="S32" s="11">
        <v>6.9749999999999996</v>
      </c>
      <c r="T32" s="11">
        <v>6.76</v>
      </c>
      <c r="U32" s="15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258</v>
      </c>
      <c r="C33" s="28"/>
      <c r="D33" s="23">
        <v>4.9835609758484965E-2</v>
      </c>
      <c r="E33" s="23">
        <v>1.4410401821832007E-2</v>
      </c>
      <c r="F33" s="23">
        <v>8.9506279119330803E-2</v>
      </c>
      <c r="G33" s="23">
        <v>0.37085936238238193</v>
      </c>
      <c r="H33" s="23">
        <v>0.11651895410904886</v>
      </c>
      <c r="I33" s="23">
        <v>8.2138095100061148E-2</v>
      </c>
      <c r="J33" s="23">
        <v>0.13321661558028972</v>
      </c>
      <c r="K33" s="23">
        <v>5.8793423668525434E-2</v>
      </c>
      <c r="L33" s="23">
        <v>7.918333157931659E-2</v>
      </c>
      <c r="M33" s="23">
        <v>5.3166405433005021E-2</v>
      </c>
      <c r="N33" s="23">
        <v>0.19433393466534435</v>
      </c>
      <c r="O33" s="23">
        <v>3.2093613071762402E-2</v>
      </c>
      <c r="P33" s="23">
        <v>4.7749345545252869E-2</v>
      </c>
      <c r="Q33" s="23">
        <v>7.3914673779974127E-2</v>
      </c>
      <c r="R33" s="23">
        <v>7.0265857047834335E-2</v>
      </c>
      <c r="S33" s="23">
        <v>6.9113433330045868E-2</v>
      </c>
      <c r="T33" s="23">
        <v>6.6156380392722855E-2</v>
      </c>
      <c r="U33" s="204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29"/>
      <c r="B34" s="3" t="s">
        <v>85</v>
      </c>
      <c r="C34" s="28"/>
      <c r="D34" s="13">
        <v>7.1340485797189877E-3</v>
      </c>
      <c r="E34" s="13">
        <v>2.0456470580481486E-3</v>
      </c>
      <c r="F34" s="13">
        <v>1.2910315439908705E-2</v>
      </c>
      <c r="G34" s="13">
        <v>5.7781256148903962E-2</v>
      </c>
      <c r="H34" s="13">
        <v>1.7517256944482414E-2</v>
      </c>
      <c r="I34" s="13">
        <v>1.209098553975385E-2</v>
      </c>
      <c r="J34" s="13">
        <v>1.9232427658367138E-2</v>
      </c>
      <c r="K34" s="13">
        <v>8.9510414110924291E-3</v>
      </c>
      <c r="L34" s="13">
        <v>1.1809594568130735E-2</v>
      </c>
      <c r="M34" s="13">
        <v>7.8032884686406595E-3</v>
      </c>
      <c r="N34" s="13">
        <v>2.1018170605800763E-2</v>
      </c>
      <c r="O34" s="13">
        <v>4.7440669729138804E-3</v>
      </c>
      <c r="P34" s="13">
        <v>7.1161468770868661E-3</v>
      </c>
      <c r="Q34" s="13">
        <v>1.0458908298249527E-2</v>
      </c>
      <c r="R34" s="13">
        <v>1.1300698053636206E-2</v>
      </c>
      <c r="S34" s="13">
        <v>9.8851156133557862E-3</v>
      </c>
      <c r="T34" s="13">
        <v>9.7888602307358123E-3</v>
      </c>
      <c r="U34" s="15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259</v>
      </c>
      <c r="C35" s="28"/>
      <c r="D35" s="13">
        <v>2.4828169824251622E-2</v>
      </c>
      <c r="E35" s="13">
        <v>3.3457748416611865E-2</v>
      </c>
      <c r="F35" s="13">
        <v>1.7100786799473688E-2</v>
      </c>
      <c r="G35" s="13">
        <v>-5.8393151150654576E-2</v>
      </c>
      <c r="H35" s="13">
        <v>-2.4161793363350448E-2</v>
      </c>
      <c r="I35" s="13">
        <v>-3.3784689924871714E-3</v>
      </c>
      <c r="J35" s="13">
        <v>1.6182306885972331E-2</v>
      </c>
      <c r="K35" s="13">
        <v>-3.6387278287387748E-2</v>
      </c>
      <c r="L35" s="13">
        <v>-1.6337483011966469E-2</v>
      </c>
      <c r="M35" s="13">
        <v>-4.4435261071829046E-4</v>
      </c>
      <c r="N35" s="13">
        <v>0.35644150941907293</v>
      </c>
      <c r="O35" s="13">
        <v>-7.5351338666597156E-3</v>
      </c>
      <c r="P35" s="13">
        <v>-1.560395391652436E-2</v>
      </c>
      <c r="Q35" s="13">
        <v>3.6792029370914081E-2</v>
      </c>
      <c r="R35" s="13">
        <v>-8.7807667877887963E-2</v>
      </c>
      <c r="S35" s="13">
        <v>2.5718185126721416E-2</v>
      </c>
      <c r="T35" s="13">
        <v>-8.513172660582824E-3</v>
      </c>
      <c r="U35" s="15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260</v>
      </c>
      <c r="C36" s="46"/>
      <c r="D36" s="44">
        <v>0.92</v>
      </c>
      <c r="E36" s="44">
        <v>1.2</v>
      </c>
      <c r="F36" s="44">
        <v>0.66</v>
      </c>
      <c r="G36" s="44">
        <v>1.78</v>
      </c>
      <c r="H36" s="44">
        <v>0.67</v>
      </c>
      <c r="I36" s="44">
        <v>0</v>
      </c>
      <c r="J36" s="44">
        <v>0.63</v>
      </c>
      <c r="K36" s="44">
        <v>1.07</v>
      </c>
      <c r="L36" s="44">
        <v>0.42</v>
      </c>
      <c r="M36" s="44">
        <v>0.1</v>
      </c>
      <c r="N36" s="44">
        <v>11.67</v>
      </c>
      <c r="O36" s="44">
        <v>0.13</v>
      </c>
      <c r="P36" s="44">
        <v>0.4</v>
      </c>
      <c r="Q36" s="44">
        <v>1.3</v>
      </c>
      <c r="R36" s="44">
        <v>2.74</v>
      </c>
      <c r="S36" s="44">
        <v>0.94</v>
      </c>
      <c r="T36" s="44">
        <v>0.17</v>
      </c>
      <c r="U36" s="152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BM37" s="55"/>
    </row>
    <row r="38" spans="1:65" ht="15">
      <c r="B38" s="8" t="s">
        <v>464</v>
      </c>
      <c r="BM38" s="27" t="s">
        <v>66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223</v>
      </c>
      <c r="E39" s="17" t="s">
        <v>223</v>
      </c>
      <c r="F39" s="17" t="s">
        <v>223</v>
      </c>
      <c r="G39" s="17" t="s">
        <v>223</v>
      </c>
      <c r="H39" s="17" t="s">
        <v>223</v>
      </c>
      <c r="I39" s="17" t="s">
        <v>223</v>
      </c>
      <c r="J39" s="17" t="s">
        <v>223</v>
      </c>
      <c r="K39" s="17" t="s">
        <v>223</v>
      </c>
      <c r="L39" s="17" t="s">
        <v>223</v>
      </c>
      <c r="M39" s="17" t="s">
        <v>223</v>
      </c>
      <c r="N39" s="17" t="s">
        <v>223</v>
      </c>
      <c r="O39" s="17" t="s">
        <v>223</v>
      </c>
      <c r="P39" s="17" t="s">
        <v>223</v>
      </c>
      <c r="Q39" s="17" t="s">
        <v>223</v>
      </c>
      <c r="R39" s="17" t="s">
        <v>223</v>
      </c>
      <c r="S39" s="17" t="s">
        <v>223</v>
      </c>
      <c r="T39" s="17" t="s">
        <v>223</v>
      </c>
      <c r="U39" s="15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224</v>
      </c>
      <c r="C40" s="9" t="s">
        <v>224</v>
      </c>
      <c r="D40" s="150" t="s">
        <v>226</v>
      </c>
      <c r="E40" s="151" t="s">
        <v>227</v>
      </c>
      <c r="F40" s="151" t="s">
        <v>230</v>
      </c>
      <c r="G40" s="151" t="s">
        <v>231</v>
      </c>
      <c r="H40" s="151" t="s">
        <v>233</v>
      </c>
      <c r="I40" s="151" t="s">
        <v>234</v>
      </c>
      <c r="J40" s="151" t="s">
        <v>235</v>
      </c>
      <c r="K40" s="151" t="s">
        <v>236</v>
      </c>
      <c r="L40" s="151" t="s">
        <v>237</v>
      </c>
      <c r="M40" s="151" t="s">
        <v>275</v>
      </c>
      <c r="N40" s="151" t="s">
        <v>240</v>
      </c>
      <c r="O40" s="151" t="s">
        <v>241</v>
      </c>
      <c r="P40" s="151" t="s">
        <v>242</v>
      </c>
      <c r="Q40" s="151" t="s">
        <v>243</v>
      </c>
      <c r="R40" s="151" t="s">
        <v>244</v>
      </c>
      <c r="S40" s="151" t="s">
        <v>245</v>
      </c>
      <c r="T40" s="151" t="s">
        <v>247</v>
      </c>
      <c r="U40" s="15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288</v>
      </c>
      <c r="E41" s="11" t="s">
        <v>292</v>
      </c>
      <c r="F41" s="11" t="s">
        <v>288</v>
      </c>
      <c r="G41" s="11" t="s">
        <v>289</v>
      </c>
      <c r="H41" s="11" t="s">
        <v>288</v>
      </c>
      <c r="I41" s="11" t="s">
        <v>289</v>
      </c>
      <c r="J41" s="11" t="s">
        <v>289</v>
      </c>
      <c r="K41" s="11" t="s">
        <v>289</v>
      </c>
      <c r="L41" s="11" t="s">
        <v>289</v>
      </c>
      <c r="M41" s="11" t="s">
        <v>289</v>
      </c>
      <c r="N41" s="11" t="s">
        <v>288</v>
      </c>
      <c r="O41" s="11" t="s">
        <v>288</v>
      </c>
      <c r="P41" s="11" t="s">
        <v>289</v>
      </c>
      <c r="Q41" s="11" t="s">
        <v>288</v>
      </c>
      <c r="R41" s="11" t="s">
        <v>288</v>
      </c>
      <c r="S41" s="11" t="s">
        <v>288</v>
      </c>
      <c r="T41" s="11" t="s">
        <v>289</v>
      </c>
      <c r="U41" s="152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 t="s">
        <v>293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52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26.6</v>
      </c>
      <c r="E43" s="212">
        <v>26.456000000000003</v>
      </c>
      <c r="F43" s="212">
        <v>27.288664081403912</v>
      </c>
      <c r="G43" s="212">
        <v>27.7</v>
      </c>
      <c r="H43" s="213">
        <v>17</v>
      </c>
      <c r="I43" s="212">
        <v>26.4</v>
      </c>
      <c r="J43" s="212">
        <v>28.5</v>
      </c>
      <c r="K43" s="212">
        <v>26.9</v>
      </c>
      <c r="L43" s="212">
        <v>27.4</v>
      </c>
      <c r="M43" s="212">
        <v>25</v>
      </c>
      <c r="N43" s="212">
        <v>28.785830327290853</v>
      </c>
      <c r="O43" s="212">
        <v>25</v>
      </c>
      <c r="P43" s="212">
        <v>24</v>
      </c>
      <c r="Q43" s="212">
        <v>26.4</v>
      </c>
      <c r="R43" s="212">
        <v>25.7</v>
      </c>
      <c r="S43" s="213">
        <v>1.4</v>
      </c>
      <c r="T43" s="213">
        <v>12.1</v>
      </c>
      <c r="U43" s="214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</v>
      </c>
    </row>
    <row r="44" spans="1:65">
      <c r="A44" s="29"/>
      <c r="B44" s="19">
        <v>1</v>
      </c>
      <c r="C44" s="9">
        <v>2</v>
      </c>
      <c r="D44" s="217">
        <v>26.2</v>
      </c>
      <c r="E44" s="217">
        <v>25.862000000000005</v>
      </c>
      <c r="F44" s="217">
        <v>26.246948677832584</v>
      </c>
      <c r="G44" s="217">
        <v>28.1</v>
      </c>
      <c r="H44" s="218">
        <v>17.8</v>
      </c>
      <c r="I44" s="217">
        <v>26.1</v>
      </c>
      <c r="J44" s="217">
        <v>28.8</v>
      </c>
      <c r="K44" s="217">
        <v>28.1</v>
      </c>
      <c r="L44" s="217">
        <v>27.3</v>
      </c>
      <c r="M44" s="217">
        <v>25.7</v>
      </c>
      <c r="N44" s="217">
        <v>29.195849503565</v>
      </c>
      <c r="O44" s="217">
        <v>26</v>
      </c>
      <c r="P44" s="217">
        <v>24</v>
      </c>
      <c r="Q44" s="217">
        <v>27</v>
      </c>
      <c r="R44" s="217">
        <v>26.3</v>
      </c>
      <c r="S44" s="218">
        <v>2.65</v>
      </c>
      <c r="T44" s="218">
        <v>12.2</v>
      </c>
      <c r="U44" s="214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20</v>
      </c>
    </row>
    <row r="45" spans="1:65">
      <c r="A45" s="29"/>
      <c r="B45" s="19">
        <v>1</v>
      </c>
      <c r="C45" s="9">
        <v>3</v>
      </c>
      <c r="D45" s="217">
        <v>26.7</v>
      </c>
      <c r="E45" s="217">
        <v>26.775000000000002</v>
      </c>
      <c r="F45" s="217">
        <v>27.38416117203306</v>
      </c>
      <c r="G45" s="217">
        <v>28.2</v>
      </c>
      <c r="H45" s="218">
        <v>17.899999999999999</v>
      </c>
      <c r="I45" s="217">
        <v>25.9</v>
      </c>
      <c r="J45" s="217">
        <v>29.2</v>
      </c>
      <c r="K45" s="217">
        <v>27</v>
      </c>
      <c r="L45" s="217">
        <v>26.1</v>
      </c>
      <c r="M45" s="217">
        <v>25.9</v>
      </c>
      <c r="N45" s="217">
        <v>30.057239101960199</v>
      </c>
      <c r="O45" s="217">
        <v>25</v>
      </c>
      <c r="P45" s="217">
        <v>25</v>
      </c>
      <c r="Q45" s="217">
        <v>26.7</v>
      </c>
      <c r="R45" s="217">
        <v>26.6</v>
      </c>
      <c r="S45" s="218">
        <v>2.44</v>
      </c>
      <c r="T45" s="218">
        <v>12</v>
      </c>
      <c r="U45" s="214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16</v>
      </c>
    </row>
    <row r="46" spans="1:65">
      <c r="A46" s="29"/>
      <c r="B46" s="19">
        <v>1</v>
      </c>
      <c r="C46" s="9">
        <v>4</v>
      </c>
      <c r="D46" s="217">
        <v>26.4</v>
      </c>
      <c r="E46" s="217">
        <v>27.930000000000003</v>
      </c>
      <c r="F46" s="217">
        <v>26.914167089531496</v>
      </c>
      <c r="G46" s="217">
        <v>28.1</v>
      </c>
      <c r="H46" s="218">
        <v>17</v>
      </c>
      <c r="I46" s="217">
        <v>25.6</v>
      </c>
      <c r="J46" s="217">
        <v>28.6</v>
      </c>
      <c r="K46" s="217">
        <v>27.3</v>
      </c>
      <c r="L46" s="217">
        <v>27.3</v>
      </c>
      <c r="M46" s="217">
        <v>25.9</v>
      </c>
      <c r="N46" s="217">
        <v>29.654253400759298</v>
      </c>
      <c r="O46" s="217">
        <v>26</v>
      </c>
      <c r="P46" s="217">
        <v>25</v>
      </c>
      <c r="Q46" s="217">
        <v>27.2</v>
      </c>
      <c r="R46" s="217">
        <v>25.7</v>
      </c>
      <c r="S46" s="218">
        <v>2.2799999999999998</v>
      </c>
      <c r="T46" s="218">
        <v>13</v>
      </c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26.822719240280072</v>
      </c>
    </row>
    <row r="47" spans="1:65">
      <c r="A47" s="29"/>
      <c r="B47" s="19">
        <v>1</v>
      </c>
      <c r="C47" s="9">
        <v>5</v>
      </c>
      <c r="D47" s="217">
        <v>26.8</v>
      </c>
      <c r="E47" s="217">
        <v>28.612000000000005</v>
      </c>
      <c r="F47" s="217">
        <v>26.533813780596866</v>
      </c>
      <c r="G47" s="217">
        <v>27.6</v>
      </c>
      <c r="H47" s="218">
        <v>17.600000000000001</v>
      </c>
      <c r="I47" s="217">
        <v>25.6</v>
      </c>
      <c r="J47" s="217">
        <v>27.8</v>
      </c>
      <c r="K47" s="217">
        <v>27.6</v>
      </c>
      <c r="L47" s="217">
        <v>28.7</v>
      </c>
      <c r="M47" s="217">
        <v>25.4</v>
      </c>
      <c r="N47" s="217">
        <v>27.589952964571999</v>
      </c>
      <c r="O47" s="217">
        <v>26</v>
      </c>
      <c r="P47" s="217">
        <v>26</v>
      </c>
      <c r="Q47" s="217">
        <v>26.4</v>
      </c>
      <c r="R47" s="217">
        <v>26.3</v>
      </c>
      <c r="S47" s="218">
        <v>2.4300000000000002</v>
      </c>
      <c r="T47" s="218">
        <v>12.4</v>
      </c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6">
        <v>17</v>
      </c>
    </row>
    <row r="48" spans="1:65">
      <c r="A48" s="29"/>
      <c r="B48" s="19">
        <v>1</v>
      </c>
      <c r="C48" s="9">
        <v>6</v>
      </c>
      <c r="D48" s="217">
        <v>26.3</v>
      </c>
      <c r="E48" s="217">
        <v>28.755000000000003</v>
      </c>
      <c r="F48" s="217">
        <v>26.536354059796118</v>
      </c>
      <c r="G48" s="217">
        <v>28.7</v>
      </c>
      <c r="H48" s="218">
        <v>17.5</v>
      </c>
      <c r="I48" s="217">
        <v>25.6</v>
      </c>
      <c r="J48" s="219">
        <v>30.599999999999998</v>
      </c>
      <c r="K48" s="217">
        <v>27.4</v>
      </c>
      <c r="L48" s="217">
        <v>26.1</v>
      </c>
      <c r="M48" s="217">
        <v>26.2</v>
      </c>
      <c r="N48" s="217">
        <v>28.4511820241853</v>
      </c>
      <c r="O48" s="217">
        <v>25</v>
      </c>
      <c r="P48" s="217">
        <v>25</v>
      </c>
      <c r="Q48" s="217">
        <v>26.7</v>
      </c>
      <c r="R48" s="217">
        <v>25.7</v>
      </c>
      <c r="S48" s="218">
        <v>1.41</v>
      </c>
      <c r="T48" s="219">
        <v>14.7</v>
      </c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20" t="s">
        <v>256</v>
      </c>
      <c r="C49" s="12"/>
      <c r="D49" s="221">
        <v>26.500000000000004</v>
      </c>
      <c r="E49" s="221">
        <v>27.398333333333337</v>
      </c>
      <c r="F49" s="221">
        <v>26.817351476865671</v>
      </c>
      <c r="G49" s="221">
        <v>28.066666666666663</v>
      </c>
      <c r="H49" s="221">
        <v>17.466666666666665</v>
      </c>
      <c r="I49" s="221">
        <v>25.866666666666664</v>
      </c>
      <c r="J49" s="221">
        <v>28.916666666666668</v>
      </c>
      <c r="K49" s="221">
        <v>27.383333333333336</v>
      </c>
      <c r="L49" s="221">
        <v>27.150000000000002</v>
      </c>
      <c r="M49" s="221">
        <v>25.683333333333334</v>
      </c>
      <c r="N49" s="221">
        <v>28.955717887055442</v>
      </c>
      <c r="O49" s="221">
        <v>25.5</v>
      </c>
      <c r="P49" s="221">
        <v>24.833333333333332</v>
      </c>
      <c r="Q49" s="221">
        <v>26.733333333333331</v>
      </c>
      <c r="R49" s="221">
        <v>26.049999999999997</v>
      </c>
      <c r="S49" s="221">
        <v>2.1016666666666666</v>
      </c>
      <c r="T49" s="221">
        <v>12.733333333333333</v>
      </c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257</v>
      </c>
      <c r="C50" s="28"/>
      <c r="D50" s="217">
        <v>26.5</v>
      </c>
      <c r="E50" s="217">
        <v>27.352500000000003</v>
      </c>
      <c r="F50" s="217">
        <v>26.725260574663807</v>
      </c>
      <c r="G50" s="217">
        <v>28.1</v>
      </c>
      <c r="H50" s="217">
        <v>17.55</v>
      </c>
      <c r="I50" s="217">
        <v>25.75</v>
      </c>
      <c r="J50" s="217">
        <v>28.700000000000003</v>
      </c>
      <c r="K50" s="217">
        <v>27.35</v>
      </c>
      <c r="L50" s="217">
        <v>27.3</v>
      </c>
      <c r="M50" s="217">
        <v>25.799999999999997</v>
      </c>
      <c r="N50" s="217">
        <v>28.990839915427927</v>
      </c>
      <c r="O50" s="217">
        <v>25.5</v>
      </c>
      <c r="P50" s="217">
        <v>25</v>
      </c>
      <c r="Q50" s="217">
        <v>26.7</v>
      </c>
      <c r="R50" s="217">
        <v>26</v>
      </c>
      <c r="S50" s="217">
        <v>2.355</v>
      </c>
      <c r="T50" s="217">
        <v>12.3</v>
      </c>
      <c r="U50" s="214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258</v>
      </c>
      <c r="C51" s="28"/>
      <c r="D51" s="23">
        <v>0.23664319132398501</v>
      </c>
      <c r="E51" s="23">
        <v>1.2027516230156028</v>
      </c>
      <c r="F51" s="23">
        <v>0.45552049160014518</v>
      </c>
      <c r="G51" s="23">
        <v>0.39327683210006958</v>
      </c>
      <c r="H51" s="23">
        <v>0.38815804341359017</v>
      </c>
      <c r="I51" s="23">
        <v>0.33266599866332303</v>
      </c>
      <c r="J51" s="23">
        <v>0.94322143034743688</v>
      </c>
      <c r="K51" s="23">
        <v>0.43550736694878928</v>
      </c>
      <c r="L51" s="23">
        <v>0.97108187090481635</v>
      </c>
      <c r="M51" s="23">
        <v>0.4262237284181471</v>
      </c>
      <c r="N51" s="23">
        <v>0.88404706745844097</v>
      </c>
      <c r="O51" s="23">
        <v>0.54772255750516607</v>
      </c>
      <c r="P51" s="23">
        <v>0.752772652709081</v>
      </c>
      <c r="Q51" s="23">
        <v>0.32041639575194486</v>
      </c>
      <c r="R51" s="23">
        <v>0.39874804074753867</v>
      </c>
      <c r="S51" s="23">
        <v>0.55235556181382606</v>
      </c>
      <c r="T51" s="23">
        <v>1.0269696522617728</v>
      </c>
      <c r="U51" s="15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85</v>
      </c>
      <c r="C52" s="28"/>
      <c r="D52" s="13">
        <v>8.9299317480749044E-3</v>
      </c>
      <c r="E52" s="13">
        <v>4.3898714873736942E-2</v>
      </c>
      <c r="F52" s="13">
        <v>1.6986035775870923E-2</v>
      </c>
      <c r="G52" s="13">
        <v>1.4012238673399156E-2</v>
      </c>
      <c r="H52" s="13">
        <v>2.2222788745052874E-2</v>
      </c>
      <c r="I52" s="13">
        <v>1.2860798917396511E-2</v>
      </c>
      <c r="J52" s="13">
        <v>3.2618608542274476E-2</v>
      </c>
      <c r="K52" s="13">
        <v>1.5904103479566254E-2</v>
      </c>
      <c r="L52" s="13">
        <v>3.5767288062792495E-2</v>
      </c>
      <c r="M52" s="13">
        <v>1.6595343092205596E-2</v>
      </c>
      <c r="N52" s="13">
        <v>3.0531001541966647E-2</v>
      </c>
      <c r="O52" s="13">
        <v>2.1479315980594747E-2</v>
      </c>
      <c r="P52" s="13">
        <v>3.0312992726540176E-2</v>
      </c>
      <c r="Q52" s="13">
        <v>1.1985650713913151E-2</v>
      </c>
      <c r="R52" s="13">
        <v>1.5307026516220295E-2</v>
      </c>
      <c r="S52" s="13">
        <v>0.26281787239357307</v>
      </c>
      <c r="T52" s="13">
        <v>8.0652066931552843E-2</v>
      </c>
      <c r="U52" s="15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259</v>
      </c>
      <c r="C53" s="28"/>
      <c r="D53" s="13">
        <v>-1.2031563145746826E-2</v>
      </c>
      <c r="E53" s="13">
        <v>2.1459945499815447E-2</v>
      </c>
      <c r="F53" s="13">
        <v>-2.0012003131808509E-4</v>
      </c>
      <c r="G53" s="13">
        <v>4.6376633750038865E-2</v>
      </c>
      <c r="H53" s="13">
        <v>-0.3488107409916622</v>
      </c>
      <c r="I53" s="13">
        <v>-3.5643387422766959E-2</v>
      </c>
      <c r="J53" s="13">
        <v>7.8066187384986829E-2</v>
      </c>
      <c r="K53" s="13">
        <v>2.0900718082728309E-2</v>
      </c>
      <c r="L53" s="13">
        <v>1.2201624928036559E-2</v>
      </c>
      <c r="M53" s="13">
        <v>-4.2478389187167398E-2</v>
      </c>
      <c r="N53" s="13">
        <v>7.9522088259128321E-2</v>
      </c>
      <c r="O53" s="13">
        <v>-4.9313390951567837E-2</v>
      </c>
      <c r="P53" s="13">
        <v>-7.416794282211514E-2</v>
      </c>
      <c r="Q53" s="13">
        <v>-3.33246999105552E-3</v>
      </c>
      <c r="R53" s="13">
        <v>-2.880838565836652E-2</v>
      </c>
      <c r="S53" s="13">
        <v>-0.9216460252280998</v>
      </c>
      <c r="T53" s="13">
        <v>-0.52527805927254767</v>
      </c>
      <c r="U53" s="15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260</v>
      </c>
      <c r="C54" s="46"/>
      <c r="D54" s="44">
        <v>0.09</v>
      </c>
      <c r="E54" s="44">
        <v>0.61</v>
      </c>
      <c r="F54" s="44">
        <v>0.16</v>
      </c>
      <c r="G54" s="44">
        <v>1.1399999999999999</v>
      </c>
      <c r="H54" s="44">
        <v>7.2</v>
      </c>
      <c r="I54" s="44">
        <v>0.59</v>
      </c>
      <c r="J54" s="44">
        <v>1.81</v>
      </c>
      <c r="K54" s="44">
        <v>0.6</v>
      </c>
      <c r="L54" s="44">
        <v>0.42</v>
      </c>
      <c r="M54" s="44">
        <v>0.73</v>
      </c>
      <c r="N54" s="44">
        <v>1.84</v>
      </c>
      <c r="O54" s="44">
        <v>0.88</v>
      </c>
      <c r="P54" s="44">
        <v>1.4</v>
      </c>
      <c r="Q54" s="44">
        <v>0.09</v>
      </c>
      <c r="R54" s="44">
        <v>0.45</v>
      </c>
      <c r="S54" s="44" t="s">
        <v>261</v>
      </c>
      <c r="T54" s="44">
        <v>10.92</v>
      </c>
      <c r="U54" s="15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5"/>
    </row>
    <row r="56" spans="1:65" ht="15">
      <c r="B56" s="8" t="s">
        <v>465</v>
      </c>
      <c r="BM56" s="27" t="s">
        <v>66</v>
      </c>
    </row>
    <row r="57" spans="1:65" ht="15">
      <c r="A57" s="24" t="s">
        <v>10</v>
      </c>
      <c r="B57" s="18" t="s">
        <v>109</v>
      </c>
      <c r="C57" s="15" t="s">
        <v>110</v>
      </c>
      <c r="D57" s="16" t="s">
        <v>223</v>
      </c>
      <c r="E57" s="17" t="s">
        <v>223</v>
      </c>
      <c r="F57" s="17" t="s">
        <v>223</v>
      </c>
      <c r="G57" s="17" t="s">
        <v>223</v>
      </c>
      <c r="H57" s="17" t="s">
        <v>223</v>
      </c>
      <c r="I57" s="17" t="s">
        <v>223</v>
      </c>
      <c r="J57" s="17" t="s">
        <v>223</v>
      </c>
      <c r="K57" s="17" t="s">
        <v>223</v>
      </c>
      <c r="L57" s="17" t="s">
        <v>223</v>
      </c>
      <c r="M57" s="17" t="s">
        <v>223</v>
      </c>
      <c r="N57" s="17" t="s">
        <v>223</v>
      </c>
      <c r="O57" s="17" t="s">
        <v>223</v>
      </c>
      <c r="P57" s="17" t="s">
        <v>223</v>
      </c>
      <c r="Q57" s="17" t="s">
        <v>223</v>
      </c>
      <c r="R57" s="17" t="s">
        <v>223</v>
      </c>
      <c r="S57" s="17" t="s">
        <v>223</v>
      </c>
      <c r="T57" s="152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224</v>
      </c>
      <c r="C58" s="9" t="s">
        <v>224</v>
      </c>
      <c r="D58" s="150" t="s">
        <v>226</v>
      </c>
      <c r="E58" s="151" t="s">
        <v>227</v>
      </c>
      <c r="F58" s="151" t="s">
        <v>230</v>
      </c>
      <c r="G58" s="151" t="s">
        <v>231</v>
      </c>
      <c r="H58" s="151" t="s">
        <v>233</v>
      </c>
      <c r="I58" s="151" t="s">
        <v>234</v>
      </c>
      <c r="J58" s="151" t="s">
        <v>235</v>
      </c>
      <c r="K58" s="151" t="s">
        <v>236</v>
      </c>
      <c r="L58" s="151" t="s">
        <v>237</v>
      </c>
      <c r="M58" s="151" t="s">
        <v>275</v>
      </c>
      <c r="N58" s="151" t="s">
        <v>240</v>
      </c>
      <c r="O58" s="151" t="s">
        <v>241</v>
      </c>
      <c r="P58" s="151" t="s">
        <v>242</v>
      </c>
      <c r="Q58" s="151" t="s">
        <v>243</v>
      </c>
      <c r="R58" s="151" t="s">
        <v>245</v>
      </c>
      <c r="S58" s="151" t="s">
        <v>247</v>
      </c>
      <c r="T58" s="152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288</v>
      </c>
      <c r="E59" s="11" t="s">
        <v>113</v>
      </c>
      <c r="F59" s="11" t="s">
        <v>288</v>
      </c>
      <c r="G59" s="11" t="s">
        <v>289</v>
      </c>
      <c r="H59" s="11" t="s">
        <v>288</v>
      </c>
      <c r="I59" s="11" t="s">
        <v>289</v>
      </c>
      <c r="J59" s="11" t="s">
        <v>289</v>
      </c>
      <c r="K59" s="11" t="s">
        <v>289</v>
      </c>
      <c r="L59" s="11" t="s">
        <v>289</v>
      </c>
      <c r="M59" s="11" t="s">
        <v>289</v>
      </c>
      <c r="N59" s="11" t="s">
        <v>288</v>
      </c>
      <c r="O59" s="11" t="s">
        <v>288</v>
      </c>
      <c r="P59" s="11" t="s">
        <v>289</v>
      </c>
      <c r="Q59" s="11" t="s">
        <v>288</v>
      </c>
      <c r="R59" s="11" t="s">
        <v>288</v>
      </c>
      <c r="S59" s="11" t="s">
        <v>289</v>
      </c>
      <c r="T59" s="152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52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22">
        <v>100.7</v>
      </c>
      <c r="E61" s="223">
        <v>90.71</v>
      </c>
      <c r="F61" s="223">
        <v>93.858902775337455</v>
      </c>
      <c r="G61" s="223">
        <v>92</v>
      </c>
      <c r="H61" s="223">
        <v>98</v>
      </c>
      <c r="I61" s="223">
        <v>100</v>
      </c>
      <c r="J61" s="223">
        <v>100</v>
      </c>
      <c r="K61" s="223">
        <v>90</v>
      </c>
      <c r="L61" s="223">
        <v>100</v>
      </c>
      <c r="M61" s="223">
        <v>90</v>
      </c>
      <c r="N61" s="223">
        <v>95.419171377077703</v>
      </c>
      <c r="O61" s="223">
        <v>90</v>
      </c>
      <c r="P61" s="223">
        <v>96</v>
      </c>
      <c r="Q61" s="223">
        <v>96.2</v>
      </c>
      <c r="R61" s="224">
        <v>84.61</v>
      </c>
      <c r="S61" s="224">
        <v>122</v>
      </c>
      <c r="T61" s="225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7">
        <v>1</v>
      </c>
    </row>
    <row r="62" spans="1:65">
      <c r="A62" s="29"/>
      <c r="B62" s="19">
        <v>1</v>
      </c>
      <c r="C62" s="9">
        <v>2</v>
      </c>
      <c r="D62" s="228">
        <v>97.5</v>
      </c>
      <c r="E62" s="228">
        <v>89.43</v>
      </c>
      <c r="F62" s="228">
        <v>92.58676663378597</v>
      </c>
      <c r="G62" s="228">
        <v>94</v>
      </c>
      <c r="H62" s="228">
        <v>93</v>
      </c>
      <c r="I62" s="228">
        <v>100</v>
      </c>
      <c r="J62" s="228">
        <v>100</v>
      </c>
      <c r="K62" s="228">
        <v>90</v>
      </c>
      <c r="L62" s="228">
        <v>100</v>
      </c>
      <c r="M62" s="228">
        <v>100</v>
      </c>
      <c r="N62" s="228">
        <v>95.235193559195693</v>
      </c>
      <c r="O62" s="228">
        <v>91</v>
      </c>
      <c r="P62" s="228">
        <v>98</v>
      </c>
      <c r="Q62" s="228">
        <v>95.7</v>
      </c>
      <c r="R62" s="229">
        <v>86.49</v>
      </c>
      <c r="S62" s="229">
        <v>128</v>
      </c>
      <c r="T62" s="225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21</v>
      </c>
    </row>
    <row r="63" spans="1:65">
      <c r="A63" s="29"/>
      <c r="B63" s="19">
        <v>1</v>
      </c>
      <c r="C63" s="9">
        <v>3</v>
      </c>
      <c r="D63" s="228">
        <v>97.2</v>
      </c>
      <c r="E63" s="228">
        <v>87.97</v>
      </c>
      <c r="F63" s="228">
        <v>93.474867382561939</v>
      </c>
      <c r="G63" s="230">
        <v>118</v>
      </c>
      <c r="H63" s="228">
        <v>98</v>
      </c>
      <c r="I63" s="228">
        <v>100</v>
      </c>
      <c r="J63" s="228">
        <v>100</v>
      </c>
      <c r="K63" s="228">
        <v>90</v>
      </c>
      <c r="L63" s="228">
        <v>100</v>
      </c>
      <c r="M63" s="228">
        <v>90</v>
      </c>
      <c r="N63" s="228">
        <v>98.377310218345599</v>
      </c>
      <c r="O63" s="228">
        <v>89</v>
      </c>
      <c r="P63" s="228">
        <v>95</v>
      </c>
      <c r="Q63" s="228">
        <v>95.5</v>
      </c>
      <c r="R63" s="229">
        <v>85.95</v>
      </c>
      <c r="S63" s="229">
        <v>124</v>
      </c>
      <c r="T63" s="225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>
        <v>16</v>
      </c>
    </row>
    <row r="64" spans="1:65">
      <c r="A64" s="29"/>
      <c r="B64" s="19">
        <v>1</v>
      </c>
      <c r="C64" s="9">
        <v>4</v>
      </c>
      <c r="D64" s="228">
        <v>97.2</v>
      </c>
      <c r="E64" s="228">
        <v>88.43</v>
      </c>
      <c r="F64" s="228">
        <v>94.356965657255927</v>
      </c>
      <c r="G64" s="228">
        <v>92</v>
      </c>
      <c r="H64" s="228">
        <v>96</v>
      </c>
      <c r="I64" s="228">
        <v>90</v>
      </c>
      <c r="J64" s="228">
        <v>100</v>
      </c>
      <c r="K64" s="228">
        <v>90</v>
      </c>
      <c r="L64" s="228">
        <v>90</v>
      </c>
      <c r="M64" s="228">
        <v>90</v>
      </c>
      <c r="N64" s="228">
        <v>96.689295526598798</v>
      </c>
      <c r="O64" s="228">
        <v>90</v>
      </c>
      <c r="P64" s="228">
        <v>96</v>
      </c>
      <c r="Q64" s="228">
        <v>97</v>
      </c>
      <c r="R64" s="229">
        <v>86.24</v>
      </c>
      <c r="S64" s="229">
        <v>126</v>
      </c>
      <c r="T64" s="225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94.188540797278804</v>
      </c>
    </row>
    <row r="65" spans="1:65">
      <c r="A65" s="29"/>
      <c r="B65" s="19">
        <v>1</v>
      </c>
      <c r="C65" s="9">
        <v>5</v>
      </c>
      <c r="D65" s="228">
        <v>96.1</v>
      </c>
      <c r="E65" s="228">
        <v>88.55</v>
      </c>
      <c r="F65" s="228">
        <v>93.240083249641415</v>
      </c>
      <c r="G65" s="228">
        <v>93</v>
      </c>
      <c r="H65" s="228">
        <v>97</v>
      </c>
      <c r="I65" s="228">
        <v>90</v>
      </c>
      <c r="J65" s="228">
        <v>100</v>
      </c>
      <c r="K65" s="228">
        <v>90</v>
      </c>
      <c r="L65" s="228">
        <v>90</v>
      </c>
      <c r="M65" s="228">
        <v>90</v>
      </c>
      <c r="N65" s="228">
        <v>91.564806260643905</v>
      </c>
      <c r="O65" s="228">
        <v>91</v>
      </c>
      <c r="P65" s="228">
        <v>97</v>
      </c>
      <c r="Q65" s="228">
        <v>96.6</v>
      </c>
      <c r="R65" s="229">
        <v>85.41</v>
      </c>
      <c r="S65" s="229">
        <v>122</v>
      </c>
      <c r="T65" s="225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7">
        <v>18</v>
      </c>
    </row>
    <row r="66" spans="1:65">
      <c r="A66" s="29"/>
      <c r="B66" s="19">
        <v>1</v>
      </c>
      <c r="C66" s="9">
        <v>6</v>
      </c>
      <c r="D66" s="228">
        <v>95.7</v>
      </c>
      <c r="E66" s="228">
        <v>88.7</v>
      </c>
      <c r="F66" s="228">
        <v>92.902471067005933</v>
      </c>
      <c r="G66" s="228">
        <v>92</v>
      </c>
      <c r="H66" s="228">
        <v>100</v>
      </c>
      <c r="I66" s="228">
        <v>90</v>
      </c>
      <c r="J66" s="228">
        <v>100</v>
      </c>
      <c r="K66" s="228">
        <v>90</v>
      </c>
      <c r="L66" s="228">
        <v>90</v>
      </c>
      <c r="M66" s="228">
        <v>90</v>
      </c>
      <c r="N66" s="228">
        <v>92.401593263969303</v>
      </c>
      <c r="O66" s="228">
        <v>90</v>
      </c>
      <c r="P66" s="228">
        <v>100</v>
      </c>
      <c r="Q66" s="228">
        <v>95.9</v>
      </c>
      <c r="R66" s="229">
        <v>87.08</v>
      </c>
      <c r="S66" s="229">
        <v>124</v>
      </c>
      <c r="T66" s="225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31"/>
    </row>
    <row r="67" spans="1:65">
      <c r="A67" s="29"/>
      <c r="B67" s="20" t="s">
        <v>256</v>
      </c>
      <c r="C67" s="12"/>
      <c r="D67" s="232">
        <v>97.399999999999991</v>
      </c>
      <c r="E67" s="232">
        <v>88.965000000000018</v>
      </c>
      <c r="F67" s="232">
        <v>93.403342794264788</v>
      </c>
      <c r="G67" s="232">
        <v>96.833333333333329</v>
      </c>
      <c r="H67" s="232">
        <v>97</v>
      </c>
      <c r="I67" s="232">
        <v>95</v>
      </c>
      <c r="J67" s="232">
        <v>100</v>
      </c>
      <c r="K67" s="232">
        <v>90</v>
      </c>
      <c r="L67" s="232">
        <v>95</v>
      </c>
      <c r="M67" s="232">
        <v>91.666666666666671</v>
      </c>
      <c r="N67" s="232">
        <v>94.947895034305176</v>
      </c>
      <c r="O67" s="232">
        <v>90.166666666666671</v>
      </c>
      <c r="P67" s="232">
        <v>97</v>
      </c>
      <c r="Q67" s="232">
        <v>96.149999999999991</v>
      </c>
      <c r="R67" s="232">
        <v>85.963333333333352</v>
      </c>
      <c r="S67" s="232">
        <v>124.33333333333333</v>
      </c>
      <c r="T67" s="225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31"/>
    </row>
    <row r="68" spans="1:65">
      <c r="A68" s="29"/>
      <c r="B68" s="3" t="s">
        <v>257</v>
      </c>
      <c r="C68" s="28"/>
      <c r="D68" s="228">
        <v>97.2</v>
      </c>
      <c r="E68" s="228">
        <v>88.625</v>
      </c>
      <c r="F68" s="228">
        <v>93.35747531610167</v>
      </c>
      <c r="G68" s="228">
        <v>92.5</v>
      </c>
      <c r="H68" s="228">
        <v>97.5</v>
      </c>
      <c r="I68" s="228">
        <v>95</v>
      </c>
      <c r="J68" s="228">
        <v>100</v>
      </c>
      <c r="K68" s="228">
        <v>90</v>
      </c>
      <c r="L68" s="228">
        <v>95</v>
      </c>
      <c r="M68" s="228">
        <v>90</v>
      </c>
      <c r="N68" s="228">
        <v>95.327182468136698</v>
      </c>
      <c r="O68" s="228">
        <v>90</v>
      </c>
      <c r="P68" s="228">
        <v>96.5</v>
      </c>
      <c r="Q68" s="228">
        <v>96.050000000000011</v>
      </c>
      <c r="R68" s="228">
        <v>86.094999999999999</v>
      </c>
      <c r="S68" s="228">
        <v>124</v>
      </c>
      <c r="T68" s="225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31"/>
    </row>
    <row r="69" spans="1:65">
      <c r="A69" s="29"/>
      <c r="B69" s="3" t="s">
        <v>258</v>
      </c>
      <c r="C69" s="28"/>
      <c r="D69" s="217">
        <v>1.764086165695997</v>
      </c>
      <c r="E69" s="217">
        <v>0.97774741114461461</v>
      </c>
      <c r="F69" s="217">
        <v>0.64286390781341107</v>
      </c>
      <c r="G69" s="217">
        <v>10.400320507881796</v>
      </c>
      <c r="H69" s="217">
        <v>2.3664319132398464</v>
      </c>
      <c r="I69" s="217">
        <v>5.4772255750516612</v>
      </c>
      <c r="J69" s="217">
        <v>0</v>
      </c>
      <c r="K69" s="217">
        <v>0</v>
      </c>
      <c r="L69" s="217">
        <v>5.4772255750516612</v>
      </c>
      <c r="M69" s="217">
        <v>4.0824829046386313</v>
      </c>
      <c r="N69" s="217">
        <v>2.5700952655042695</v>
      </c>
      <c r="O69" s="217">
        <v>0.75277265270908111</v>
      </c>
      <c r="P69" s="217">
        <v>1.7888543819998317</v>
      </c>
      <c r="Q69" s="217">
        <v>0.56833088953531108</v>
      </c>
      <c r="R69" s="217">
        <v>0.86472346253971</v>
      </c>
      <c r="S69" s="217">
        <v>2.338090388900024</v>
      </c>
      <c r="T69" s="214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20"/>
    </row>
    <row r="70" spans="1:65">
      <c r="A70" s="29"/>
      <c r="B70" s="3" t="s">
        <v>85</v>
      </c>
      <c r="C70" s="28"/>
      <c r="D70" s="13">
        <v>1.8111767614948635E-2</v>
      </c>
      <c r="E70" s="13">
        <v>1.0990247975547849E-2</v>
      </c>
      <c r="F70" s="13">
        <v>6.8826648873736521E-3</v>
      </c>
      <c r="G70" s="13">
        <v>0.10740434259430427</v>
      </c>
      <c r="H70" s="13">
        <v>2.4396205291132438E-2</v>
      </c>
      <c r="I70" s="13">
        <v>5.7655006053175382E-2</v>
      </c>
      <c r="J70" s="13">
        <v>0</v>
      </c>
      <c r="K70" s="13">
        <v>0</v>
      </c>
      <c r="L70" s="13">
        <v>5.7655006053175382E-2</v>
      </c>
      <c r="M70" s="13">
        <v>4.453617714151234E-2</v>
      </c>
      <c r="N70" s="13">
        <v>2.7068480713297333E-2</v>
      </c>
      <c r="O70" s="13">
        <v>8.3486800670138379E-3</v>
      </c>
      <c r="P70" s="13">
        <v>1.8441797752575585E-2</v>
      </c>
      <c r="Q70" s="13">
        <v>5.9108776862746865E-3</v>
      </c>
      <c r="R70" s="13">
        <v>1.0059212794676526E-2</v>
      </c>
      <c r="S70" s="13">
        <v>1.8805016532707969E-2</v>
      </c>
      <c r="T70" s="152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259</v>
      </c>
      <c r="C71" s="28"/>
      <c r="D71" s="13">
        <v>3.409607130057557E-2</v>
      </c>
      <c r="E71" s="13">
        <v>-5.5458347194499713E-2</v>
      </c>
      <c r="F71" s="13">
        <v>-8.3364493851114663E-3</v>
      </c>
      <c r="G71" s="13">
        <v>2.8079769722167081E-2</v>
      </c>
      <c r="H71" s="13">
        <v>2.9849270186404819E-2</v>
      </c>
      <c r="I71" s="13">
        <v>8.615264615551288E-3</v>
      </c>
      <c r="J71" s="13">
        <v>6.1700278542685449E-2</v>
      </c>
      <c r="K71" s="13">
        <v>-4.4469749311583096E-2</v>
      </c>
      <c r="L71" s="13">
        <v>8.615264615551288E-3</v>
      </c>
      <c r="M71" s="13">
        <v>-2.6774744669204931E-2</v>
      </c>
      <c r="N71" s="13">
        <v>8.0620660496346641E-3</v>
      </c>
      <c r="O71" s="13">
        <v>-4.2700248847345246E-2</v>
      </c>
      <c r="P71" s="13">
        <v>2.9849270186404819E-2</v>
      </c>
      <c r="Q71" s="13">
        <v>2.0824817818791974E-2</v>
      </c>
      <c r="R71" s="13">
        <v>-8.7327050555422669E-2</v>
      </c>
      <c r="S71" s="13">
        <v>0.32004734632140552</v>
      </c>
      <c r="T71" s="152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260</v>
      </c>
      <c r="C72" s="46"/>
      <c r="D72" s="44">
        <v>0.74</v>
      </c>
      <c r="E72" s="44">
        <v>1.85</v>
      </c>
      <c r="F72" s="44">
        <v>0.49</v>
      </c>
      <c r="G72" s="44">
        <v>0.56000000000000005</v>
      </c>
      <c r="H72" s="44">
        <v>0.61</v>
      </c>
      <c r="I72" s="44">
        <v>0</v>
      </c>
      <c r="J72" s="44">
        <v>1.53</v>
      </c>
      <c r="K72" s="44">
        <v>1.53</v>
      </c>
      <c r="L72" s="44">
        <v>0</v>
      </c>
      <c r="M72" s="44">
        <v>1.02</v>
      </c>
      <c r="N72" s="44">
        <v>0.02</v>
      </c>
      <c r="O72" s="44">
        <v>1.48</v>
      </c>
      <c r="P72" s="44">
        <v>0.61</v>
      </c>
      <c r="Q72" s="44">
        <v>0.35</v>
      </c>
      <c r="R72" s="44">
        <v>2.77</v>
      </c>
      <c r="S72" s="44">
        <v>8.99</v>
      </c>
      <c r="T72" s="152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BM73" s="55"/>
    </row>
    <row r="74" spans="1:65" ht="15">
      <c r="B74" s="8" t="s">
        <v>466</v>
      </c>
      <c r="BM74" s="27" t="s">
        <v>66</v>
      </c>
    </row>
    <row r="75" spans="1:65" ht="15">
      <c r="A75" s="24" t="s">
        <v>13</v>
      </c>
      <c r="B75" s="18" t="s">
        <v>109</v>
      </c>
      <c r="C75" s="15" t="s">
        <v>110</v>
      </c>
      <c r="D75" s="16" t="s">
        <v>223</v>
      </c>
      <c r="E75" s="17" t="s">
        <v>223</v>
      </c>
      <c r="F75" s="17" t="s">
        <v>223</v>
      </c>
      <c r="G75" s="17" t="s">
        <v>223</v>
      </c>
      <c r="H75" s="17" t="s">
        <v>223</v>
      </c>
      <c r="I75" s="17" t="s">
        <v>223</v>
      </c>
      <c r="J75" s="17" t="s">
        <v>223</v>
      </c>
      <c r="K75" s="17" t="s">
        <v>223</v>
      </c>
      <c r="L75" s="17" t="s">
        <v>223</v>
      </c>
      <c r="M75" s="17" t="s">
        <v>223</v>
      </c>
      <c r="N75" s="17" t="s">
        <v>223</v>
      </c>
      <c r="O75" s="17" t="s">
        <v>223</v>
      </c>
      <c r="P75" s="17" t="s">
        <v>223</v>
      </c>
      <c r="Q75" s="17" t="s">
        <v>223</v>
      </c>
      <c r="R75" s="17" t="s">
        <v>223</v>
      </c>
      <c r="S75" s="17" t="s">
        <v>223</v>
      </c>
      <c r="T75" s="152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224</v>
      </c>
      <c r="C76" s="9" t="s">
        <v>224</v>
      </c>
      <c r="D76" s="150" t="s">
        <v>226</v>
      </c>
      <c r="E76" s="151" t="s">
        <v>227</v>
      </c>
      <c r="F76" s="151" t="s">
        <v>230</v>
      </c>
      <c r="G76" s="151" t="s">
        <v>231</v>
      </c>
      <c r="H76" s="151" t="s">
        <v>233</v>
      </c>
      <c r="I76" s="151" t="s">
        <v>234</v>
      </c>
      <c r="J76" s="151" t="s">
        <v>235</v>
      </c>
      <c r="K76" s="151" t="s">
        <v>236</v>
      </c>
      <c r="L76" s="151" t="s">
        <v>237</v>
      </c>
      <c r="M76" s="151" t="s">
        <v>275</v>
      </c>
      <c r="N76" s="151" t="s">
        <v>240</v>
      </c>
      <c r="O76" s="151" t="s">
        <v>241</v>
      </c>
      <c r="P76" s="151" t="s">
        <v>242</v>
      </c>
      <c r="Q76" s="151" t="s">
        <v>243</v>
      </c>
      <c r="R76" s="151" t="s">
        <v>245</v>
      </c>
      <c r="S76" s="151" t="s">
        <v>247</v>
      </c>
      <c r="T76" s="152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288</v>
      </c>
      <c r="E77" s="11" t="s">
        <v>288</v>
      </c>
      <c r="F77" s="11" t="s">
        <v>288</v>
      </c>
      <c r="G77" s="11" t="s">
        <v>289</v>
      </c>
      <c r="H77" s="11" t="s">
        <v>288</v>
      </c>
      <c r="I77" s="11" t="s">
        <v>289</v>
      </c>
      <c r="J77" s="11" t="s">
        <v>289</v>
      </c>
      <c r="K77" s="11" t="s">
        <v>289</v>
      </c>
      <c r="L77" s="11" t="s">
        <v>289</v>
      </c>
      <c r="M77" s="11" t="s">
        <v>289</v>
      </c>
      <c r="N77" s="11" t="s">
        <v>288</v>
      </c>
      <c r="O77" s="11" t="s">
        <v>288</v>
      </c>
      <c r="P77" s="11" t="s">
        <v>289</v>
      </c>
      <c r="Q77" s="11" t="s">
        <v>288</v>
      </c>
      <c r="R77" s="11" t="s">
        <v>288</v>
      </c>
      <c r="S77" s="11" t="s">
        <v>289</v>
      </c>
      <c r="T77" s="15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152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0.41</v>
      </c>
      <c r="E79" s="154">
        <v>0.31712134258237384</v>
      </c>
      <c r="F79" s="21">
        <v>0.40454082100058514</v>
      </c>
      <c r="G79" s="147">
        <v>0.5</v>
      </c>
      <c r="H79" s="21">
        <v>0.42</v>
      </c>
      <c r="I79" s="21">
        <v>0.36</v>
      </c>
      <c r="J79" s="21">
        <v>0.37</v>
      </c>
      <c r="K79" s="21">
        <v>0.34</v>
      </c>
      <c r="L79" s="21">
        <v>0.37</v>
      </c>
      <c r="M79" s="21">
        <v>0.37</v>
      </c>
      <c r="N79" s="21">
        <v>0.37781919807817954</v>
      </c>
      <c r="O79" s="147" t="s">
        <v>294</v>
      </c>
      <c r="P79" s="147">
        <v>0.4</v>
      </c>
      <c r="Q79" s="154">
        <v>0.33</v>
      </c>
      <c r="R79" s="21">
        <v>0.34</v>
      </c>
      <c r="S79" s="147" t="s">
        <v>101</v>
      </c>
      <c r="T79" s="152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0.41</v>
      </c>
      <c r="E80" s="11">
        <v>0.36376373356286279</v>
      </c>
      <c r="F80" s="11">
        <v>0.39500916058536462</v>
      </c>
      <c r="G80" s="148">
        <v>0.5</v>
      </c>
      <c r="H80" s="11">
        <v>0.42</v>
      </c>
      <c r="I80" s="11">
        <v>0.36</v>
      </c>
      <c r="J80" s="11">
        <v>0.37</v>
      </c>
      <c r="K80" s="11">
        <v>0.32</v>
      </c>
      <c r="L80" s="11">
        <v>0.36</v>
      </c>
      <c r="M80" s="11">
        <v>0.37</v>
      </c>
      <c r="N80" s="11">
        <v>0.39720025811599202</v>
      </c>
      <c r="O80" s="148" t="s">
        <v>294</v>
      </c>
      <c r="P80" s="148">
        <v>0.5</v>
      </c>
      <c r="Q80" s="11">
        <v>0.36</v>
      </c>
      <c r="R80" s="11">
        <v>0.37</v>
      </c>
      <c r="S80" s="148" t="s">
        <v>101</v>
      </c>
      <c r="T80" s="15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22</v>
      </c>
    </row>
    <row r="81" spans="1:65">
      <c r="A81" s="29"/>
      <c r="B81" s="19">
        <v>1</v>
      </c>
      <c r="C81" s="9">
        <v>3</v>
      </c>
      <c r="D81" s="11">
        <v>0.37</v>
      </c>
      <c r="E81" s="11">
        <v>0.36542459213728201</v>
      </c>
      <c r="F81" s="11">
        <v>0.40519745645813771</v>
      </c>
      <c r="G81" s="148">
        <v>0.4</v>
      </c>
      <c r="H81" s="11">
        <v>0.4</v>
      </c>
      <c r="I81" s="11">
        <v>0.37</v>
      </c>
      <c r="J81" s="11">
        <v>0.37</v>
      </c>
      <c r="K81" s="11">
        <v>0.35</v>
      </c>
      <c r="L81" s="11">
        <v>0.36</v>
      </c>
      <c r="M81" s="11">
        <v>0.38</v>
      </c>
      <c r="N81" s="11">
        <v>0.38721246767265799</v>
      </c>
      <c r="O81" s="148" t="s">
        <v>294</v>
      </c>
      <c r="P81" s="148">
        <v>0.4</v>
      </c>
      <c r="Q81" s="11">
        <v>0.38</v>
      </c>
      <c r="R81" s="11">
        <v>0.35</v>
      </c>
      <c r="S81" s="148" t="s">
        <v>101</v>
      </c>
      <c r="T81" s="15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0.37</v>
      </c>
      <c r="E82" s="11">
        <v>0.35345041385168491</v>
      </c>
      <c r="F82" s="11">
        <v>0.39283385218194755</v>
      </c>
      <c r="G82" s="148">
        <v>0.4</v>
      </c>
      <c r="H82" s="11">
        <v>0.39</v>
      </c>
      <c r="I82" s="11">
        <v>0.36</v>
      </c>
      <c r="J82" s="11">
        <v>0.38</v>
      </c>
      <c r="K82" s="11">
        <v>0.32</v>
      </c>
      <c r="L82" s="11">
        <v>0.36</v>
      </c>
      <c r="M82" s="11">
        <v>0.38</v>
      </c>
      <c r="N82" s="11">
        <v>0.384813208467433</v>
      </c>
      <c r="O82" s="148" t="s">
        <v>294</v>
      </c>
      <c r="P82" s="148">
        <v>0.4</v>
      </c>
      <c r="Q82" s="11">
        <v>0.38</v>
      </c>
      <c r="R82" s="11">
        <v>0.34</v>
      </c>
      <c r="S82" s="148" t="s">
        <v>101</v>
      </c>
      <c r="T82" s="15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0.37265601072344318</v>
      </c>
    </row>
    <row r="83" spans="1:65">
      <c r="A83" s="29"/>
      <c r="B83" s="19">
        <v>1</v>
      </c>
      <c r="C83" s="9">
        <v>5</v>
      </c>
      <c r="D83" s="11">
        <v>0.42</v>
      </c>
      <c r="E83" s="11">
        <v>0.34758618151905452</v>
      </c>
      <c r="F83" s="11">
        <v>0.39993053433857118</v>
      </c>
      <c r="G83" s="148">
        <v>0.5</v>
      </c>
      <c r="H83" s="11">
        <v>0.4</v>
      </c>
      <c r="I83" s="11">
        <v>0.35</v>
      </c>
      <c r="J83" s="11">
        <v>0.37</v>
      </c>
      <c r="K83" s="11">
        <v>0.33</v>
      </c>
      <c r="L83" s="11">
        <v>0.36</v>
      </c>
      <c r="M83" s="11">
        <v>0.38</v>
      </c>
      <c r="N83" s="11">
        <v>0.38161685981767401</v>
      </c>
      <c r="O83" s="148" t="s">
        <v>294</v>
      </c>
      <c r="P83" s="148">
        <v>0.5</v>
      </c>
      <c r="Q83" s="11">
        <v>0.37</v>
      </c>
      <c r="R83" s="11">
        <v>0.35</v>
      </c>
      <c r="S83" s="148" t="s">
        <v>101</v>
      </c>
      <c r="T83" s="15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19</v>
      </c>
    </row>
    <row r="84" spans="1:65">
      <c r="A84" s="29"/>
      <c r="B84" s="19">
        <v>1</v>
      </c>
      <c r="C84" s="9">
        <v>6</v>
      </c>
      <c r="D84" s="11">
        <v>0.38</v>
      </c>
      <c r="E84" s="11">
        <v>0.36379014693616701</v>
      </c>
      <c r="F84" s="11">
        <v>0.40250847533251738</v>
      </c>
      <c r="G84" s="148">
        <v>0.6</v>
      </c>
      <c r="H84" s="11">
        <v>0.42</v>
      </c>
      <c r="I84" s="11">
        <v>0.36</v>
      </c>
      <c r="J84" s="11">
        <v>0.38</v>
      </c>
      <c r="K84" s="11">
        <v>0.33</v>
      </c>
      <c r="L84" s="11">
        <v>0.36</v>
      </c>
      <c r="M84" s="11">
        <v>0.38</v>
      </c>
      <c r="N84" s="153">
        <v>0.35124275768617902</v>
      </c>
      <c r="O84" s="148" t="s">
        <v>294</v>
      </c>
      <c r="P84" s="148">
        <v>0.5</v>
      </c>
      <c r="Q84" s="11">
        <v>0.38</v>
      </c>
      <c r="R84" s="11">
        <v>0.34</v>
      </c>
      <c r="S84" s="148" t="s">
        <v>101</v>
      </c>
      <c r="T84" s="15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20" t="s">
        <v>256</v>
      </c>
      <c r="C85" s="12"/>
      <c r="D85" s="22">
        <v>0.39333333333333331</v>
      </c>
      <c r="E85" s="22">
        <v>0.35185606843157086</v>
      </c>
      <c r="F85" s="22">
        <v>0.40000338331618729</v>
      </c>
      <c r="G85" s="22">
        <v>0.48333333333333334</v>
      </c>
      <c r="H85" s="22">
        <v>0.40833333333333327</v>
      </c>
      <c r="I85" s="22">
        <v>0.35999999999999993</v>
      </c>
      <c r="J85" s="22">
        <v>0.37333333333333329</v>
      </c>
      <c r="K85" s="22">
        <v>0.33166666666666672</v>
      </c>
      <c r="L85" s="22">
        <v>0.36166666666666658</v>
      </c>
      <c r="M85" s="22">
        <v>0.37666666666666665</v>
      </c>
      <c r="N85" s="22">
        <v>0.37998412497301931</v>
      </c>
      <c r="O85" s="22" t="s">
        <v>648</v>
      </c>
      <c r="P85" s="22">
        <v>0.45</v>
      </c>
      <c r="Q85" s="22">
        <v>0.36666666666666664</v>
      </c>
      <c r="R85" s="22">
        <v>0.34833333333333333</v>
      </c>
      <c r="S85" s="22" t="s">
        <v>648</v>
      </c>
      <c r="T85" s="152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257</v>
      </c>
      <c r="C86" s="28"/>
      <c r="D86" s="11">
        <v>0.39500000000000002</v>
      </c>
      <c r="E86" s="11">
        <v>0.35860707370727385</v>
      </c>
      <c r="F86" s="11">
        <v>0.40121950483554425</v>
      </c>
      <c r="G86" s="11">
        <v>0.5</v>
      </c>
      <c r="H86" s="11">
        <v>0.41000000000000003</v>
      </c>
      <c r="I86" s="11">
        <v>0.36</v>
      </c>
      <c r="J86" s="11">
        <v>0.37</v>
      </c>
      <c r="K86" s="11">
        <v>0.33</v>
      </c>
      <c r="L86" s="11">
        <v>0.36</v>
      </c>
      <c r="M86" s="11">
        <v>0.38</v>
      </c>
      <c r="N86" s="11">
        <v>0.38321503414255353</v>
      </c>
      <c r="O86" s="11" t="s">
        <v>648</v>
      </c>
      <c r="P86" s="11">
        <v>0.45</v>
      </c>
      <c r="Q86" s="11">
        <v>0.375</v>
      </c>
      <c r="R86" s="11">
        <v>0.34499999999999997</v>
      </c>
      <c r="S86" s="11" t="s">
        <v>648</v>
      </c>
      <c r="T86" s="152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258</v>
      </c>
      <c r="C87" s="28"/>
      <c r="D87" s="23">
        <v>2.2509257354845501E-2</v>
      </c>
      <c r="E87" s="23">
        <v>1.8415181810498029E-2</v>
      </c>
      <c r="F87" s="23">
        <v>5.1027829053849364E-3</v>
      </c>
      <c r="G87" s="23">
        <v>7.5277265270908375E-2</v>
      </c>
      <c r="H87" s="23">
        <v>1.329160135825124E-2</v>
      </c>
      <c r="I87" s="23">
        <v>6.324555320336764E-3</v>
      </c>
      <c r="J87" s="23">
        <v>5.1639777949432268E-3</v>
      </c>
      <c r="K87" s="23">
        <v>1.1690451944500115E-2</v>
      </c>
      <c r="L87" s="23">
        <v>4.0824829046386332E-3</v>
      </c>
      <c r="M87" s="23">
        <v>5.1639777949432277E-3</v>
      </c>
      <c r="N87" s="23">
        <v>1.5526642592820931E-2</v>
      </c>
      <c r="O87" s="23" t="s">
        <v>648</v>
      </c>
      <c r="P87" s="23">
        <v>5.4772255750516433E-2</v>
      </c>
      <c r="Q87" s="23">
        <v>1.96638416050035E-2</v>
      </c>
      <c r="R87" s="23">
        <v>1.1690451944500108E-2</v>
      </c>
      <c r="S87" s="23" t="s">
        <v>648</v>
      </c>
      <c r="T87" s="204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56"/>
    </row>
    <row r="88" spans="1:65">
      <c r="A88" s="29"/>
      <c r="B88" s="3" t="s">
        <v>85</v>
      </c>
      <c r="C88" s="28"/>
      <c r="D88" s="13">
        <v>5.7226925478420766E-2</v>
      </c>
      <c r="E88" s="13">
        <v>5.2337257937841768E-2</v>
      </c>
      <c r="F88" s="13">
        <v>1.2756849362324975E-2</v>
      </c>
      <c r="G88" s="13">
        <v>0.15574606607774147</v>
      </c>
      <c r="H88" s="13">
        <v>3.2550860469186711E-2</v>
      </c>
      <c r="I88" s="13">
        <v>1.7568209223157681E-2</v>
      </c>
      <c r="J88" s="13">
        <v>1.3832083379312216E-2</v>
      </c>
      <c r="K88" s="13">
        <v>3.5247593802512904E-2</v>
      </c>
      <c r="L88" s="13">
        <v>1.1287971164899449E-2</v>
      </c>
      <c r="M88" s="13">
        <v>1.370967556179618E-2</v>
      </c>
      <c r="N88" s="13">
        <v>4.086129280775453E-2</v>
      </c>
      <c r="O88" s="13" t="s">
        <v>648</v>
      </c>
      <c r="P88" s="13">
        <v>0.12171612389003651</v>
      </c>
      <c r="Q88" s="13">
        <v>5.362865892273682E-2</v>
      </c>
      <c r="R88" s="13">
        <v>3.3561106060765858E-2</v>
      </c>
      <c r="S88" s="13" t="s">
        <v>648</v>
      </c>
      <c r="T88" s="152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259</v>
      </c>
      <c r="C89" s="28"/>
      <c r="D89" s="13">
        <v>5.5486352064331168E-2</v>
      </c>
      <c r="E89" s="13">
        <v>-5.5815394608805691E-2</v>
      </c>
      <c r="F89" s="13">
        <v>7.338503017743947E-2</v>
      </c>
      <c r="G89" s="13">
        <v>0.29699594109600014</v>
      </c>
      <c r="H89" s="13">
        <v>9.5737950236275848E-2</v>
      </c>
      <c r="I89" s="13">
        <v>-3.3961643873324121E-2</v>
      </c>
      <c r="J89" s="13">
        <v>1.817554501738039E-3</v>
      </c>
      <c r="K89" s="13">
        <v>-0.10999244042033074</v>
      </c>
      <c r="L89" s="13">
        <v>-2.948924407644149E-2</v>
      </c>
      <c r="M89" s="13">
        <v>1.0762354095503524E-2</v>
      </c>
      <c r="N89" s="13">
        <v>1.9664554008802737E-2</v>
      </c>
      <c r="O89" s="13" t="s">
        <v>648</v>
      </c>
      <c r="P89" s="13">
        <v>0.20754794515834507</v>
      </c>
      <c r="Q89" s="13">
        <v>-1.6072044685793041E-2</v>
      </c>
      <c r="R89" s="13">
        <v>-6.5268442451503317E-2</v>
      </c>
      <c r="S89" s="13" t="s">
        <v>648</v>
      </c>
      <c r="T89" s="152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260</v>
      </c>
      <c r="C90" s="46"/>
      <c r="D90" s="44">
        <v>0.79</v>
      </c>
      <c r="E90" s="44">
        <v>0.61</v>
      </c>
      <c r="F90" s="44">
        <v>1.02</v>
      </c>
      <c r="G90" s="44" t="s">
        <v>261</v>
      </c>
      <c r="H90" s="44">
        <v>1.3</v>
      </c>
      <c r="I90" s="44">
        <v>0.34</v>
      </c>
      <c r="J90" s="44">
        <v>0.11</v>
      </c>
      <c r="K90" s="44">
        <v>1.3</v>
      </c>
      <c r="L90" s="44">
        <v>0.28000000000000003</v>
      </c>
      <c r="M90" s="44">
        <v>0.23</v>
      </c>
      <c r="N90" s="44">
        <v>0.34</v>
      </c>
      <c r="O90" s="44">
        <v>4.07</v>
      </c>
      <c r="P90" s="44" t="s">
        <v>261</v>
      </c>
      <c r="Q90" s="44">
        <v>0.11</v>
      </c>
      <c r="R90" s="44">
        <v>0.73</v>
      </c>
      <c r="S90" s="44">
        <v>4.4000000000000004</v>
      </c>
      <c r="T90" s="152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BM91" s="55"/>
    </row>
    <row r="92" spans="1:65">
      <c r="BM92" s="55"/>
    </row>
    <row r="93" spans="1:65" ht="15">
      <c r="B93" s="8" t="s">
        <v>467</v>
      </c>
      <c r="BM93" s="27" t="s">
        <v>66</v>
      </c>
    </row>
    <row r="94" spans="1:65" ht="15">
      <c r="A94" s="24" t="s">
        <v>16</v>
      </c>
      <c r="B94" s="18" t="s">
        <v>109</v>
      </c>
      <c r="C94" s="15" t="s">
        <v>110</v>
      </c>
      <c r="D94" s="16" t="s">
        <v>223</v>
      </c>
      <c r="E94" s="17" t="s">
        <v>223</v>
      </c>
      <c r="F94" s="17" t="s">
        <v>223</v>
      </c>
      <c r="G94" s="17" t="s">
        <v>223</v>
      </c>
      <c r="H94" s="17" t="s">
        <v>223</v>
      </c>
      <c r="I94" s="17" t="s">
        <v>223</v>
      </c>
      <c r="J94" s="17" t="s">
        <v>223</v>
      </c>
      <c r="K94" s="17" t="s">
        <v>223</v>
      </c>
      <c r="L94" s="17" t="s">
        <v>223</v>
      </c>
      <c r="M94" s="17" t="s">
        <v>223</v>
      </c>
      <c r="N94" s="17" t="s">
        <v>223</v>
      </c>
      <c r="O94" s="17" t="s">
        <v>223</v>
      </c>
      <c r="P94" s="17" t="s">
        <v>223</v>
      </c>
      <c r="Q94" s="17" t="s">
        <v>223</v>
      </c>
      <c r="R94" s="17" t="s">
        <v>223</v>
      </c>
      <c r="S94" s="17" t="s">
        <v>223</v>
      </c>
      <c r="T94" s="17" t="s">
        <v>223</v>
      </c>
      <c r="U94" s="152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224</v>
      </c>
      <c r="C95" s="9" t="s">
        <v>224</v>
      </c>
      <c r="D95" s="150" t="s">
        <v>226</v>
      </c>
      <c r="E95" s="151" t="s">
        <v>227</v>
      </c>
      <c r="F95" s="151" t="s">
        <v>230</v>
      </c>
      <c r="G95" s="151" t="s">
        <v>231</v>
      </c>
      <c r="H95" s="151" t="s">
        <v>233</v>
      </c>
      <c r="I95" s="151" t="s">
        <v>234</v>
      </c>
      <c r="J95" s="151" t="s">
        <v>235</v>
      </c>
      <c r="K95" s="151" t="s">
        <v>236</v>
      </c>
      <c r="L95" s="151" t="s">
        <v>237</v>
      </c>
      <c r="M95" s="151" t="s">
        <v>275</v>
      </c>
      <c r="N95" s="151" t="s">
        <v>240</v>
      </c>
      <c r="O95" s="151" t="s">
        <v>241</v>
      </c>
      <c r="P95" s="151" t="s">
        <v>242</v>
      </c>
      <c r="Q95" s="151" t="s">
        <v>243</v>
      </c>
      <c r="R95" s="151" t="s">
        <v>244</v>
      </c>
      <c r="S95" s="151" t="s">
        <v>245</v>
      </c>
      <c r="T95" s="151" t="s">
        <v>247</v>
      </c>
      <c r="U95" s="152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288</v>
      </c>
      <c r="E96" s="11" t="s">
        <v>276</v>
      </c>
      <c r="F96" s="11" t="s">
        <v>288</v>
      </c>
      <c r="G96" s="11" t="s">
        <v>289</v>
      </c>
      <c r="H96" s="11" t="s">
        <v>288</v>
      </c>
      <c r="I96" s="11" t="s">
        <v>289</v>
      </c>
      <c r="J96" s="11" t="s">
        <v>289</v>
      </c>
      <c r="K96" s="11" t="s">
        <v>289</v>
      </c>
      <c r="L96" s="11" t="s">
        <v>289</v>
      </c>
      <c r="M96" s="11" t="s">
        <v>289</v>
      </c>
      <c r="N96" s="11" t="s">
        <v>288</v>
      </c>
      <c r="O96" s="11" t="s">
        <v>288</v>
      </c>
      <c r="P96" s="11" t="s">
        <v>289</v>
      </c>
      <c r="Q96" s="11" t="s">
        <v>288</v>
      </c>
      <c r="R96" s="11" t="s">
        <v>288</v>
      </c>
      <c r="S96" s="11" t="s">
        <v>288</v>
      </c>
      <c r="T96" s="11" t="s">
        <v>289</v>
      </c>
      <c r="U96" s="152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 t="s">
        <v>293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152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0.25</v>
      </c>
      <c r="E98" s="147">
        <v>0.16910362093508699</v>
      </c>
      <c r="F98" s="21">
        <v>0.21950897152934393</v>
      </c>
      <c r="G98" s="21">
        <v>0.23</v>
      </c>
      <c r="H98" s="147">
        <v>1.21</v>
      </c>
      <c r="I98" s="21">
        <v>0.22</v>
      </c>
      <c r="J98" s="21">
        <v>0.21</v>
      </c>
      <c r="K98" s="21">
        <v>0.23</v>
      </c>
      <c r="L98" s="21">
        <v>0.26</v>
      </c>
      <c r="M98" s="21">
        <v>0.22</v>
      </c>
      <c r="N98" s="21">
        <v>0.22175157821914801</v>
      </c>
      <c r="O98" s="21">
        <v>0.22</v>
      </c>
      <c r="P98" s="21">
        <v>0.26</v>
      </c>
      <c r="Q98" s="21">
        <v>0.25</v>
      </c>
      <c r="R98" s="21">
        <v>0.2</v>
      </c>
      <c r="S98" s="147" t="s">
        <v>294</v>
      </c>
      <c r="T98" s="147">
        <v>0.2</v>
      </c>
      <c r="U98" s="152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0.24</v>
      </c>
      <c r="E99" s="148">
        <v>0.16102381608954744</v>
      </c>
      <c r="F99" s="11">
        <v>0.22254693437544132</v>
      </c>
      <c r="G99" s="11">
        <v>0.25</v>
      </c>
      <c r="H99" s="148">
        <v>1.1200000000000001</v>
      </c>
      <c r="I99" s="11">
        <v>0.21</v>
      </c>
      <c r="J99" s="11">
        <v>0.23</v>
      </c>
      <c r="K99" s="11">
        <v>0.24</v>
      </c>
      <c r="L99" s="11">
        <v>0.25</v>
      </c>
      <c r="M99" s="11">
        <v>0.23</v>
      </c>
      <c r="N99" s="11">
        <v>0.218045174508051</v>
      </c>
      <c r="O99" s="11">
        <v>0.22</v>
      </c>
      <c r="P99" s="11">
        <v>0.27</v>
      </c>
      <c r="Q99" s="11">
        <v>0.24</v>
      </c>
      <c r="R99" s="11">
        <v>0.16</v>
      </c>
      <c r="S99" s="148" t="s">
        <v>294</v>
      </c>
      <c r="T99" s="148">
        <v>0.2</v>
      </c>
      <c r="U99" s="152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23</v>
      </c>
    </row>
    <row r="100" spans="1:65">
      <c r="A100" s="29"/>
      <c r="B100" s="19">
        <v>1</v>
      </c>
      <c r="C100" s="9">
        <v>3</v>
      </c>
      <c r="D100" s="11">
        <v>0.25</v>
      </c>
      <c r="E100" s="148">
        <v>0.17606563942485201</v>
      </c>
      <c r="F100" s="11">
        <v>0.23316705387456282</v>
      </c>
      <c r="G100" s="11">
        <v>0.24</v>
      </c>
      <c r="H100" s="148">
        <v>1.1200000000000001</v>
      </c>
      <c r="I100" s="11">
        <v>0.22</v>
      </c>
      <c r="J100" s="11">
        <v>0.22</v>
      </c>
      <c r="K100" s="11">
        <v>0.24</v>
      </c>
      <c r="L100" s="11">
        <v>0.24</v>
      </c>
      <c r="M100" s="11">
        <v>0.23</v>
      </c>
      <c r="N100" s="11">
        <v>0.22947785132776599</v>
      </c>
      <c r="O100" s="11">
        <v>0.22</v>
      </c>
      <c r="P100" s="11">
        <v>0.26</v>
      </c>
      <c r="Q100" s="11">
        <v>0.24</v>
      </c>
      <c r="R100" s="153">
        <v>0.13</v>
      </c>
      <c r="S100" s="148" t="s">
        <v>294</v>
      </c>
      <c r="T100" s="148">
        <v>0.3</v>
      </c>
      <c r="U100" s="152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0.25</v>
      </c>
      <c r="E101" s="148">
        <v>0.1491550828484971</v>
      </c>
      <c r="F101" s="11">
        <v>0.21200009331357522</v>
      </c>
      <c r="G101" s="11">
        <v>0.23</v>
      </c>
      <c r="H101" s="148">
        <v>1.23</v>
      </c>
      <c r="I101" s="11">
        <v>0.22</v>
      </c>
      <c r="J101" s="11">
        <v>0.22</v>
      </c>
      <c r="K101" s="11">
        <v>0.23</v>
      </c>
      <c r="L101" s="11">
        <v>0.26</v>
      </c>
      <c r="M101" s="11">
        <v>0.23</v>
      </c>
      <c r="N101" s="11">
        <v>0.22269297977491601</v>
      </c>
      <c r="O101" s="11">
        <v>0.23</v>
      </c>
      <c r="P101" s="153">
        <v>0.28999999999999998</v>
      </c>
      <c r="Q101" s="11">
        <v>0.25</v>
      </c>
      <c r="R101" s="11">
        <v>0.21</v>
      </c>
      <c r="S101" s="148" t="s">
        <v>294</v>
      </c>
      <c r="T101" s="148">
        <v>0.3</v>
      </c>
      <c r="U101" s="15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0.23143697479073594</v>
      </c>
    </row>
    <row r="102" spans="1:65">
      <c r="A102" s="29"/>
      <c r="B102" s="19">
        <v>1</v>
      </c>
      <c r="C102" s="9">
        <v>5</v>
      </c>
      <c r="D102" s="11">
        <v>0.25</v>
      </c>
      <c r="E102" s="148">
        <v>0.16146423208252322</v>
      </c>
      <c r="F102" s="11">
        <v>0.21261013308784207</v>
      </c>
      <c r="G102" s="11">
        <v>0.23</v>
      </c>
      <c r="H102" s="148">
        <v>1.1599999999999999</v>
      </c>
      <c r="I102" s="11">
        <v>0.22</v>
      </c>
      <c r="J102" s="11">
        <v>0.2</v>
      </c>
      <c r="K102" s="11">
        <v>0.24</v>
      </c>
      <c r="L102" s="11">
        <v>0.25</v>
      </c>
      <c r="M102" s="11">
        <v>0.23</v>
      </c>
      <c r="N102" s="11">
        <v>0.200457696559873</v>
      </c>
      <c r="O102" s="11">
        <v>0.22</v>
      </c>
      <c r="P102" s="11">
        <v>0.26</v>
      </c>
      <c r="Q102" s="11">
        <v>0.25</v>
      </c>
      <c r="R102" s="11">
        <v>0.28000000000000003</v>
      </c>
      <c r="S102" s="148" t="s">
        <v>294</v>
      </c>
      <c r="T102" s="148">
        <v>0.2</v>
      </c>
      <c r="U102" s="152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20</v>
      </c>
    </row>
    <row r="103" spans="1:65">
      <c r="A103" s="29"/>
      <c r="B103" s="19">
        <v>1</v>
      </c>
      <c r="C103" s="9">
        <v>6</v>
      </c>
      <c r="D103" s="11">
        <v>0.25</v>
      </c>
      <c r="E103" s="148">
        <v>0.17750953070500311</v>
      </c>
      <c r="F103" s="11">
        <v>0.22097643926707572</v>
      </c>
      <c r="G103" s="11">
        <v>0.24</v>
      </c>
      <c r="H103" s="148">
        <v>1.19</v>
      </c>
      <c r="I103" s="11">
        <v>0.22</v>
      </c>
      <c r="J103" s="11">
        <v>0.21</v>
      </c>
      <c r="K103" s="11">
        <v>0.23</v>
      </c>
      <c r="L103" s="11">
        <v>0.24</v>
      </c>
      <c r="M103" s="11">
        <v>0.22</v>
      </c>
      <c r="N103" s="11">
        <v>0.20384912783980599</v>
      </c>
      <c r="O103" s="11">
        <v>0.22</v>
      </c>
      <c r="P103" s="11">
        <v>0.25</v>
      </c>
      <c r="Q103" s="11">
        <v>0.26</v>
      </c>
      <c r="R103" s="153">
        <v>0.33</v>
      </c>
      <c r="S103" s="148" t="s">
        <v>294</v>
      </c>
      <c r="T103" s="148">
        <v>0.3</v>
      </c>
      <c r="U103" s="152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256</v>
      </c>
      <c r="C104" s="12"/>
      <c r="D104" s="22">
        <v>0.24833333333333332</v>
      </c>
      <c r="E104" s="22">
        <v>0.16572032034758497</v>
      </c>
      <c r="F104" s="22">
        <v>0.22013493757464017</v>
      </c>
      <c r="G104" s="22">
        <v>0.23666666666666666</v>
      </c>
      <c r="H104" s="22">
        <v>1.1716666666666666</v>
      </c>
      <c r="I104" s="22">
        <v>0.21833333333333335</v>
      </c>
      <c r="J104" s="22">
        <v>0.215</v>
      </c>
      <c r="K104" s="22">
        <v>0.23499999999999999</v>
      </c>
      <c r="L104" s="22">
        <v>0.25</v>
      </c>
      <c r="M104" s="22">
        <v>0.22666666666666668</v>
      </c>
      <c r="N104" s="22">
        <v>0.21604573470492669</v>
      </c>
      <c r="O104" s="22">
        <v>0.22166666666666668</v>
      </c>
      <c r="P104" s="22">
        <v>0.26500000000000001</v>
      </c>
      <c r="Q104" s="22">
        <v>0.24833333333333332</v>
      </c>
      <c r="R104" s="22">
        <v>0.21833333333333335</v>
      </c>
      <c r="S104" s="22" t="s">
        <v>648</v>
      </c>
      <c r="T104" s="22">
        <v>0.25</v>
      </c>
      <c r="U104" s="152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257</v>
      </c>
      <c r="C105" s="28"/>
      <c r="D105" s="11">
        <v>0.25</v>
      </c>
      <c r="E105" s="11">
        <v>0.16528392650880511</v>
      </c>
      <c r="F105" s="11">
        <v>0.22024270539820984</v>
      </c>
      <c r="G105" s="11">
        <v>0.23499999999999999</v>
      </c>
      <c r="H105" s="11">
        <v>1.1749999999999998</v>
      </c>
      <c r="I105" s="11">
        <v>0.22</v>
      </c>
      <c r="J105" s="11">
        <v>0.215</v>
      </c>
      <c r="K105" s="11">
        <v>0.23499999999999999</v>
      </c>
      <c r="L105" s="11">
        <v>0.25</v>
      </c>
      <c r="M105" s="11">
        <v>0.23</v>
      </c>
      <c r="N105" s="11">
        <v>0.21989837636359949</v>
      </c>
      <c r="O105" s="11">
        <v>0.22</v>
      </c>
      <c r="P105" s="11">
        <v>0.26</v>
      </c>
      <c r="Q105" s="11">
        <v>0.25</v>
      </c>
      <c r="R105" s="11">
        <v>0.20500000000000002</v>
      </c>
      <c r="S105" s="11" t="s">
        <v>648</v>
      </c>
      <c r="T105" s="11">
        <v>0.25</v>
      </c>
      <c r="U105" s="152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258</v>
      </c>
      <c r="C106" s="28"/>
      <c r="D106" s="23">
        <v>4.0824829046386341E-3</v>
      </c>
      <c r="E106" s="23">
        <v>1.0696133539688629E-2</v>
      </c>
      <c r="F106" s="23">
        <v>7.7401823767446016E-3</v>
      </c>
      <c r="G106" s="23">
        <v>8.1649658092772543E-3</v>
      </c>
      <c r="H106" s="23">
        <v>4.6224091842530138E-2</v>
      </c>
      <c r="I106" s="23">
        <v>4.0824829046386332E-3</v>
      </c>
      <c r="J106" s="23">
        <v>1.0488088481701517E-2</v>
      </c>
      <c r="K106" s="23">
        <v>5.4772255750516509E-3</v>
      </c>
      <c r="L106" s="23">
        <v>8.9442719099991665E-3</v>
      </c>
      <c r="M106" s="23">
        <v>5.1639777949432277E-3</v>
      </c>
      <c r="N106" s="23">
        <v>1.1427214760903994E-2</v>
      </c>
      <c r="O106" s="23">
        <v>4.0824829046386341E-3</v>
      </c>
      <c r="P106" s="23">
        <v>1.3784048752090215E-2</v>
      </c>
      <c r="Q106" s="23">
        <v>7.5277265270908165E-3</v>
      </c>
      <c r="R106" s="23">
        <v>7.4677082606825651E-2</v>
      </c>
      <c r="S106" s="23" t="s">
        <v>648</v>
      </c>
      <c r="T106" s="23">
        <v>5.4772255750516634E-2</v>
      </c>
      <c r="U106" s="204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56"/>
    </row>
    <row r="107" spans="1:65">
      <c r="A107" s="29"/>
      <c r="B107" s="3" t="s">
        <v>85</v>
      </c>
      <c r="C107" s="28"/>
      <c r="D107" s="13">
        <v>1.6439528475054904E-2</v>
      </c>
      <c r="E107" s="13">
        <v>6.4543283028021869E-2</v>
      </c>
      <c r="F107" s="13">
        <v>3.5161081026132766E-2</v>
      </c>
      <c r="G107" s="13">
        <v>3.4499855532157411E-2</v>
      </c>
      <c r="H107" s="13">
        <v>3.9451571985089737E-2</v>
      </c>
      <c r="I107" s="13">
        <v>1.8698394983077706E-2</v>
      </c>
      <c r="J107" s="13">
        <v>4.8781806891634964E-2</v>
      </c>
      <c r="K107" s="13">
        <v>2.3307342872560217E-2</v>
      </c>
      <c r="L107" s="13">
        <v>3.5777087639996666E-2</v>
      </c>
      <c r="M107" s="13">
        <v>2.2782254977690708E-2</v>
      </c>
      <c r="N107" s="13">
        <v>5.2892572845796661E-2</v>
      </c>
      <c r="O107" s="13">
        <v>1.841721611115173E-2</v>
      </c>
      <c r="P107" s="13">
        <v>5.2015278309774392E-2</v>
      </c>
      <c r="Q107" s="13">
        <v>3.0312992726540203E-2</v>
      </c>
      <c r="R107" s="13">
        <v>0.34203243942057548</v>
      </c>
      <c r="S107" s="13" t="s">
        <v>648</v>
      </c>
      <c r="T107" s="13">
        <v>0.21908902300206654</v>
      </c>
      <c r="U107" s="152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259</v>
      </c>
      <c r="C108" s="28"/>
      <c r="D108" s="13">
        <v>7.3006305746413203E-2</v>
      </c>
      <c r="E108" s="13">
        <v>-0.283950542053929</v>
      </c>
      <c r="F108" s="13">
        <v>-4.8834190069737216E-2</v>
      </c>
      <c r="G108" s="13">
        <v>2.2596613530138754E-2</v>
      </c>
      <c r="H108" s="13">
        <v>4.0625733754344191</v>
      </c>
      <c r="I108" s="13">
        <v>-5.6618617095435253E-2</v>
      </c>
      <c r="J108" s="13">
        <v>-7.1021386300085254E-2</v>
      </c>
      <c r="K108" s="13">
        <v>1.5395228927813864E-2</v>
      </c>
      <c r="L108" s="13">
        <v>8.0207690348738092E-2</v>
      </c>
      <c r="M108" s="13">
        <v>-2.0611694083810694E-2</v>
      </c>
      <c r="N108" s="13">
        <v>-6.6502943618779731E-2</v>
      </c>
      <c r="O108" s="13">
        <v>-4.2215847890785474E-2</v>
      </c>
      <c r="P108" s="13">
        <v>0.14502015176966254</v>
      </c>
      <c r="Q108" s="13">
        <v>7.3006305746413203E-2</v>
      </c>
      <c r="R108" s="13">
        <v>-5.6618617095435253E-2</v>
      </c>
      <c r="S108" s="13" t="s">
        <v>648</v>
      </c>
      <c r="T108" s="13">
        <v>8.0207690348738092E-2</v>
      </c>
      <c r="U108" s="152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260</v>
      </c>
      <c r="C109" s="46"/>
      <c r="D109" s="44">
        <v>0.77</v>
      </c>
      <c r="E109" s="44">
        <v>2.87</v>
      </c>
      <c r="F109" s="44">
        <v>0.47</v>
      </c>
      <c r="G109" s="44">
        <v>0.26</v>
      </c>
      <c r="H109" s="44">
        <v>41.44</v>
      </c>
      <c r="I109" s="44">
        <v>0.55000000000000004</v>
      </c>
      <c r="J109" s="44">
        <v>0.7</v>
      </c>
      <c r="K109" s="44">
        <v>0.18</v>
      </c>
      <c r="L109" s="44">
        <v>0.84</v>
      </c>
      <c r="M109" s="44">
        <v>0.18</v>
      </c>
      <c r="N109" s="44">
        <v>0.65</v>
      </c>
      <c r="O109" s="44">
        <v>0.4</v>
      </c>
      <c r="P109" s="44">
        <v>1.5</v>
      </c>
      <c r="Q109" s="44">
        <v>0.77</v>
      </c>
      <c r="R109" s="44">
        <v>0.55000000000000004</v>
      </c>
      <c r="S109" s="44">
        <v>0.84</v>
      </c>
      <c r="T109" s="44" t="s">
        <v>261</v>
      </c>
      <c r="U109" s="15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 t="s">
        <v>296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BM110" s="55"/>
    </row>
    <row r="111" spans="1:65">
      <c r="BM111" s="55"/>
    </row>
    <row r="112" spans="1:65" ht="15">
      <c r="B112" s="8" t="s">
        <v>468</v>
      </c>
      <c r="BM112" s="27" t="s">
        <v>66</v>
      </c>
    </row>
    <row r="113" spans="1:65" ht="15">
      <c r="A113" s="24" t="s">
        <v>50</v>
      </c>
      <c r="B113" s="18" t="s">
        <v>109</v>
      </c>
      <c r="C113" s="15" t="s">
        <v>110</v>
      </c>
      <c r="D113" s="16" t="s">
        <v>223</v>
      </c>
      <c r="E113" s="17" t="s">
        <v>223</v>
      </c>
      <c r="F113" s="17" t="s">
        <v>223</v>
      </c>
      <c r="G113" s="17" t="s">
        <v>223</v>
      </c>
      <c r="H113" s="17" t="s">
        <v>223</v>
      </c>
      <c r="I113" s="17" t="s">
        <v>223</v>
      </c>
      <c r="J113" s="17" t="s">
        <v>223</v>
      </c>
      <c r="K113" s="17" t="s">
        <v>223</v>
      </c>
      <c r="L113" s="17" t="s">
        <v>223</v>
      </c>
      <c r="M113" s="17" t="s">
        <v>223</v>
      </c>
      <c r="N113" s="17" t="s">
        <v>223</v>
      </c>
      <c r="O113" s="17" t="s">
        <v>223</v>
      </c>
      <c r="P113" s="17" t="s">
        <v>223</v>
      </c>
      <c r="Q113" s="17" t="s">
        <v>223</v>
      </c>
      <c r="R113" s="17" t="s">
        <v>223</v>
      </c>
      <c r="S113" s="17" t="s">
        <v>223</v>
      </c>
      <c r="T113" s="17" t="s">
        <v>223</v>
      </c>
      <c r="U113" s="152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224</v>
      </c>
      <c r="C114" s="9" t="s">
        <v>224</v>
      </c>
      <c r="D114" s="150" t="s">
        <v>226</v>
      </c>
      <c r="E114" s="151" t="s">
        <v>227</v>
      </c>
      <c r="F114" s="151" t="s">
        <v>230</v>
      </c>
      <c r="G114" s="151" t="s">
        <v>231</v>
      </c>
      <c r="H114" s="151" t="s">
        <v>233</v>
      </c>
      <c r="I114" s="151" t="s">
        <v>234</v>
      </c>
      <c r="J114" s="151" t="s">
        <v>235</v>
      </c>
      <c r="K114" s="151" t="s">
        <v>236</v>
      </c>
      <c r="L114" s="151" t="s">
        <v>237</v>
      </c>
      <c r="M114" s="151" t="s">
        <v>275</v>
      </c>
      <c r="N114" s="151" t="s">
        <v>240</v>
      </c>
      <c r="O114" s="151" t="s">
        <v>241</v>
      </c>
      <c r="P114" s="151" t="s">
        <v>242</v>
      </c>
      <c r="Q114" s="151" t="s">
        <v>243</v>
      </c>
      <c r="R114" s="151" t="s">
        <v>244</v>
      </c>
      <c r="S114" s="151" t="s">
        <v>245</v>
      </c>
      <c r="T114" s="151" t="s">
        <v>247</v>
      </c>
      <c r="U114" s="152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1</v>
      </c>
    </row>
    <row r="115" spans="1:65">
      <c r="A115" s="29"/>
      <c r="B115" s="19"/>
      <c r="C115" s="9"/>
      <c r="D115" s="10" t="s">
        <v>113</v>
      </c>
      <c r="E115" s="11" t="s">
        <v>113</v>
      </c>
      <c r="F115" s="11" t="s">
        <v>288</v>
      </c>
      <c r="G115" s="11" t="s">
        <v>289</v>
      </c>
      <c r="H115" s="11" t="s">
        <v>288</v>
      </c>
      <c r="I115" s="11" t="s">
        <v>289</v>
      </c>
      <c r="J115" s="11" t="s">
        <v>289</v>
      </c>
      <c r="K115" s="11" t="s">
        <v>289</v>
      </c>
      <c r="L115" s="11" t="s">
        <v>289</v>
      </c>
      <c r="M115" s="11" t="s">
        <v>289</v>
      </c>
      <c r="N115" s="11" t="s">
        <v>288</v>
      </c>
      <c r="O115" s="11" t="s">
        <v>113</v>
      </c>
      <c r="P115" s="11" t="s">
        <v>289</v>
      </c>
      <c r="Q115" s="11" t="s">
        <v>113</v>
      </c>
      <c r="R115" s="11" t="s">
        <v>288</v>
      </c>
      <c r="S115" s="11" t="s">
        <v>288</v>
      </c>
      <c r="T115" s="11" t="s">
        <v>289</v>
      </c>
      <c r="U115" s="152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15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1">
        <v>7.2836999999999996</v>
      </c>
      <c r="E117" s="21">
        <v>7.2696300000000003</v>
      </c>
      <c r="F117" s="21">
        <v>7.2229476461296196</v>
      </c>
      <c r="G117" s="21">
        <v>7.42</v>
      </c>
      <c r="H117" s="21">
        <v>7.2700000000000005</v>
      </c>
      <c r="I117" s="21">
        <v>7.3</v>
      </c>
      <c r="J117" s="21">
        <v>7.37</v>
      </c>
      <c r="K117" s="21">
        <v>6.9599999999999991</v>
      </c>
      <c r="L117" s="21">
        <v>7.22</v>
      </c>
      <c r="M117" s="21">
        <v>6.97</v>
      </c>
      <c r="N117" s="147">
        <v>9.4763863146359402</v>
      </c>
      <c r="O117" s="21">
        <v>7.23</v>
      </c>
      <c r="P117" s="147">
        <v>6.83</v>
      </c>
      <c r="Q117" s="21">
        <v>7.1178000000000008</v>
      </c>
      <c r="R117" s="21">
        <v>7.1748999999999992</v>
      </c>
      <c r="S117" s="147">
        <v>6.72</v>
      </c>
      <c r="T117" s="147">
        <v>7.55</v>
      </c>
      <c r="U117" s="152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9">
        <v>1</v>
      </c>
      <c r="C118" s="9">
        <v>2</v>
      </c>
      <c r="D118" s="11">
        <v>7.3807</v>
      </c>
      <c r="E118" s="11">
        <v>7.2740800000000005</v>
      </c>
      <c r="F118" s="11">
        <v>7.1299021100641884</v>
      </c>
      <c r="G118" s="11">
        <v>7.5199999999999987</v>
      </c>
      <c r="H118" s="11">
        <v>7.15</v>
      </c>
      <c r="I118" s="11">
        <v>7.3599999999999994</v>
      </c>
      <c r="J118" s="11">
        <v>7.42</v>
      </c>
      <c r="K118" s="11">
        <v>6.87</v>
      </c>
      <c r="L118" s="11">
        <v>7.1399999999999988</v>
      </c>
      <c r="M118" s="11">
        <v>7.2700000000000005</v>
      </c>
      <c r="N118" s="148">
        <v>9.7185097005316301</v>
      </c>
      <c r="O118" s="11">
        <v>7.2700000000000005</v>
      </c>
      <c r="P118" s="148">
        <v>6.8000000000000007</v>
      </c>
      <c r="Q118" s="11">
        <v>7.2442999999999991</v>
      </c>
      <c r="R118" s="11">
        <v>7.2450000000000001</v>
      </c>
      <c r="S118" s="148">
        <v>6.76</v>
      </c>
      <c r="T118" s="148">
        <v>7.57</v>
      </c>
      <c r="U118" s="152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 t="e">
        <v>#N/A</v>
      </c>
    </row>
    <row r="119" spans="1:65">
      <c r="A119" s="29"/>
      <c r="B119" s="19">
        <v>1</v>
      </c>
      <c r="C119" s="9">
        <v>3</v>
      </c>
      <c r="D119" s="11">
        <v>7.3715000000000002</v>
      </c>
      <c r="E119" s="11">
        <v>7.2589799999999993</v>
      </c>
      <c r="F119" s="11">
        <v>7.3140515464371099</v>
      </c>
      <c r="G119" s="11">
        <v>7.3599999999999994</v>
      </c>
      <c r="H119" s="11">
        <v>7.19</v>
      </c>
      <c r="I119" s="11">
        <v>7.44</v>
      </c>
      <c r="J119" s="11">
        <v>7.4299999999999988</v>
      </c>
      <c r="K119" s="11">
        <v>7.0900000000000007</v>
      </c>
      <c r="L119" s="11">
        <v>7.08</v>
      </c>
      <c r="M119" s="11">
        <v>7.1099999999999994</v>
      </c>
      <c r="N119" s="148">
        <v>9.9857476268581404</v>
      </c>
      <c r="O119" s="11">
        <v>7.23</v>
      </c>
      <c r="P119" s="148">
        <v>6.8600000000000012</v>
      </c>
      <c r="Q119" s="11">
        <v>7.1978</v>
      </c>
      <c r="R119" s="11">
        <v>7.1918999999999995</v>
      </c>
      <c r="S119" s="148">
        <v>6.69</v>
      </c>
      <c r="T119" s="148">
        <v>7.62</v>
      </c>
      <c r="U119" s="152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4</v>
      </c>
      <c r="D120" s="11">
        <v>7.2805999999999997</v>
      </c>
      <c r="E120" s="11">
        <v>7.2505600000000001</v>
      </c>
      <c r="F120" s="11">
        <v>7.1041569671852915</v>
      </c>
      <c r="G120" s="11">
        <v>7.44</v>
      </c>
      <c r="H120" s="11">
        <v>7.15</v>
      </c>
      <c r="I120" s="11">
        <v>7.19</v>
      </c>
      <c r="J120" s="11">
        <v>7.53</v>
      </c>
      <c r="K120" s="11">
        <v>6.8900000000000006</v>
      </c>
      <c r="L120" s="11">
        <v>6.97</v>
      </c>
      <c r="M120" s="11">
        <v>7.1</v>
      </c>
      <c r="N120" s="148">
        <v>9.9939122536200493</v>
      </c>
      <c r="O120" s="11">
        <v>7.2499999999999991</v>
      </c>
      <c r="P120" s="148">
        <v>6.9099999999999993</v>
      </c>
      <c r="Q120" s="11">
        <v>7.3228</v>
      </c>
      <c r="R120" s="11">
        <v>7.2456999999999994</v>
      </c>
      <c r="S120" s="148">
        <v>6.8000000000000007</v>
      </c>
      <c r="T120" s="148">
        <v>7.62</v>
      </c>
      <c r="U120" s="152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7.2201544600586143</v>
      </c>
    </row>
    <row r="121" spans="1:65">
      <c r="A121" s="29"/>
      <c r="B121" s="19">
        <v>1</v>
      </c>
      <c r="C121" s="9">
        <v>5</v>
      </c>
      <c r="D121" s="11">
        <v>7.2241999999999997</v>
      </c>
      <c r="E121" s="11">
        <v>7.2562949999999997</v>
      </c>
      <c r="F121" s="11">
        <v>7.1662187788993208</v>
      </c>
      <c r="G121" s="11">
        <v>7.28</v>
      </c>
      <c r="H121" s="11">
        <v>6.9599999999999991</v>
      </c>
      <c r="I121" s="11">
        <v>7.07</v>
      </c>
      <c r="J121" s="11">
        <v>7.33</v>
      </c>
      <c r="K121" s="11">
        <v>6.9099999999999993</v>
      </c>
      <c r="L121" s="11">
        <v>6.98</v>
      </c>
      <c r="M121" s="11">
        <v>7.21</v>
      </c>
      <c r="N121" s="148">
        <v>9.3953764518318703</v>
      </c>
      <c r="O121" s="11">
        <v>7.2900000000000009</v>
      </c>
      <c r="P121" s="148">
        <v>6.81</v>
      </c>
      <c r="Q121" s="11">
        <v>7.2492000000000001</v>
      </c>
      <c r="R121" s="11">
        <v>7.1346999999999996</v>
      </c>
      <c r="S121" s="148">
        <v>6.8199999999999994</v>
      </c>
      <c r="T121" s="148">
        <v>7.62</v>
      </c>
      <c r="U121" s="152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21</v>
      </c>
    </row>
    <row r="122" spans="1:65">
      <c r="A122" s="29"/>
      <c r="B122" s="19">
        <v>1</v>
      </c>
      <c r="C122" s="9">
        <v>6</v>
      </c>
      <c r="D122" s="11">
        <v>7.391</v>
      </c>
      <c r="E122" s="11">
        <v>7.2691000000000008</v>
      </c>
      <c r="F122" s="11">
        <v>7.1647258358563866</v>
      </c>
      <c r="G122" s="11">
        <v>7.4499999999999993</v>
      </c>
      <c r="H122" s="11">
        <v>7.2700000000000005</v>
      </c>
      <c r="I122" s="11">
        <v>7.23</v>
      </c>
      <c r="J122" s="153">
        <v>7.71</v>
      </c>
      <c r="K122" s="11">
        <v>6.94</v>
      </c>
      <c r="L122" s="11">
        <v>6.97</v>
      </c>
      <c r="M122" s="11">
        <v>7.1399999999999988</v>
      </c>
      <c r="N122" s="148">
        <v>9.5607699567820301</v>
      </c>
      <c r="O122" s="11">
        <v>7.2499999999999991</v>
      </c>
      <c r="P122" s="148">
        <v>6.87</v>
      </c>
      <c r="Q122" s="11">
        <v>7.3271000000000006</v>
      </c>
      <c r="R122" s="11">
        <v>7.2225000000000001</v>
      </c>
      <c r="S122" s="148">
        <v>6.8000000000000007</v>
      </c>
      <c r="T122" s="148">
        <v>7.6</v>
      </c>
      <c r="U122" s="15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20" t="s">
        <v>256</v>
      </c>
      <c r="C123" s="12"/>
      <c r="D123" s="22">
        <v>7.3219500000000002</v>
      </c>
      <c r="E123" s="22">
        <v>7.2631075000000003</v>
      </c>
      <c r="F123" s="22">
        <v>7.1836671474286531</v>
      </c>
      <c r="G123" s="22">
        <v>7.4116666666666662</v>
      </c>
      <c r="H123" s="22">
        <v>7.1650000000000018</v>
      </c>
      <c r="I123" s="22">
        <v>7.2650000000000006</v>
      </c>
      <c r="J123" s="22">
        <v>7.4649999999999999</v>
      </c>
      <c r="K123" s="22">
        <v>6.9433333333333325</v>
      </c>
      <c r="L123" s="22">
        <v>7.06</v>
      </c>
      <c r="M123" s="22">
        <v>7.1333333333333337</v>
      </c>
      <c r="N123" s="22">
        <v>9.6884503840432785</v>
      </c>
      <c r="O123" s="22">
        <v>7.2533333333333339</v>
      </c>
      <c r="P123" s="22">
        <v>6.8466666666666667</v>
      </c>
      <c r="Q123" s="22">
        <v>7.2431666666666672</v>
      </c>
      <c r="R123" s="22">
        <v>7.2024499999999989</v>
      </c>
      <c r="S123" s="22">
        <v>6.7650000000000006</v>
      </c>
      <c r="T123" s="22">
        <v>7.5966666666666676</v>
      </c>
      <c r="U123" s="152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257</v>
      </c>
      <c r="C124" s="28"/>
      <c r="D124" s="11">
        <v>7.3276000000000003</v>
      </c>
      <c r="E124" s="11">
        <v>7.2640399999999996</v>
      </c>
      <c r="F124" s="11">
        <v>7.1654723073778541</v>
      </c>
      <c r="G124" s="11">
        <v>7.43</v>
      </c>
      <c r="H124" s="11">
        <v>7.17</v>
      </c>
      <c r="I124" s="11">
        <v>7.2650000000000006</v>
      </c>
      <c r="J124" s="11">
        <v>7.4249999999999989</v>
      </c>
      <c r="K124" s="11">
        <v>6.9249999999999998</v>
      </c>
      <c r="L124" s="11">
        <v>7.03</v>
      </c>
      <c r="M124" s="11">
        <v>7.1249999999999991</v>
      </c>
      <c r="N124" s="11">
        <v>9.6396398286568292</v>
      </c>
      <c r="O124" s="11">
        <v>7.2499999999999991</v>
      </c>
      <c r="P124" s="11">
        <v>6.8450000000000006</v>
      </c>
      <c r="Q124" s="11">
        <v>7.2467499999999996</v>
      </c>
      <c r="R124" s="11">
        <v>7.2072000000000003</v>
      </c>
      <c r="S124" s="11">
        <v>6.78</v>
      </c>
      <c r="T124" s="11">
        <v>7.6099999999999994</v>
      </c>
      <c r="U124" s="15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258</v>
      </c>
      <c r="C125" s="28"/>
      <c r="D125" s="23">
        <v>6.8414347910361786E-2</v>
      </c>
      <c r="E125" s="23">
        <v>9.1622594102113396E-3</v>
      </c>
      <c r="F125" s="23">
        <v>7.5390736747348863E-2</v>
      </c>
      <c r="G125" s="23">
        <v>8.2563107176671841E-2</v>
      </c>
      <c r="H125" s="23">
        <v>0.11414902540100863</v>
      </c>
      <c r="I125" s="23">
        <v>0.13095800853708781</v>
      </c>
      <c r="J125" s="23">
        <v>0.1376589989793621</v>
      </c>
      <c r="K125" s="23">
        <v>7.8909230554268489E-2</v>
      </c>
      <c r="L125" s="23">
        <v>0.10488088481701492</v>
      </c>
      <c r="M125" s="23">
        <v>0.10289152864384275</v>
      </c>
      <c r="N125" s="23">
        <v>0.25681197699463881</v>
      </c>
      <c r="O125" s="23">
        <v>2.3380903889000479E-2</v>
      </c>
      <c r="P125" s="23">
        <v>4.1311822359545544E-2</v>
      </c>
      <c r="Q125" s="23">
        <v>7.8992269663978182E-2</v>
      </c>
      <c r="R125" s="23">
        <v>4.3688522520222796E-2</v>
      </c>
      <c r="S125" s="23">
        <v>5.1283525619832335E-2</v>
      </c>
      <c r="T125" s="23">
        <v>3.0110906108363283E-2</v>
      </c>
      <c r="U125" s="204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56"/>
    </row>
    <row r="126" spans="1:65">
      <c r="A126" s="29"/>
      <c r="B126" s="3" t="s">
        <v>85</v>
      </c>
      <c r="C126" s="28"/>
      <c r="D126" s="13">
        <v>9.3437332828497574E-3</v>
      </c>
      <c r="E126" s="13">
        <v>1.2614792511623076E-3</v>
      </c>
      <c r="F126" s="13">
        <v>1.0494742476248289E-2</v>
      </c>
      <c r="G126" s="13">
        <v>1.1139614190691052E-2</v>
      </c>
      <c r="H126" s="13">
        <v>1.593147598060134E-2</v>
      </c>
      <c r="I126" s="13">
        <v>1.8025878669936379E-2</v>
      </c>
      <c r="J126" s="13">
        <v>1.844058928055755E-2</v>
      </c>
      <c r="K126" s="13">
        <v>1.1364747559424172E-2</v>
      </c>
      <c r="L126" s="13">
        <v>1.4855649407509197E-2</v>
      </c>
      <c r="M126" s="13">
        <v>1.442404607156674E-2</v>
      </c>
      <c r="N126" s="13">
        <v>2.6507022982499243E-2</v>
      </c>
      <c r="O126" s="13">
        <v>3.2234702052849921E-3</v>
      </c>
      <c r="P126" s="13">
        <v>6.0338591567009074E-3</v>
      </c>
      <c r="Q126" s="13">
        <v>1.0905764467287997E-2</v>
      </c>
      <c r="R126" s="13">
        <v>6.065786297749072E-3</v>
      </c>
      <c r="S126" s="13">
        <v>7.5807133214829759E-3</v>
      </c>
      <c r="T126" s="13">
        <v>3.9636997948701118E-3</v>
      </c>
      <c r="U126" s="152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3" t="s">
        <v>259</v>
      </c>
      <c r="C127" s="28"/>
      <c r="D127" s="13">
        <v>1.4098803634259083E-2</v>
      </c>
      <c r="E127" s="13">
        <v>5.949047237008509E-3</v>
      </c>
      <c r="F127" s="13">
        <v>-5.053536296460992E-3</v>
      </c>
      <c r="G127" s="13">
        <v>2.6524668920517414E-2</v>
      </c>
      <c r="H127" s="13">
        <v>-7.6389584687867051E-3</v>
      </c>
      <c r="I127" s="13">
        <v>6.2111607430932469E-3</v>
      </c>
      <c r="J127" s="13">
        <v>3.3911399166853595E-2</v>
      </c>
      <c r="K127" s="13">
        <v>-3.8340056055121363E-2</v>
      </c>
      <c r="L127" s="13">
        <v>-2.2181583641261104E-2</v>
      </c>
      <c r="M127" s="13">
        <v>-1.202482955254891E-2</v>
      </c>
      <c r="N127" s="13">
        <v>0.34186192797385484</v>
      </c>
      <c r="O127" s="13">
        <v>4.5953135017073876E-3</v>
      </c>
      <c r="P127" s="13">
        <v>-5.1728504626605387E-2</v>
      </c>
      <c r="Q127" s="13">
        <v>3.1872180484995294E-3</v>
      </c>
      <c r="R127" s="13">
        <v>-2.4520888239378813E-3</v>
      </c>
      <c r="S127" s="13">
        <v>-6.3039435316307402E-2</v>
      </c>
      <c r="T127" s="13">
        <v>5.2147389462495974E-2</v>
      </c>
      <c r="U127" s="152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29"/>
      <c r="B128" s="45" t="s">
        <v>260</v>
      </c>
      <c r="C128" s="46"/>
      <c r="D128" s="44">
        <v>0.71</v>
      </c>
      <c r="E128" s="44">
        <v>0.28999999999999998</v>
      </c>
      <c r="F128" s="44">
        <v>0.28000000000000003</v>
      </c>
      <c r="G128" s="44">
        <v>1.35</v>
      </c>
      <c r="H128" s="44">
        <v>0.41</v>
      </c>
      <c r="I128" s="44">
        <v>0.3</v>
      </c>
      <c r="J128" s="44">
        <v>1.73</v>
      </c>
      <c r="K128" s="44">
        <v>2</v>
      </c>
      <c r="L128" s="44">
        <v>1.1599999999999999</v>
      </c>
      <c r="M128" s="44">
        <v>0.64</v>
      </c>
      <c r="N128" s="44" t="s">
        <v>261</v>
      </c>
      <c r="O128" s="44">
        <v>0.22</v>
      </c>
      <c r="P128" s="44">
        <v>2.69</v>
      </c>
      <c r="Q128" s="44">
        <v>0.15</v>
      </c>
      <c r="R128" s="44">
        <v>0.15</v>
      </c>
      <c r="S128" s="44">
        <v>3.27</v>
      </c>
      <c r="T128" s="44">
        <v>2.67</v>
      </c>
      <c r="U128" s="152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BM129" s="55"/>
    </row>
    <row r="130" spans="1:65" ht="15">
      <c r="B130" s="8" t="s">
        <v>469</v>
      </c>
      <c r="BM130" s="27" t="s">
        <v>66</v>
      </c>
    </row>
    <row r="131" spans="1:65" ht="15">
      <c r="A131" s="24" t="s">
        <v>19</v>
      </c>
      <c r="B131" s="18" t="s">
        <v>109</v>
      </c>
      <c r="C131" s="15" t="s">
        <v>110</v>
      </c>
      <c r="D131" s="16" t="s">
        <v>223</v>
      </c>
      <c r="E131" s="17" t="s">
        <v>223</v>
      </c>
      <c r="F131" s="17" t="s">
        <v>223</v>
      </c>
      <c r="G131" s="17" t="s">
        <v>223</v>
      </c>
      <c r="H131" s="17" t="s">
        <v>223</v>
      </c>
      <c r="I131" s="17" t="s">
        <v>223</v>
      </c>
      <c r="J131" s="17" t="s">
        <v>223</v>
      </c>
      <c r="K131" s="17" t="s">
        <v>223</v>
      </c>
      <c r="L131" s="17" t="s">
        <v>223</v>
      </c>
      <c r="M131" s="17" t="s">
        <v>223</v>
      </c>
      <c r="N131" s="17" t="s">
        <v>223</v>
      </c>
      <c r="O131" s="17" t="s">
        <v>223</v>
      </c>
      <c r="P131" s="17" t="s">
        <v>223</v>
      </c>
      <c r="Q131" s="17" t="s">
        <v>223</v>
      </c>
      <c r="R131" s="17" t="s">
        <v>223</v>
      </c>
      <c r="S131" s="17" t="s">
        <v>223</v>
      </c>
      <c r="T131" s="17" t="s">
        <v>223</v>
      </c>
      <c r="U131" s="152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224</v>
      </c>
      <c r="C132" s="9" t="s">
        <v>224</v>
      </c>
      <c r="D132" s="150" t="s">
        <v>226</v>
      </c>
      <c r="E132" s="151" t="s">
        <v>227</v>
      </c>
      <c r="F132" s="151" t="s">
        <v>230</v>
      </c>
      <c r="G132" s="151" t="s">
        <v>231</v>
      </c>
      <c r="H132" s="151" t="s">
        <v>233</v>
      </c>
      <c r="I132" s="151" t="s">
        <v>234</v>
      </c>
      <c r="J132" s="151" t="s">
        <v>235</v>
      </c>
      <c r="K132" s="151" t="s">
        <v>236</v>
      </c>
      <c r="L132" s="151" t="s">
        <v>237</v>
      </c>
      <c r="M132" s="151" t="s">
        <v>275</v>
      </c>
      <c r="N132" s="151" t="s">
        <v>240</v>
      </c>
      <c r="O132" s="151" t="s">
        <v>241</v>
      </c>
      <c r="P132" s="151" t="s">
        <v>242</v>
      </c>
      <c r="Q132" s="151" t="s">
        <v>243</v>
      </c>
      <c r="R132" s="151" t="s">
        <v>244</v>
      </c>
      <c r="S132" s="151" t="s">
        <v>245</v>
      </c>
      <c r="T132" s="151" t="s">
        <v>247</v>
      </c>
      <c r="U132" s="152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288</v>
      </c>
      <c r="E133" s="11" t="s">
        <v>113</v>
      </c>
      <c r="F133" s="11" t="s">
        <v>288</v>
      </c>
      <c r="G133" s="11" t="s">
        <v>289</v>
      </c>
      <c r="H133" s="11" t="s">
        <v>288</v>
      </c>
      <c r="I133" s="11" t="s">
        <v>289</v>
      </c>
      <c r="J133" s="11" t="s">
        <v>289</v>
      </c>
      <c r="K133" s="11" t="s">
        <v>289</v>
      </c>
      <c r="L133" s="11" t="s">
        <v>289</v>
      </c>
      <c r="M133" s="11" t="s">
        <v>289</v>
      </c>
      <c r="N133" s="11" t="s">
        <v>288</v>
      </c>
      <c r="O133" s="11" t="s">
        <v>288</v>
      </c>
      <c r="P133" s="11" t="s">
        <v>289</v>
      </c>
      <c r="Q133" s="11" t="s">
        <v>288</v>
      </c>
      <c r="R133" s="11" t="s">
        <v>288</v>
      </c>
      <c r="S133" s="11" t="s">
        <v>288</v>
      </c>
      <c r="T133" s="11" t="s">
        <v>289</v>
      </c>
      <c r="U133" s="152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152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">
        <v>0.31</v>
      </c>
      <c r="E135" s="147">
        <v>3.3</v>
      </c>
      <c r="F135" s="21">
        <v>0.26176279324855267</v>
      </c>
      <c r="G135" s="147" t="s">
        <v>290</v>
      </c>
      <c r="H135" s="21">
        <v>0.28999999999999998</v>
      </c>
      <c r="I135" s="21">
        <v>0.31</v>
      </c>
      <c r="J135" s="21">
        <v>0.32</v>
      </c>
      <c r="K135" s="21">
        <v>0.31</v>
      </c>
      <c r="L135" s="21">
        <v>0.31</v>
      </c>
      <c r="M135" s="21">
        <v>0.3</v>
      </c>
      <c r="N135" s="147">
        <v>0.73367189414517497</v>
      </c>
      <c r="O135" s="21">
        <v>0.3</v>
      </c>
      <c r="P135" s="21">
        <v>0.26</v>
      </c>
      <c r="Q135" s="21">
        <v>0.28999999999999998</v>
      </c>
      <c r="R135" s="154">
        <v>0.5</v>
      </c>
      <c r="S135" s="21">
        <v>0.31</v>
      </c>
      <c r="T135" s="147">
        <v>0.3</v>
      </c>
      <c r="U135" s="152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0.3</v>
      </c>
      <c r="E136" s="148">
        <v>3.32</v>
      </c>
      <c r="F136" s="11">
        <v>0.30249951284161763</v>
      </c>
      <c r="G136" s="148" t="s">
        <v>290</v>
      </c>
      <c r="H136" s="11">
        <v>0.28000000000000003</v>
      </c>
      <c r="I136" s="11">
        <v>0.28999999999999998</v>
      </c>
      <c r="J136" s="11">
        <v>0.31</v>
      </c>
      <c r="K136" s="11">
        <v>0.28999999999999998</v>
      </c>
      <c r="L136" s="11">
        <v>0.31</v>
      </c>
      <c r="M136" s="11">
        <v>0.3</v>
      </c>
      <c r="N136" s="148">
        <v>0.64308850000082496</v>
      </c>
      <c r="O136" s="11">
        <v>0.28999999999999998</v>
      </c>
      <c r="P136" s="11">
        <v>0.27</v>
      </c>
      <c r="Q136" s="11">
        <v>0.33</v>
      </c>
      <c r="R136" s="153">
        <v>0.13</v>
      </c>
      <c r="S136" s="11">
        <v>0.3</v>
      </c>
      <c r="T136" s="148">
        <v>0.3</v>
      </c>
      <c r="U136" s="152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24</v>
      </c>
    </row>
    <row r="137" spans="1:65">
      <c r="A137" s="29"/>
      <c r="B137" s="19">
        <v>1</v>
      </c>
      <c r="C137" s="9">
        <v>3</v>
      </c>
      <c r="D137" s="11">
        <v>0.28999999999999998</v>
      </c>
      <c r="E137" s="148">
        <v>3.27</v>
      </c>
      <c r="F137" s="11">
        <v>0.29047214759331547</v>
      </c>
      <c r="G137" s="148" t="s">
        <v>290</v>
      </c>
      <c r="H137" s="11">
        <v>0.28999999999999998</v>
      </c>
      <c r="I137" s="11">
        <v>0.3</v>
      </c>
      <c r="J137" s="11">
        <v>0.31</v>
      </c>
      <c r="K137" s="11">
        <v>0.39</v>
      </c>
      <c r="L137" s="11">
        <v>0.32</v>
      </c>
      <c r="M137" s="11">
        <v>0.28000000000000003</v>
      </c>
      <c r="N137" s="148">
        <v>0.75431603186416496</v>
      </c>
      <c r="O137" s="11">
        <v>0.31</v>
      </c>
      <c r="P137" s="11">
        <v>0.3</v>
      </c>
      <c r="Q137" s="11">
        <v>0.33</v>
      </c>
      <c r="R137" s="11">
        <v>0.38</v>
      </c>
      <c r="S137" s="11">
        <v>0.3</v>
      </c>
      <c r="T137" s="148">
        <v>0.3</v>
      </c>
      <c r="U137" s="152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0.3</v>
      </c>
      <c r="E138" s="148">
        <v>3.56</v>
      </c>
      <c r="F138" s="11">
        <v>0.25597596316344451</v>
      </c>
      <c r="G138" s="148" t="s">
        <v>290</v>
      </c>
      <c r="H138" s="11">
        <v>0.25</v>
      </c>
      <c r="I138" s="11">
        <v>0.28999999999999998</v>
      </c>
      <c r="J138" s="11">
        <v>0.3</v>
      </c>
      <c r="K138" s="11">
        <v>0.34</v>
      </c>
      <c r="L138" s="11">
        <v>0.34</v>
      </c>
      <c r="M138" s="11">
        <v>0.3</v>
      </c>
      <c r="N138" s="148">
        <v>0.69664474485619998</v>
      </c>
      <c r="O138" s="11">
        <v>0.31</v>
      </c>
      <c r="P138" s="11">
        <v>0.31</v>
      </c>
      <c r="Q138" s="11">
        <v>0.32</v>
      </c>
      <c r="R138" s="11">
        <v>0.38</v>
      </c>
      <c r="S138" s="11">
        <v>0.32</v>
      </c>
      <c r="T138" s="148">
        <v>0.4</v>
      </c>
      <c r="U138" s="152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0.30789440621426417</v>
      </c>
    </row>
    <row r="139" spans="1:65">
      <c r="A139" s="29"/>
      <c r="B139" s="19">
        <v>1</v>
      </c>
      <c r="C139" s="9">
        <v>5</v>
      </c>
      <c r="D139" s="11">
        <v>0.3</v>
      </c>
      <c r="E139" s="148">
        <v>3.46</v>
      </c>
      <c r="F139" s="11">
        <v>0.28558776504214295</v>
      </c>
      <c r="G139" s="148" t="s">
        <v>290</v>
      </c>
      <c r="H139" s="11">
        <v>0.28000000000000003</v>
      </c>
      <c r="I139" s="11">
        <v>0.28999999999999998</v>
      </c>
      <c r="J139" s="11">
        <v>0.28999999999999998</v>
      </c>
      <c r="K139" s="11">
        <v>0.34</v>
      </c>
      <c r="L139" s="11">
        <v>0.32</v>
      </c>
      <c r="M139" s="11">
        <v>0.32</v>
      </c>
      <c r="N139" s="148">
        <v>0.66625001475666001</v>
      </c>
      <c r="O139" s="11">
        <v>0.31</v>
      </c>
      <c r="P139" s="11">
        <v>0.28999999999999998</v>
      </c>
      <c r="Q139" s="11">
        <v>0.26</v>
      </c>
      <c r="R139" s="153">
        <v>1.01</v>
      </c>
      <c r="S139" s="11">
        <v>0.32</v>
      </c>
      <c r="T139" s="148">
        <v>0.4</v>
      </c>
      <c r="U139" s="152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22</v>
      </c>
    </row>
    <row r="140" spans="1:65">
      <c r="A140" s="29"/>
      <c r="B140" s="19">
        <v>1</v>
      </c>
      <c r="C140" s="9">
        <v>6</v>
      </c>
      <c r="D140" s="11">
        <v>0.28000000000000003</v>
      </c>
      <c r="E140" s="148">
        <v>3.12</v>
      </c>
      <c r="F140" s="11">
        <v>0.29946550282353446</v>
      </c>
      <c r="G140" s="148" t="s">
        <v>290</v>
      </c>
      <c r="H140" s="11">
        <v>0.3</v>
      </c>
      <c r="I140" s="11">
        <v>0.3</v>
      </c>
      <c r="J140" s="11">
        <v>0.32</v>
      </c>
      <c r="K140" s="11">
        <v>0.32</v>
      </c>
      <c r="L140" s="11">
        <v>0.3</v>
      </c>
      <c r="M140" s="11">
        <v>0.31</v>
      </c>
      <c r="N140" s="148">
        <v>0.65601076112048495</v>
      </c>
      <c r="O140" s="11">
        <v>0.3</v>
      </c>
      <c r="P140" s="11">
        <v>0.28000000000000003</v>
      </c>
      <c r="Q140" s="11">
        <v>0.28999999999999998</v>
      </c>
      <c r="R140" s="148" t="s">
        <v>297</v>
      </c>
      <c r="S140" s="11">
        <v>0.34</v>
      </c>
      <c r="T140" s="148">
        <v>0.3</v>
      </c>
      <c r="U140" s="15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256</v>
      </c>
      <c r="C141" s="12"/>
      <c r="D141" s="22">
        <v>0.29666666666666669</v>
      </c>
      <c r="E141" s="22">
        <v>3.3383333333333334</v>
      </c>
      <c r="F141" s="22">
        <v>0.28262728078543464</v>
      </c>
      <c r="G141" s="22" t="s">
        <v>648</v>
      </c>
      <c r="H141" s="22">
        <v>0.28166666666666668</v>
      </c>
      <c r="I141" s="22">
        <v>0.29666666666666669</v>
      </c>
      <c r="J141" s="22">
        <v>0.30833333333333335</v>
      </c>
      <c r="K141" s="22">
        <v>0.33166666666666672</v>
      </c>
      <c r="L141" s="22">
        <v>0.31666666666666671</v>
      </c>
      <c r="M141" s="22">
        <v>0.30166666666666669</v>
      </c>
      <c r="N141" s="22">
        <v>0.69166365779058492</v>
      </c>
      <c r="O141" s="22">
        <v>0.30333333333333334</v>
      </c>
      <c r="P141" s="22">
        <v>0.28500000000000003</v>
      </c>
      <c r="Q141" s="22">
        <v>0.30333333333333334</v>
      </c>
      <c r="R141" s="22">
        <v>0.48000000000000009</v>
      </c>
      <c r="S141" s="22">
        <v>0.315</v>
      </c>
      <c r="T141" s="22">
        <v>0.33333333333333331</v>
      </c>
      <c r="U141" s="15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257</v>
      </c>
      <c r="C142" s="28"/>
      <c r="D142" s="11">
        <v>0.3</v>
      </c>
      <c r="E142" s="11">
        <v>3.3099999999999996</v>
      </c>
      <c r="F142" s="11">
        <v>0.28802995631772921</v>
      </c>
      <c r="G142" s="11" t="s">
        <v>648</v>
      </c>
      <c r="H142" s="11">
        <v>0.28500000000000003</v>
      </c>
      <c r="I142" s="11">
        <v>0.29499999999999998</v>
      </c>
      <c r="J142" s="11">
        <v>0.31</v>
      </c>
      <c r="K142" s="11">
        <v>0.33</v>
      </c>
      <c r="L142" s="11">
        <v>0.315</v>
      </c>
      <c r="M142" s="11">
        <v>0.3</v>
      </c>
      <c r="N142" s="11">
        <v>0.68144737980643</v>
      </c>
      <c r="O142" s="11">
        <v>0.30499999999999999</v>
      </c>
      <c r="P142" s="11">
        <v>0.28500000000000003</v>
      </c>
      <c r="Q142" s="11">
        <v>0.30499999999999999</v>
      </c>
      <c r="R142" s="11">
        <v>0.38</v>
      </c>
      <c r="S142" s="11">
        <v>0.315</v>
      </c>
      <c r="T142" s="11">
        <v>0.3</v>
      </c>
      <c r="U142" s="152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258</v>
      </c>
      <c r="C143" s="28"/>
      <c r="D143" s="23">
        <v>1.0327955589886436E-2</v>
      </c>
      <c r="E143" s="23">
        <v>0.15367715076310681</v>
      </c>
      <c r="F143" s="23">
        <v>1.9464620734715846E-2</v>
      </c>
      <c r="G143" s="23" t="s">
        <v>648</v>
      </c>
      <c r="H143" s="23">
        <v>1.7224014243685078E-2</v>
      </c>
      <c r="I143" s="23">
        <v>8.1649658092772682E-3</v>
      </c>
      <c r="J143" s="23">
        <v>1.1690451944500132E-2</v>
      </c>
      <c r="K143" s="23">
        <v>3.4302575219167838E-2</v>
      </c>
      <c r="L143" s="23">
        <v>1.3662601021279476E-2</v>
      </c>
      <c r="M143" s="23">
        <v>1.3291601358251252E-2</v>
      </c>
      <c r="N143" s="23">
        <v>4.4702016452412535E-2</v>
      </c>
      <c r="O143" s="23">
        <v>8.1649658092772682E-3</v>
      </c>
      <c r="P143" s="23">
        <v>1.8708286933869698E-2</v>
      </c>
      <c r="Q143" s="23">
        <v>2.804757862395018E-2</v>
      </c>
      <c r="R143" s="23">
        <v>0.32549961597519578</v>
      </c>
      <c r="S143" s="23">
        <v>1.5165750888103116E-2</v>
      </c>
      <c r="T143" s="23">
        <v>5.1639777949432607E-2</v>
      </c>
      <c r="U143" s="204"/>
      <c r="V143" s="205"/>
      <c r="W143" s="205"/>
      <c r="X143" s="205"/>
      <c r="Y143" s="205"/>
      <c r="Z143" s="205"/>
      <c r="AA143" s="205"/>
      <c r="AB143" s="205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56"/>
    </row>
    <row r="144" spans="1:65">
      <c r="A144" s="29"/>
      <c r="B144" s="3" t="s">
        <v>85</v>
      </c>
      <c r="C144" s="28"/>
      <c r="D144" s="13">
        <v>3.4813333449055399E-2</v>
      </c>
      <c r="E144" s="13">
        <v>4.6034094087800341E-2</v>
      </c>
      <c r="F144" s="13">
        <v>6.8870282729334334E-2</v>
      </c>
      <c r="G144" s="13" t="s">
        <v>648</v>
      </c>
      <c r="H144" s="13">
        <v>6.1150346427284299E-2</v>
      </c>
      <c r="I144" s="13">
        <v>2.7522356660485171E-2</v>
      </c>
      <c r="J144" s="13">
        <v>3.7914979279459887E-2</v>
      </c>
      <c r="K144" s="13">
        <v>0.10342484990703869</v>
      </c>
      <c r="L144" s="13">
        <v>4.3145055856672027E-2</v>
      </c>
      <c r="M144" s="13">
        <v>4.4060556988678182E-2</v>
      </c>
      <c r="N144" s="13">
        <v>6.4629702527969124E-2</v>
      </c>
      <c r="O144" s="13">
        <v>2.6917469700914069E-2</v>
      </c>
      <c r="P144" s="13">
        <v>6.5643112048665603E-2</v>
      </c>
      <c r="Q144" s="13">
        <v>9.2464544914121469E-2</v>
      </c>
      <c r="R144" s="13">
        <v>0.6781241999483244</v>
      </c>
      <c r="S144" s="13">
        <v>4.8145240914613065E-2</v>
      </c>
      <c r="T144" s="13">
        <v>0.15491933384829784</v>
      </c>
      <c r="U144" s="15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259</v>
      </c>
      <c r="C145" s="28"/>
      <c r="D145" s="13">
        <v>-3.6466201791870434E-2</v>
      </c>
      <c r="E145" s="13">
        <v>9.8424617854544003</v>
      </c>
      <c r="F145" s="13">
        <v>-8.2064256182835971E-2</v>
      </c>
      <c r="G145" s="13" t="s">
        <v>648</v>
      </c>
      <c r="H145" s="13">
        <v>-8.5184202824865829E-2</v>
      </c>
      <c r="I145" s="13">
        <v>-3.6466201791870434E-2</v>
      </c>
      <c r="J145" s="13">
        <v>1.4255767893480709E-3</v>
      </c>
      <c r="K145" s="13">
        <v>7.7209133951785303E-2</v>
      </c>
      <c r="L145" s="13">
        <v>2.8491132918790019E-2</v>
      </c>
      <c r="M145" s="13">
        <v>-2.0226868114205265E-2</v>
      </c>
      <c r="N145" s="13">
        <v>1.2464313863151353</v>
      </c>
      <c r="O145" s="13">
        <v>-1.4813756888316987E-2</v>
      </c>
      <c r="P145" s="13">
        <v>-7.4357980373088939E-2</v>
      </c>
      <c r="Q145" s="13">
        <v>-1.4813756888316987E-2</v>
      </c>
      <c r="R145" s="13">
        <v>0.5589760330558502</v>
      </c>
      <c r="S145" s="13">
        <v>2.3078021692901629E-2</v>
      </c>
      <c r="T145" s="13">
        <v>8.262224517767347E-2</v>
      </c>
      <c r="U145" s="152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260</v>
      </c>
      <c r="C146" s="46"/>
      <c r="D146" s="44">
        <v>0.34</v>
      </c>
      <c r="E146" s="44" t="s">
        <v>261</v>
      </c>
      <c r="F146" s="44">
        <v>1.05</v>
      </c>
      <c r="G146" s="44">
        <v>7.75</v>
      </c>
      <c r="H146" s="44">
        <v>1.1000000000000001</v>
      </c>
      <c r="I146" s="44">
        <v>0.34</v>
      </c>
      <c r="J146" s="44">
        <v>0.25</v>
      </c>
      <c r="K146" s="44">
        <v>1.43</v>
      </c>
      <c r="L146" s="44">
        <v>0.67</v>
      </c>
      <c r="M146" s="44">
        <v>0.08</v>
      </c>
      <c r="N146" s="44">
        <v>19.64</v>
      </c>
      <c r="O146" s="44">
        <v>0</v>
      </c>
      <c r="P146" s="44">
        <v>0.93</v>
      </c>
      <c r="Q146" s="44">
        <v>0</v>
      </c>
      <c r="R146" s="44">
        <v>4.97</v>
      </c>
      <c r="S146" s="44">
        <v>0.59</v>
      </c>
      <c r="T146" s="44" t="s">
        <v>261</v>
      </c>
      <c r="U146" s="15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 t="s">
        <v>296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BM147" s="55"/>
    </row>
    <row r="148" spans="1:65">
      <c r="BM148" s="55"/>
    </row>
    <row r="149" spans="1:65" ht="15">
      <c r="B149" s="8" t="s">
        <v>470</v>
      </c>
      <c r="BM149" s="27" t="s">
        <v>66</v>
      </c>
    </row>
    <row r="150" spans="1:65" ht="15">
      <c r="A150" s="24" t="s">
        <v>22</v>
      </c>
      <c r="B150" s="18" t="s">
        <v>109</v>
      </c>
      <c r="C150" s="15" t="s">
        <v>110</v>
      </c>
      <c r="D150" s="16" t="s">
        <v>223</v>
      </c>
      <c r="E150" s="17" t="s">
        <v>223</v>
      </c>
      <c r="F150" s="17" t="s">
        <v>223</v>
      </c>
      <c r="G150" s="17" t="s">
        <v>223</v>
      </c>
      <c r="H150" s="17" t="s">
        <v>223</v>
      </c>
      <c r="I150" s="17" t="s">
        <v>223</v>
      </c>
      <c r="J150" s="17" t="s">
        <v>223</v>
      </c>
      <c r="K150" s="17" t="s">
        <v>223</v>
      </c>
      <c r="L150" s="17" t="s">
        <v>223</v>
      </c>
      <c r="M150" s="17" t="s">
        <v>223</v>
      </c>
      <c r="N150" s="17" t="s">
        <v>223</v>
      </c>
      <c r="O150" s="17" t="s">
        <v>223</v>
      </c>
      <c r="P150" s="17" t="s">
        <v>223</v>
      </c>
      <c r="Q150" s="17" t="s">
        <v>223</v>
      </c>
      <c r="R150" s="17" t="s">
        <v>223</v>
      </c>
      <c r="S150" s="15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 t="s">
        <v>224</v>
      </c>
      <c r="C151" s="9" t="s">
        <v>224</v>
      </c>
      <c r="D151" s="150" t="s">
        <v>226</v>
      </c>
      <c r="E151" s="151" t="s">
        <v>227</v>
      </c>
      <c r="F151" s="151" t="s">
        <v>230</v>
      </c>
      <c r="G151" s="151" t="s">
        <v>231</v>
      </c>
      <c r="H151" s="151" t="s">
        <v>233</v>
      </c>
      <c r="I151" s="151" t="s">
        <v>234</v>
      </c>
      <c r="J151" s="151" t="s">
        <v>235</v>
      </c>
      <c r="K151" s="151" t="s">
        <v>236</v>
      </c>
      <c r="L151" s="151" t="s">
        <v>237</v>
      </c>
      <c r="M151" s="151" t="s">
        <v>275</v>
      </c>
      <c r="N151" s="151" t="s">
        <v>240</v>
      </c>
      <c r="O151" s="151" t="s">
        <v>242</v>
      </c>
      <c r="P151" s="151" t="s">
        <v>243</v>
      </c>
      <c r="Q151" s="151" t="s">
        <v>245</v>
      </c>
      <c r="R151" s="151" t="s">
        <v>247</v>
      </c>
      <c r="S151" s="15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 t="s">
        <v>3</v>
      </c>
    </row>
    <row r="152" spans="1:65">
      <c r="A152" s="29"/>
      <c r="B152" s="19"/>
      <c r="C152" s="9"/>
      <c r="D152" s="10" t="s">
        <v>288</v>
      </c>
      <c r="E152" s="11" t="s">
        <v>288</v>
      </c>
      <c r="F152" s="11" t="s">
        <v>288</v>
      </c>
      <c r="G152" s="11" t="s">
        <v>289</v>
      </c>
      <c r="H152" s="11" t="s">
        <v>288</v>
      </c>
      <c r="I152" s="11" t="s">
        <v>289</v>
      </c>
      <c r="J152" s="11" t="s">
        <v>289</v>
      </c>
      <c r="K152" s="11" t="s">
        <v>289</v>
      </c>
      <c r="L152" s="11" t="s">
        <v>289</v>
      </c>
      <c r="M152" s="11" t="s">
        <v>289</v>
      </c>
      <c r="N152" s="11" t="s">
        <v>288</v>
      </c>
      <c r="O152" s="11" t="s">
        <v>289</v>
      </c>
      <c r="P152" s="11" t="s">
        <v>288</v>
      </c>
      <c r="Q152" s="11" t="s">
        <v>288</v>
      </c>
      <c r="R152" s="11" t="s">
        <v>289</v>
      </c>
      <c r="S152" s="15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15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2</v>
      </c>
    </row>
    <row r="154" spans="1:65">
      <c r="A154" s="29"/>
      <c r="B154" s="18">
        <v>1</v>
      </c>
      <c r="C154" s="14">
        <v>1</v>
      </c>
      <c r="D154" s="212">
        <v>10.86</v>
      </c>
      <c r="E154" s="212">
        <v>10.9188304767244</v>
      </c>
      <c r="F154" s="212">
        <v>10.772091403420639</v>
      </c>
      <c r="G154" s="212">
        <v>10.8</v>
      </c>
      <c r="H154" s="212">
        <v>10.9</v>
      </c>
      <c r="I154" s="212">
        <v>11.45</v>
      </c>
      <c r="J154" s="212">
        <v>12</v>
      </c>
      <c r="K154" s="212">
        <v>10.3</v>
      </c>
      <c r="L154" s="212">
        <v>12.05</v>
      </c>
      <c r="M154" s="212">
        <v>12</v>
      </c>
      <c r="N154" s="213">
        <v>13.412907841636251</v>
      </c>
      <c r="O154" s="212">
        <v>11.39</v>
      </c>
      <c r="P154" s="212">
        <v>10.23</v>
      </c>
      <c r="Q154" s="213">
        <v>8.94</v>
      </c>
      <c r="R154" s="213">
        <v>19</v>
      </c>
      <c r="S154" s="214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1</v>
      </c>
    </row>
    <row r="155" spans="1:65">
      <c r="A155" s="29"/>
      <c r="B155" s="19">
        <v>1</v>
      </c>
      <c r="C155" s="9">
        <v>2</v>
      </c>
      <c r="D155" s="217">
        <v>10.79</v>
      </c>
      <c r="E155" s="217">
        <v>10.834214841635795</v>
      </c>
      <c r="F155" s="217">
        <v>10.864203778866196</v>
      </c>
      <c r="G155" s="217">
        <v>10.5</v>
      </c>
      <c r="H155" s="217">
        <v>10.69</v>
      </c>
      <c r="I155" s="217">
        <v>11.45</v>
      </c>
      <c r="J155" s="217">
        <v>11.95</v>
      </c>
      <c r="K155" s="217">
        <v>9.9700000000000006</v>
      </c>
      <c r="L155" s="217">
        <v>11.9</v>
      </c>
      <c r="M155" s="217">
        <v>11</v>
      </c>
      <c r="N155" s="218">
        <v>13.354791564666124</v>
      </c>
      <c r="O155" s="217">
        <v>11.85</v>
      </c>
      <c r="P155" s="217">
        <v>10.49</v>
      </c>
      <c r="Q155" s="218">
        <v>8.16</v>
      </c>
      <c r="R155" s="218">
        <v>15</v>
      </c>
      <c r="S155" s="214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6">
        <v>25</v>
      </c>
    </row>
    <row r="156" spans="1:65">
      <c r="A156" s="29"/>
      <c r="B156" s="19">
        <v>1</v>
      </c>
      <c r="C156" s="9">
        <v>3</v>
      </c>
      <c r="D156" s="217">
        <v>10.93</v>
      </c>
      <c r="E156" s="217">
        <v>10.710697524482301</v>
      </c>
      <c r="F156" s="217">
        <v>10.738334555718101</v>
      </c>
      <c r="G156" s="217">
        <v>10.5</v>
      </c>
      <c r="H156" s="217">
        <v>10.54</v>
      </c>
      <c r="I156" s="217">
        <v>11.7</v>
      </c>
      <c r="J156" s="217">
        <v>12.2</v>
      </c>
      <c r="K156" s="217">
        <v>10.15</v>
      </c>
      <c r="L156" s="217">
        <v>11.95</v>
      </c>
      <c r="M156" s="217">
        <v>11.5</v>
      </c>
      <c r="N156" s="218">
        <v>13.780292983464374</v>
      </c>
      <c r="O156" s="217">
        <v>11.62</v>
      </c>
      <c r="P156" s="217">
        <v>10.14</v>
      </c>
      <c r="Q156" s="218">
        <v>8.3000000000000007</v>
      </c>
      <c r="R156" s="218">
        <v>19</v>
      </c>
      <c r="S156" s="214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6">
        <v>16</v>
      </c>
    </row>
    <row r="157" spans="1:65">
      <c r="A157" s="29"/>
      <c r="B157" s="19">
        <v>1</v>
      </c>
      <c r="C157" s="9">
        <v>4</v>
      </c>
      <c r="D157" s="217">
        <v>10.87</v>
      </c>
      <c r="E157" s="217">
        <v>10.835182806566493</v>
      </c>
      <c r="F157" s="217">
        <v>10.304479809489287</v>
      </c>
      <c r="G157" s="217">
        <v>10.7</v>
      </c>
      <c r="H157" s="217">
        <v>10.82</v>
      </c>
      <c r="I157" s="217">
        <v>11.55</v>
      </c>
      <c r="J157" s="217">
        <v>11.55</v>
      </c>
      <c r="K157" s="217">
        <v>10.1</v>
      </c>
      <c r="L157" s="217">
        <v>12.25</v>
      </c>
      <c r="M157" s="217">
        <v>12.3</v>
      </c>
      <c r="N157" s="218">
        <v>13.449731913577125</v>
      </c>
      <c r="O157" s="217">
        <v>11.35</v>
      </c>
      <c r="P157" s="217">
        <v>10.33</v>
      </c>
      <c r="Q157" s="218">
        <v>8.2899999999999991</v>
      </c>
      <c r="R157" s="218">
        <v>19</v>
      </c>
      <c r="S157" s="214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6">
        <v>11.05996577850742</v>
      </c>
    </row>
    <row r="158" spans="1:65">
      <c r="A158" s="29"/>
      <c r="B158" s="19">
        <v>1</v>
      </c>
      <c r="C158" s="9">
        <v>5</v>
      </c>
      <c r="D158" s="217">
        <v>11.25</v>
      </c>
      <c r="E158" s="217">
        <v>10.710038563163556</v>
      </c>
      <c r="F158" s="217">
        <v>10.36581392482103</v>
      </c>
      <c r="G158" s="217">
        <v>10.3</v>
      </c>
      <c r="H158" s="217">
        <v>10.96</v>
      </c>
      <c r="I158" s="217">
        <v>11.45</v>
      </c>
      <c r="J158" s="217">
        <v>11.4</v>
      </c>
      <c r="K158" s="217">
        <v>10.050000000000001</v>
      </c>
      <c r="L158" s="217">
        <v>12.2</v>
      </c>
      <c r="M158" s="217">
        <v>11.4</v>
      </c>
      <c r="N158" s="218">
        <v>12.829131439117624</v>
      </c>
      <c r="O158" s="217">
        <v>11.58</v>
      </c>
      <c r="P158" s="217">
        <v>10.199999999999999</v>
      </c>
      <c r="Q158" s="218">
        <v>8.76</v>
      </c>
      <c r="R158" s="218">
        <v>15</v>
      </c>
      <c r="S158" s="214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16">
        <v>23</v>
      </c>
    </row>
    <row r="159" spans="1:65">
      <c r="A159" s="29"/>
      <c r="B159" s="19">
        <v>1</v>
      </c>
      <c r="C159" s="9">
        <v>6</v>
      </c>
      <c r="D159" s="217">
        <v>10.87</v>
      </c>
      <c r="E159" s="217">
        <v>10.225896971971746</v>
      </c>
      <c r="F159" s="217">
        <v>10.327751395674742</v>
      </c>
      <c r="G159" s="217">
        <v>10.8</v>
      </c>
      <c r="H159" s="217">
        <v>11.03</v>
      </c>
      <c r="I159" s="217">
        <v>11.35</v>
      </c>
      <c r="J159" s="217">
        <v>12.25</v>
      </c>
      <c r="K159" s="217">
        <v>10.050000000000001</v>
      </c>
      <c r="L159" s="217">
        <v>11.7</v>
      </c>
      <c r="M159" s="217">
        <v>12.3</v>
      </c>
      <c r="N159" s="218">
        <v>13.001040392868875</v>
      </c>
      <c r="O159" s="217">
        <v>11.41</v>
      </c>
      <c r="P159" s="217">
        <v>10.54</v>
      </c>
      <c r="Q159" s="218">
        <v>8.51</v>
      </c>
      <c r="R159" s="218">
        <v>14</v>
      </c>
      <c r="S159" s="214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20"/>
    </row>
    <row r="160" spans="1:65">
      <c r="A160" s="29"/>
      <c r="B160" s="20" t="s">
        <v>256</v>
      </c>
      <c r="C160" s="12"/>
      <c r="D160" s="221">
        <v>10.928333333333333</v>
      </c>
      <c r="E160" s="221">
        <v>10.705810197424048</v>
      </c>
      <c r="F160" s="221">
        <v>10.562112477998333</v>
      </c>
      <c r="G160" s="221">
        <v>10.6</v>
      </c>
      <c r="H160" s="221">
        <v>10.823333333333332</v>
      </c>
      <c r="I160" s="221">
        <v>11.491666666666665</v>
      </c>
      <c r="J160" s="221">
        <v>11.891666666666666</v>
      </c>
      <c r="K160" s="221">
        <v>10.103333333333333</v>
      </c>
      <c r="L160" s="221">
        <v>12.008333333333335</v>
      </c>
      <c r="M160" s="221">
        <v>11.75</v>
      </c>
      <c r="N160" s="221">
        <v>13.304649355888396</v>
      </c>
      <c r="O160" s="221">
        <v>11.533333333333333</v>
      </c>
      <c r="P160" s="221">
        <v>10.321666666666667</v>
      </c>
      <c r="Q160" s="221">
        <v>8.4933333333333323</v>
      </c>
      <c r="R160" s="221">
        <v>16.833333333333332</v>
      </c>
      <c r="S160" s="214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20"/>
    </row>
    <row r="161" spans="1:65">
      <c r="A161" s="29"/>
      <c r="B161" s="3" t="s">
        <v>257</v>
      </c>
      <c r="C161" s="28"/>
      <c r="D161" s="217">
        <v>10.87</v>
      </c>
      <c r="E161" s="217">
        <v>10.772456183059049</v>
      </c>
      <c r="F161" s="217">
        <v>10.552074240269565</v>
      </c>
      <c r="G161" s="217">
        <v>10.6</v>
      </c>
      <c r="H161" s="217">
        <v>10.86</v>
      </c>
      <c r="I161" s="217">
        <v>11.45</v>
      </c>
      <c r="J161" s="217">
        <v>11.975</v>
      </c>
      <c r="K161" s="217">
        <v>10.074999999999999</v>
      </c>
      <c r="L161" s="217">
        <v>12</v>
      </c>
      <c r="M161" s="217">
        <v>11.75</v>
      </c>
      <c r="N161" s="217">
        <v>13.383849703151188</v>
      </c>
      <c r="O161" s="217">
        <v>11.495000000000001</v>
      </c>
      <c r="P161" s="217">
        <v>10.280000000000001</v>
      </c>
      <c r="Q161" s="217">
        <v>8.4050000000000011</v>
      </c>
      <c r="R161" s="217">
        <v>17</v>
      </c>
      <c r="S161" s="214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  <c r="BI161" s="215"/>
      <c r="BJ161" s="215"/>
      <c r="BK161" s="215"/>
      <c r="BL161" s="215"/>
      <c r="BM161" s="220"/>
    </row>
    <row r="162" spans="1:65">
      <c r="A162" s="29"/>
      <c r="B162" s="3" t="s">
        <v>258</v>
      </c>
      <c r="C162" s="28"/>
      <c r="D162" s="23">
        <v>0.16375795146088867</v>
      </c>
      <c r="E162" s="23">
        <v>0.24858042282179121</v>
      </c>
      <c r="F162" s="23">
        <v>0.25543584502880395</v>
      </c>
      <c r="G162" s="23">
        <v>0.19999999999999998</v>
      </c>
      <c r="H162" s="23">
        <v>0.18184242262647843</v>
      </c>
      <c r="I162" s="23">
        <v>0.1200694243621859</v>
      </c>
      <c r="J162" s="23">
        <v>0.34556716665022791</v>
      </c>
      <c r="K162" s="23">
        <v>0.11343133018115703</v>
      </c>
      <c r="L162" s="23">
        <v>0.20351085147152895</v>
      </c>
      <c r="M162" s="23">
        <v>0.53197744313081574</v>
      </c>
      <c r="N162" s="23">
        <v>0.3405335934771988</v>
      </c>
      <c r="O162" s="23">
        <v>0.18938496948455702</v>
      </c>
      <c r="P162" s="23">
        <v>0.16265505423031459</v>
      </c>
      <c r="Q162" s="23">
        <v>0.30355669432029753</v>
      </c>
      <c r="R162" s="23">
        <v>2.4013884872437137</v>
      </c>
      <c r="S162" s="15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85</v>
      </c>
      <c r="C163" s="28"/>
      <c r="D163" s="13">
        <v>1.4984714179736649E-2</v>
      </c>
      <c r="E163" s="13">
        <v>2.3219206976189694E-2</v>
      </c>
      <c r="F163" s="13">
        <v>2.4184162549006728E-2</v>
      </c>
      <c r="G163" s="13">
        <v>1.8867924528301886E-2</v>
      </c>
      <c r="H163" s="13">
        <v>1.6800962977500319E-2</v>
      </c>
      <c r="I163" s="13">
        <v>1.044839080744185E-2</v>
      </c>
      <c r="J163" s="13">
        <v>2.9059607566942782E-2</v>
      </c>
      <c r="K163" s="13">
        <v>1.122711945046094E-2</v>
      </c>
      <c r="L163" s="13">
        <v>1.6947468547247376E-2</v>
      </c>
      <c r="M163" s="13">
        <v>4.5274676011133254E-2</v>
      </c>
      <c r="N163" s="13">
        <v>2.5595082167760012E-2</v>
      </c>
      <c r="O163" s="13">
        <v>1.6420662094036736E-2</v>
      </c>
      <c r="P163" s="13">
        <v>1.5758603671595147E-2</v>
      </c>
      <c r="Q163" s="13">
        <v>3.5740584103645709E-2</v>
      </c>
      <c r="R163" s="13">
        <v>0.14265674181645824</v>
      </c>
      <c r="S163" s="15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3" t="s">
        <v>259</v>
      </c>
      <c r="C164" s="28"/>
      <c r="D164" s="13">
        <v>-1.190170456312678E-2</v>
      </c>
      <c r="E164" s="13">
        <v>-3.2021399358359237E-2</v>
      </c>
      <c r="F164" s="13">
        <v>-4.5014000086379458E-2</v>
      </c>
      <c r="G164" s="13">
        <v>-4.1588354586165388E-2</v>
      </c>
      <c r="H164" s="13">
        <v>-2.1395404824301578E-2</v>
      </c>
      <c r="I164" s="13">
        <v>3.9032750806350602E-2</v>
      </c>
      <c r="J164" s="13">
        <v>7.5199227991778361E-2</v>
      </c>
      <c r="K164" s="13">
        <v>-8.6495063758071367E-2</v>
      </c>
      <c r="L164" s="13">
        <v>8.5747783837528235E-2</v>
      </c>
      <c r="M164" s="13">
        <v>6.2390267321939419E-2</v>
      </c>
      <c r="N164" s="13">
        <v>0.20295574347463341</v>
      </c>
      <c r="O164" s="13">
        <v>4.2800092179832605E-2</v>
      </c>
      <c r="P164" s="13">
        <v>-6.6754194961025415E-2</v>
      </c>
      <c r="Q164" s="13">
        <v>-0.23206513442941812</v>
      </c>
      <c r="R164" s="13">
        <v>0.52200591488674997</v>
      </c>
      <c r="S164" s="15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29"/>
      <c r="B165" s="45" t="s">
        <v>260</v>
      </c>
      <c r="C165" s="46"/>
      <c r="D165" s="44">
        <v>0.06</v>
      </c>
      <c r="E165" s="44">
        <v>0.18</v>
      </c>
      <c r="F165" s="44">
        <v>0.33</v>
      </c>
      <c r="G165" s="44">
        <v>0.28999999999999998</v>
      </c>
      <c r="H165" s="44">
        <v>0.06</v>
      </c>
      <c r="I165" s="44">
        <v>0.65</v>
      </c>
      <c r="J165" s="44">
        <v>1.08</v>
      </c>
      <c r="K165" s="44">
        <v>0.82</v>
      </c>
      <c r="L165" s="44">
        <v>1.2</v>
      </c>
      <c r="M165" s="44">
        <v>0.93</v>
      </c>
      <c r="N165" s="44">
        <v>2.57</v>
      </c>
      <c r="O165" s="44">
        <v>0.7</v>
      </c>
      <c r="P165" s="44">
        <v>0.59</v>
      </c>
      <c r="Q165" s="44">
        <v>2.52</v>
      </c>
      <c r="R165" s="44" t="s">
        <v>261</v>
      </c>
      <c r="S165" s="15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BM166" s="55"/>
    </row>
    <row r="167" spans="1:65" ht="15">
      <c r="B167" s="8" t="s">
        <v>471</v>
      </c>
      <c r="BM167" s="27" t="s">
        <v>66</v>
      </c>
    </row>
    <row r="168" spans="1:65" ht="15">
      <c r="A168" s="24" t="s">
        <v>25</v>
      </c>
      <c r="B168" s="18" t="s">
        <v>109</v>
      </c>
      <c r="C168" s="15" t="s">
        <v>110</v>
      </c>
      <c r="D168" s="16" t="s">
        <v>223</v>
      </c>
      <c r="E168" s="17" t="s">
        <v>223</v>
      </c>
      <c r="F168" s="17" t="s">
        <v>223</v>
      </c>
      <c r="G168" s="17" t="s">
        <v>223</v>
      </c>
      <c r="H168" s="17" t="s">
        <v>223</v>
      </c>
      <c r="I168" s="17" t="s">
        <v>223</v>
      </c>
      <c r="J168" s="17" t="s">
        <v>223</v>
      </c>
      <c r="K168" s="17" t="s">
        <v>223</v>
      </c>
      <c r="L168" s="17" t="s">
        <v>223</v>
      </c>
      <c r="M168" s="17" t="s">
        <v>223</v>
      </c>
      <c r="N168" s="17" t="s">
        <v>223</v>
      </c>
      <c r="O168" s="17" t="s">
        <v>223</v>
      </c>
      <c r="P168" s="17" t="s">
        <v>223</v>
      </c>
      <c r="Q168" s="17" t="s">
        <v>223</v>
      </c>
      <c r="R168" s="17" t="s">
        <v>223</v>
      </c>
      <c r="S168" s="17" t="s">
        <v>223</v>
      </c>
      <c r="T168" s="17" t="s">
        <v>223</v>
      </c>
      <c r="U168" s="152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224</v>
      </c>
      <c r="C169" s="9" t="s">
        <v>224</v>
      </c>
      <c r="D169" s="150" t="s">
        <v>226</v>
      </c>
      <c r="E169" s="151" t="s">
        <v>227</v>
      </c>
      <c r="F169" s="151" t="s">
        <v>230</v>
      </c>
      <c r="G169" s="151" t="s">
        <v>231</v>
      </c>
      <c r="H169" s="151" t="s">
        <v>233</v>
      </c>
      <c r="I169" s="151" t="s">
        <v>234</v>
      </c>
      <c r="J169" s="151" t="s">
        <v>235</v>
      </c>
      <c r="K169" s="151" t="s">
        <v>236</v>
      </c>
      <c r="L169" s="151" t="s">
        <v>237</v>
      </c>
      <c r="M169" s="151" t="s">
        <v>275</v>
      </c>
      <c r="N169" s="151" t="s">
        <v>240</v>
      </c>
      <c r="O169" s="151" t="s">
        <v>241</v>
      </c>
      <c r="P169" s="151" t="s">
        <v>242</v>
      </c>
      <c r="Q169" s="151" t="s">
        <v>243</v>
      </c>
      <c r="R169" s="151" t="s">
        <v>244</v>
      </c>
      <c r="S169" s="151" t="s">
        <v>245</v>
      </c>
      <c r="T169" s="151" t="s">
        <v>247</v>
      </c>
      <c r="U169" s="152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288</v>
      </c>
      <c r="E170" s="11" t="s">
        <v>288</v>
      </c>
      <c r="F170" s="11" t="s">
        <v>288</v>
      </c>
      <c r="G170" s="11" t="s">
        <v>289</v>
      </c>
      <c r="H170" s="11" t="s">
        <v>288</v>
      </c>
      <c r="I170" s="11" t="s">
        <v>289</v>
      </c>
      <c r="J170" s="11" t="s">
        <v>289</v>
      </c>
      <c r="K170" s="11" t="s">
        <v>289</v>
      </c>
      <c r="L170" s="11" t="s">
        <v>289</v>
      </c>
      <c r="M170" s="11" t="s">
        <v>289</v>
      </c>
      <c r="N170" s="11" t="s">
        <v>288</v>
      </c>
      <c r="O170" s="11" t="s">
        <v>288</v>
      </c>
      <c r="P170" s="11" t="s">
        <v>289</v>
      </c>
      <c r="Q170" s="11" t="s">
        <v>113</v>
      </c>
      <c r="R170" s="11" t="s">
        <v>288</v>
      </c>
      <c r="S170" s="11" t="s">
        <v>288</v>
      </c>
      <c r="T170" s="11" t="s">
        <v>289</v>
      </c>
      <c r="U170" s="152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152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2">
        <v>45.9</v>
      </c>
      <c r="E172" s="212">
        <v>43.183307245570902</v>
      </c>
      <c r="F172" s="212">
        <v>44.745219020802907</v>
      </c>
      <c r="G172" s="212">
        <v>39</v>
      </c>
      <c r="H172" s="212">
        <v>40.4</v>
      </c>
      <c r="I172" s="212">
        <v>43</v>
      </c>
      <c r="J172" s="212">
        <v>47</v>
      </c>
      <c r="K172" s="212">
        <v>45.2</v>
      </c>
      <c r="L172" s="213">
        <v>49.9</v>
      </c>
      <c r="M172" s="212">
        <v>42.1</v>
      </c>
      <c r="N172" s="212">
        <v>48.508124468492539</v>
      </c>
      <c r="O172" s="212">
        <v>44</v>
      </c>
      <c r="P172" s="212">
        <v>45</v>
      </c>
      <c r="Q172" s="212">
        <v>44</v>
      </c>
      <c r="R172" s="212">
        <v>42.1</v>
      </c>
      <c r="S172" s="212">
        <v>46.33</v>
      </c>
      <c r="T172" s="212">
        <v>44</v>
      </c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6">
        <v>1</v>
      </c>
    </row>
    <row r="173" spans="1:65">
      <c r="A173" s="29"/>
      <c r="B173" s="19">
        <v>1</v>
      </c>
      <c r="C173" s="9">
        <v>2</v>
      </c>
      <c r="D173" s="217">
        <v>45.6</v>
      </c>
      <c r="E173" s="217">
        <v>43.417522172003501</v>
      </c>
      <c r="F173" s="217">
        <v>44.208343862249322</v>
      </c>
      <c r="G173" s="217">
        <v>41</v>
      </c>
      <c r="H173" s="217">
        <v>40.799999999999997</v>
      </c>
      <c r="I173" s="217">
        <v>44</v>
      </c>
      <c r="J173" s="217">
        <v>47.3</v>
      </c>
      <c r="K173" s="217">
        <v>45</v>
      </c>
      <c r="L173" s="218">
        <v>49.6</v>
      </c>
      <c r="M173" s="217">
        <v>43.2</v>
      </c>
      <c r="N173" s="217">
        <v>49.017108419573695</v>
      </c>
      <c r="O173" s="217">
        <v>44</v>
      </c>
      <c r="P173" s="217">
        <v>46.8</v>
      </c>
      <c r="Q173" s="217">
        <v>44</v>
      </c>
      <c r="R173" s="217">
        <v>42.6</v>
      </c>
      <c r="S173" s="217">
        <v>43.79</v>
      </c>
      <c r="T173" s="217">
        <v>44.3</v>
      </c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6">
        <v>26</v>
      </c>
    </row>
    <row r="174" spans="1:65">
      <c r="A174" s="29"/>
      <c r="B174" s="19">
        <v>1</v>
      </c>
      <c r="C174" s="9">
        <v>3</v>
      </c>
      <c r="D174" s="217">
        <v>45</v>
      </c>
      <c r="E174" s="217">
        <v>43.981579790028803</v>
      </c>
      <c r="F174" s="217">
        <v>45.132724596162738</v>
      </c>
      <c r="G174" s="217">
        <v>44</v>
      </c>
      <c r="H174" s="217">
        <v>40.1</v>
      </c>
      <c r="I174" s="217">
        <v>43.8</v>
      </c>
      <c r="J174" s="217">
        <v>48.5</v>
      </c>
      <c r="K174" s="217">
        <v>45</v>
      </c>
      <c r="L174" s="218">
        <v>48.3</v>
      </c>
      <c r="M174" s="217">
        <v>42.9</v>
      </c>
      <c r="N174" s="219">
        <v>50.778584660023633</v>
      </c>
      <c r="O174" s="217">
        <v>43</v>
      </c>
      <c r="P174" s="217">
        <v>45</v>
      </c>
      <c r="Q174" s="217">
        <v>44</v>
      </c>
      <c r="R174" s="217">
        <v>42.5</v>
      </c>
      <c r="S174" s="217">
        <v>46.48</v>
      </c>
      <c r="T174" s="217">
        <v>44.5</v>
      </c>
      <c r="U174" s="214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6">
        <v>16</v>
      </c>
    </row>
    <row r="175" spans="1:65">
      <c r="A175" s="29"/>
      <c r="B175" s="19">
        <v>1</v>
      </c>
      <c r="C175" s="9">
        <v>4</v>
      </c>
      <c r="D175" s="217">
        <v>45.1</v>
      </c>
      <c r="E175" s="217">
        <v>43.209944392858723</v>
      </c>
      <c r="F175" s="217">
        <v>44.137181108271932</v>
      </c>
      <c r="G175" s="217">
        <v>43</v>
      </c>
      <c r="H175" s="217">
        <v>40.4</v>
      </c>
      <c r="I175" s="217">
        <v>43.1</v>
      </c>
      <c r="J175" s="217">
        <v>47.9</v>
      </c>
      <c r="K175" s="217">
        <v>45.3</v>
      </c>
      <c r="L175" s="218">
        <v>50</v>
      </c>
      <c r="M175" s="217">
        <v>43.6</v>
      </c>
      <c r="N175" s="217">
        <v>49.891395369812706</v>
      </c>
      <c r="O175" s="217">
        <v>44</v>
      </c>
      <c r="P175" s="217">
        <v>45.8</v>
      </c>
      <c r="Q175" s="217">
        <v>45</v>
      </c>
      <c r="R175" s="217">
        <v>42.9</v>
      </c>
      <c r="S175" s="217">
        <v>46.83</v>
      </c>
      <c r="T175" s="217">
        <v>44.5</v>
      </c>
      <c r="U175" s="214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16">
        <v>44.397048831199086</v>
      </c>
    </row>
    <row r="176" spans="1:65">
      <c r="A176" s="29"/>
      <c r="B176" s="19">
        <v>1</v>
      </c>
      <c r="C176" s="9">
        <v>5</v>
      </c>
      <c r="D176" s="217">
        <v>45.9</v>
      </c>
      <c r="E176" s="217">
        <v>43.718726133375199</v>
      </c>
      <c r="F176" s="217">
        <v>44.19151400435679</v>
      </c>
      <c r="G176" s="217">
        <v>46</v>
      </c>
      <c r="H176" s="217">
        <v>41.6</v>
      </c>
      <c r="I176" s="217">
        <v>43.1</v>
      </c>
      <c r="J176" s="217">
        <v>47.1</v>
      </c>
      <c r="K176" s="217">
        <v>45.1</v>
      </c>
      <c r="L176" s="218">
        <v>49.2</v>
      </c>
      <c r="M176" s="217">
        <v>43.3</v>
      </c>
      <c r="N176" s="217">
        <v>46.879895585341984</v>
      </c>
      <c r="O176" s="217">
        <v>44</v>
      </c>
      <c r="P176" s="217">
        <v>46.1</v>
      </c>
      <c r="Q176" s="217">
        <v>44</v>
      </c>
      <c r="R176" s="217">
        <v>41.8</v>
      </c>
      <c r="S176" s="217">
        <v>46.33</v>
      </c>
      <c r="T176" s="217">
        <v>44.5</v>
      </c>
      <c r="U176" s="214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16">
        <v>24</v>
      </c>
    </row>
    <row r="177" spans="1:65">
      <c r="A177" s="29"/>
      <c r="B177" s="19">
        <v>1</v>
      </c>
      <c r="C177" s="9">
        <v>6</v>
      </c>
      <c r="D177" s="217">
        <v>45.3</v>
      </c>
      <c r="E177" s="217">
        <v>43.631337250813999</v>
      </c>
      <c r="F177" s="217">
        <v>43.83013680301611</v>
      </c>
      <c r="G177" s="217">
        <v>42</v>
      </c>
      <c r="H177" s="217">
        <v>41.1</v>
      </c>
      <c r="I177" s="217">
        <v>42.7</v>
      </c>
      <c r="J177" s="219">
        <v>50.5</v>
      </c>
      <c r="K177" s="217">
        <v>44.7</v>
      </c>
      <c r="L177" s="218">
        <v>48</v>
      </c>
      <c r="M177" s="217">
        <v>43.9</v>
      </c>
      <c r="N177" s="217">
        <v>47.627769003113457</v>
      </c>
      <c r="O177" s="217">
        <v>44</v>
      </c>
      <c r="P177" s="217">
        <v>44.8</v>
      </c>
      <c r="Q177" s="217">
        <v>44</v>
      </c>
      <c r="R177" s="217">
        <v>42.4</v>
      </c>
      <c r="S177" s="217">
        <v>45.9</v>
      </c>
      <c r="T177" s="217">
        <v>44.6</v>
      </c>
      <c r="U177" s="214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  <c r="BI177" s="215"/>
      <c r="BJ177" s="215"/>
      <c r="BK177" s="215"/>
      <c r="BL177" s="215"/>
      <c r="BM177" s="220"/>
    </row>
    <row r="178" spans="1:65">
      <c r="A178" s="29"/>
      <c r="B178" s="20" t="s">
        <v>256</v>
      </c>
      <c r="C178" s="12"/>
      <c r="D178" s="221">
        <v>45.466666666666669</v>
      </c>
      <c r="E178" s="221">
        <v>43.52373616410852</v>
      </c>
      <c r="F178" s="221">
        <v>44.374186565809964</v>
      </c>
      <c r="G178" s="221">
        <v>42.5</v>
      </c>
      <c r="H178" s="221">
        <v>40.733333333333327</v>
      </c>
      <c r="I178" s="221">
        <v>43.283333333333331</v>
      </c>
      <c r="J178" s="221">
        <v>48.050000000000004</v>
      </c>
      <c r="K178" s="221">
        <v>45.050000000000004</v>
      </c>
      <c r="L178" s="221">
        <v>49.166666666666664</v>
      </c>
      <c r="M178" s="221">
        <v>43.166666666666664</v>
      </c>
      <c r="N178" s="221">
        <v>48.78381291772633</v>
      </c>
      <c r="O178" s="221">
        <v>43.833333333333336</v>
      </c>
      <c r="P178" s="221">
        <v>45.583333333333336</v>
      </c>
      <c r="Q178" s="221">
        <v>44.166666666666664</v>
      </c>
      <c r="R178" s="221">
        <v>42.383333333333333</v>
      </c>
      <c r="S178" s="221">
        <v>45.943333333333328</v>
      </c>
      <c r="T178" s="221">
        <v>44.400000000000006</v>
      </c>
      <c r="U178" s="214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  <c r="BI178" s="215"/>
      <c r="BJ178" s="215"/>
      <c r="BK178" s="215"/>
      <c r="BL178" s="215"/>
      <c r="BM178" s="220"/>
    </row>
    <row r="179" spans="1:65">
      <c r="A179" s="29"/>
      <c r="B179" s="3" t="s">
        <v>257</v>
      </c>
      <c r="C179" s="28"/>
      <c r="D179" s="217">
        <v>45.45</v>
      </c>
      <c r="E179" s="217">
        <v>43.52442971140875</v>
      </c>
      <c r="F179" s="217">
        <v>44.199928933303056</v>
      </c>
      <c r="G179" s="217">
        <v>42.5</v>
      </c>
      <c r="H179" s="217">
        <v>40.599999999999994</v>
      </c>
      <c r="I179" s="217">
        <v>43.1</v>
      </c>
      <c r="J179" s="217">
        <v>47.599999999999994</v>
      </c>
      <c r="K179" s="217">
        <v>45.05</v>
      </c>
      <c r="L179" s="217">
        <v>49.400000000000006</v>
      </c>
      <c r="M179" s="217">
        <v>43.25</v>
      </c>
      <c r="N179" s="217">
        <v>48.762616444033114</v>
      </c>
      <c r="O179" s="217">
        <v>44</v>
      </c>
      <c r="P179" s="217">
        <v>45.4</v>
      </c>
      <c r="Q179" s="217">
        <v>44</v>
      </c>
      <c r="R179" s="217">
        <v>42.45</v>
      </c>
      <c r="S179" s="217">
        <v>46.33</v>
      </c>
      <c r="T179" s="217">
        <v>44.5</v>
      </c>
      <c r="U179" s="214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  <c r="BI179" s="215"/>
      <c r="BJ179" s="215"/>
      <c r="BK179" s="215"/>
      <c r="BL179" s="215"/>
      <c r="BM179" s="220"/>
    </row>
    <row r="180" spans="1:65">
      <c r="A180" s="29"/>
      <c r="B180" s="3" t="s">
        <v>258</v>
      </c>
      <c r="C180" s="28"/>
      <c r="D180" s="23">
        <v>0.39327683210006947</v>
      </c>
      <c r="E180" s="23">
        <v>0.3114027630482154</v>
      </c>
      <c r="F180" s="23">
        <v>0.47456924141384965</v>
      </c>
      <c r="G180" s="23">
        <v>2.4289915602982237</v>
      </c>
      <c r="H180" s="23">
        <v>0.55015149428740739</v>
      </c>
      <c r="I180" s="23">
        <v>0.50365331992022566</v>
      </c>
      <c r="J180" s="23">
        <v>1.3262729734108285</v>
      </c>
      <c r="K180" s="23">
        <v>0.20736441353327606</v>
      </c>
      <c r="L180" s="23">
        <v>0.84063468086123327</v>
      </c>
      <c r="M180" s="23">
        <v>0.62503333244449133</v>
      </c>
      <c r="N180" s="23">
        <v>1.4351043756694224</v>
      </c>
      <c r="O180" s="23">
        <v>0.40824829046386302</v>
      </c>
      <c r="P180" s="23">
        <v>0.78591772258084769</v>
      </c>
      <c r="Q180" s="23">
        <v>0.40824829046386302</v>
      </c>
      <c r="R180" s="23">
        <v>0.38686776379877791</v>
      </c>
      <c r="S180" s="23">
        <v>1.0965339332034669</v>
      </c>
      <c r="T180" s="23">
        <v>0.21908902300206698</v>
      </c>
      <c r="U180" s="152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85</v>
      </c>
      <c r="C181" s="28"/>
      <c r="D181" s="13">
        <v>8.6497836972156041E-3</v>
      </c>
      <c r="E181" s="13">
        <v>7.1547801382228545E-3</v>
      </c>
      <c r="F181" s="13">
        <v>1.0694714160225358E-2</v>
      </c>
      <c r="G181" s="13">
        <v>5.7152742595252326E-2</v>
      </c>
      <c r="H181" s="13">
        <v>1.3506174164175306E-2</v>
      </c>
      <c r="I181" s="13">
        <v>1.1636195300428779E-2</v>
      </c>
      <c r="J181" s="13">
        <v>2.7601934930506312E-2</v>
      </c>
      <c r="K181" s="13">
        <v>4.602983652236982E-3</v>
      </c>
      <c r="L181" s="13">
        <v>1.7097654525991185E-2</v>
      </c>
      <c r="M181" s="13">
        <v>1.4479536658945746E-2</v>
      </c>
      <c r="N181" s="13">
        <v>2.9417634453660257E-2</v>
      </c>
      <c r="O181" s="13">
        <v>9.3136492121033386E-3</v>
      </c>
      <c r="P181" s="13">
        <v>1.7241339435046018E-2</v>
      </c>
      <c r="Q181" s="13">
        <v>9.2433575199365216E-3</v>
      </c>
      <c r="R181" s="13">
        <v>9.1278276948197692E-3</v>
      </c>
      <c r="S181" s="13">
        <v>2.3867095694771828E-2</v>
      </c>
      <c r="T181" s="13">
        <v>4.9344374550015077E-3</v>
      </c>
      <c r="U181" s="152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259</v>
      </c>
      <c r="C182" s="28"/>
      <c r="D182" s="13">
        <v>2.409209313741445E-2</v>
      </c>
      <c r="E182" s="13">
        <v>-1.967051166871403E-2</v>
      </c>
      <c r="F182" s="13">
        <v>-5.1495011472602048E-4</v>
      </c>
      <c r="G182" s="13">
        <v>-4.2729165139147152E-2</v>
      </c>
      <c r="H182" s="13">
        <v>-8.2521599843167093E-2</v>
      </c>
      <c r="I182" s="13">
        <v>-2.5085349751515773E-2</v>
      </c>
      <c r="J182" s="13">
        <v>8.2279143883858374E-2</v>
      </c>
      <c r="K182" s="13">
        <v>1.4707084952504168E-2</v>
      </c>
      <c r="L182" s="13">
        <v>0.10743096581941791</v>
      </c>
      <c r="M182" s="13">
        <v>-2.7713152043290723E-2</v>
      </c>
      <c r="N182" s="13">
        <v>9.8807560457589094E-2</v>
      </c>
      <c r="O182" s="13">
        <v>-1.2697138947434072E-2</v>
      </c>
      <c r="P182" s="13">
        <v>2.6719895429189178E-2</v>
      </c>
      <c r="Q182" s="13">
        <v>-5.1891323995059135E-3</v>
      </c>
      <c r="R182" s="13">
        <v>-4.5356967430922102E-2</v>
      </c>
      <c r="S182" s="13">
        <v>3.4828542500951576E-2</v>
      </c>
      <c r="T182" s="13">
        <v>6.647218404398636E-5</v>
      </c>
      <c r="U182" s="152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260</v>
      </c>
      <c r="C183" s="46"/>
      <c r="D183" s="44">
        <v>0.61</v>
      </c>
      <c r="E183" s="44">
        <v>0.47</v>
      </c>
      <c r="F183" s="44">
        <v>0</v>
      </c>
      <c r="G183" s="44">
        <v>1.05</v>
      </c>
      <c r="H183" s="44">
        <v>2.0299999999999998</v>
      </c>
      <c r="I183" s="44">
        <v>0.61</v>
      </c>
      <c r="J183" s="44">
        <v>2.0499999999999998</v>
      </c>
      <c r="K183" s="44">
        <v>0.38</v>
      </c>
      <c r="L183" s="44">
        <v>2.68</v>
      </c>
      <c r="M183" s="44">
        <v>0.67</v>
      </c>
      <c r="N183" s="44">
        <v>2.46</v>
      </c>
      <c r="O183" s="44">
        <v>0.3</v>
      </c>
      <c r="P183" s="44">
        <v>0.68</v>
      </c>
      <c r="Q183" s="44">
        <v>0.12</v>
      </c>
      <c r="R183" s="44">
        <v>1.1100000000000001</v>
      </c>
      <c r="S183" s="44">
        <v>0.88</v>
      </c>
      <c r="T183" s="44">
        <v>0.01</v>
      </c>
      <c r="U183" s="152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BM184" s="55"/>
    </row>
    <row r="185" spans="1:65" ht="15">
      <c r="B185" s="8" t="s">
        <v>472</v>
      </c>
      <c r="BM185" s="27" t="s">
        <v>66</v>
      </c>
    </row>
    <row r="186" spans="1:65" ht="15">
      <c r="A186" s="24" t="s">
        <v>51</v>
      </c>
      <c r="B186" s="18" t="s">
        <v>109</v>
      </c>
      <c r="C186" s="15" t="s">
        <v>110</v>
      </c>
      <c r="D186" s="16" t="s">
        <v>223</v>
      </c>
      <c r="E186" s="17" t="s">
        <v>223</v>
      </c>
      <c r="F186" s="17" t="s">
        <v>223</v>
      </c>
      <c r="G186" s="17" t="s">
        <v>223</v>
      </c>
      <c r="H186" s="17" t="s">
        <v>223</v>
      </c>
      <c r="I186" s="17" t="s">
        <v>223</v>
      </c>
      <c r="J186" s="17" t="s">
        <v>223</v>
      </c>
      <c r="K186" s="17" t="s">
        <v>223</v>
      </c>
      <c r="L186" s="17" t="s">
        <v>223</v>
      </c>
      <c r="M186" s="17" t="s">
        <v>223</v>
      </c>
      <c r="N186" s="17" t="s">
        <v>223</v>
      </c>
      <c r="O186" s="17" t="s">
        <v>223</v>
      </c>
      <c r="P186" s="17" t="s">
        <v>223</v>
      </c>
      <c r="Q186" s="17" t="s">
        <v>223</v>
      </c>
      <c r="R186" s="17" t="s">
        <v>223</v>
      </c>
      <c r="S186" s="17" t="s">
        <v>223</v>
      </c>
      <c r="T186" s="152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224</v>
      </c>
      <c r="C187" s="9" t="s">
        <v>224</v>
      </c>
      <c r="D187" s="150" t="s">
        <v>226</v>
      </c>
      <c r="E187" s="151" t="s">
        <v>227</v>
      </c>
      <c r="F187" s="151" t="s">
        <v>230</v>
      </c>
      <c r="G187" s="151" t="s">
        <v>231</v>
      </c>
      <c r="H187" s="151" t="s">
        <v>233</v>
      </c>
      <c r="I187" s="151" t="s">
        <v>234</v>
      </c>
      <c r="J187" s="151" t="s">
        <v>235</v>
      </c>
      <c r="K187" s="151" t="s">
        <v>236</v>
      </c>
      <c r="L187" s="151" t="s">
        <v>237</v>
      </c>
      <c r="M187" s="151" t="s">
        <v>275</v>
      </c>
      <c r="N187" s="151" t="s">
        <v>240</v>
      </c>
      <c r="O187" s="151" t="s">
        <v>241</v>
      </c>
      <c r="P187" s="151" t="s">
        <v>242</v>
      </c>
      <c r="Q187" s="151" t="s">
        <v>243</v>
      </c>
      <c r="R187" s="151" t="s">
        <v>245</v>
      </c>
      <c r="S187" s="151" t="s">
        <v>247</v>
      </c>
      <c r="T187" s="152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113</v>
      </c>
      <c r="E188" s="11" t="s">
        <v>113</v>
      </c>
      <c r="F188" s="11" t="s">
        <v>288</v>
      </c>
      <c r="G188" s="11" t="s">
        <v>289</v>
      </c>
      <c r="H188" s="11" t="s">
        <v>288</v>
      </c>
      <c r="I188" s="11" t="s">
        <v>289</v>
      </c>
      <c r="J188" s="11" t="s">
        <v>289</v>
      </c>
      <c r="K188" s="11" t="s">
        <v>289</v>
      </c>
      <c r="L188" s="11" t="s">
        <v>289</v>
      </c>
      <c r="M188" s="11" t="s">
        <v>289</v>
      </c>
      <c r="N188" s="11" t="s">
        <v>288</v>
      </c>
      <c r="O188" s="11" t="s">
        <v>113</v>
      </c>
      <c r="P188" s="11" t="s">
        <v>289</v>
      </c>
      <c r="Q188" s="11" t="s">
        <v>288</v>
      </c>
      <c r="R188" s="11" t="s">
        <v>288</v>
      </c>
      <c r="S188" s="11" t="s">
        <v>289</v>
      </c>
      <c r="T188" s="152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152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0</v>
      </c>
    </row>
    <row r="190" spans="1:65">
      <c r="A190" s="29"/>
      <c r="B190" s="18">
        <v>1</v>
      </c>
      <c r="C190" s="14">
        <v>1</v>
      </c>
      <c r="D190" s="223">
        <v>102</v>
      </c>
      <c r="E190" s="223">
        <v>97.532499999999985</v>
      </c>
      <c r="F190" s="223">
        <v>85.860496755106155</v>
      </c>
      <c r="G190" s="223">
        <v>59</v>
      </c>
      <c r="H190" s="223">
        <v>93</v>
      </c>
      <c r="I190" s="223">
        <v>79</v>
      </c>
      <c r="J190" s="223">
        <v>82</v>
      </c>
      <c r="K190" s="223">
        <v>83</v>
      </c>
      <c r="L190" s="223">
        <v>82</v>
      </c>
      <c r="M190" s="223">
        <v>84</v>
      </c>
      <c r="N190" s="224">
        <v>124.98661332500699</v>
      </c>
      <c r="O190" s="223">
        <v>66</v>
      </c>
      <c r="P190" s="223">
        <v>100</v>
      </c>
      <c r="Q190" s="223">
        <v>84</v>
      </c>
      <c r="R190" s="223">
        <v>91.65</v>
      </c>
      <c r="S190" s="223">
        <v>97</v>
      </c>
      <c r="T190" s="225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</v>
      </c>
    </row>
    <row r="191" spans="1:65">
      <c r="A191" s="29"/>
      <c r="B191" s="19">
        <v>1</v>
      </c>
      <c r="C191" s="9">
        <v>2</v>
      </c>
      <c r="D191" s="228">
        <v>101</v>
      </c>
      <c r="E191" s="228">
        <v>97.026499999999999</v>
      </c>
      <c r="F191" s="228">
        <v>85.288315689596061</v>
      </c>
      <c r="G191" s="228">
        <v>59</v>
      </c>
      <c r="H191" s="228">
        <v>95</v>
      </c>
      <c r="I191" s="228">
        <v>78</v>
      </c>
      <c r="J191" s="228">
        <v>81</v>
      </c>
      <c r="K191" s="228">
        <v>82</v>
      </c>
      <c r="L191" s="228">
        <v>86</v>
      </c>
      <c r="M191" s="228">
        <v>86</v>
      </c>
      <c r="N191" s="229">
        <v>138.354117520605</v>
      </c>
      <c r="O191" s="228">
        <v>67</v>
      </c>
      <c r="P191" s="228">
        <v>102</v>
      </c>
      <c r="Q191" s="228">
        <v>87</v>
      </c>
      <c r="R191" s="228">
        <v>88.11</v>
      </c>
      <c r="S191" s="228">
        <v>95</v>
      </c>
      <c r="T191" s="225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27</v>
      </c>
    </row>
    <row r="192" spans="1:65">
      <c r="A192" s="29"/>
      <c r="B192" s="19">
        <v>1</v>
      </c>
      <c r="C192" s="9">
        <v>3</v>
      </c>
      <c r="D192" s="228">
        <v>103</v>
      </c>
      <c r="E192" s="228">
        <v>96.894000000000005</v>
      </c>
      <c r="F192" s="228">
        <v>86.836969445805451</v>
      </c>
      <c r="G192" s="228">
        <v>62</v>
      </c>
      <c r="H192" s="228">
        <v>94</v>
      </c>
      <c r="I192" s="228">
        <v>81</v>
      </c>
      <c r="J192" s="228">
        <v>83</v>
      </c>
      <c r="K192" s="228">
        <v>83</v>
      </c>
      <c r="L192" s="228">
        <v>82</v>
      </c>
      <c r="M192" s="228">
        <v>83</v>
      </c>
      <c r="N192" s="229">
        <v>116.24103225185</v>
      </c>
      <c r="O192" s="228">
        <v>70</v>
      </c>
      <c r="P192" s="228">
        <v>101</v>
      </c>
      <c r="Q192" s="228">
        <v>88</v>
      </c>
      <c r="R192" s="228">
        <v>90.46</v>
      </c>
      <c r="S192" s="228">
        <v>97</v>
      </c>
      <c r="T192" s="225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27">
        <v>16</v>
      </c>
    </row>
    <row r="193" spans="1:65">
      <c r="A193" s="29"/>
      <c r="B193" s="19">
        <v>1</v>
      </c>
      <c r="C193" s="9">
        <v>4</v>
      </c>
      <c r="D193" s="228">
        <v>104</v>
      </c>
      <c r="E193" s="228">
        <v>97.957999999999998</v>
      </c>
      <c r="F193" s="228">
        <v>85.575787046425816</v>
      </c>
      <c r="G193" s="228">
        <v>61</v>
      </c>
      <c r="H193" s="228">
        <v>95</v>
      </c>
      <c r="I193" s="228">
        <v>78</v>
      </c>
      <c r="J193" s="228">
        <v>83</v>
      </c>
      <c r="K193" s="228">
        <v>82</v>
      </c>
      <c r="L193" s="228">
        <v>80</v>
      </c>
      <c r="M193" s="228">
        <v>86</v>
      </c>
      <c r="N193" s="229">
        <v>142.03876572934701</v>
      </c>
      <c r="O193" s="228">
        <v>63</v>
      </c>
      <c r="P193" s="228">
        <v>103</v>
      </c>
      <c r="Q193" s="228">
        <v>92</v>
      </c>
      <c r="R193" s="228">
        <v>94.63</v>
      </c>
      <c r="S193" s="228">
        <v>96</v>
      </c>
      <c r="T193" s="225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7">
        <v>86.236203013598626</v>
      </c>
    </row>
    <row r="194" spans="1:65">
      <c r="A194" s="29"/>
      <c r="B194" s="19">
        <v>1</v>
      </c>
      <c r="C194" s="9">
        <v>5</v>
      </c>
      <c r="D194" s="228">
        <v>103</v>
      </c>
      <c r="E194" s="228">
        <v>97.036500000000004</v>
      </c>
      <c r="F194" s="228">
        <v>83.266289403133683</v>
      </c>
      <c r="G194" s="228">
        <v>63</v>
      </c>
      <c r="H194" s="228">
        <v>98</v>
      </c>
      <c r="I194" s="228">
        <v>76</v>
      </c>
      <c r="J194" s="228">
        <v>82</v>
      </c>
      <c r="K194" s="228">
        <v>81</v>
      </c>
      <c r="L194" s="228">
        <v>83</v>
      </c>
      <c r="M194" s="228">
        <v>82</v>
      </c>
      <c r="N194" s="229">
        <v>152.65303968081099</v>
      </c>
      <c r="O194" s="228">
        <v>67</v>
      </c>
      <c r="P194" s="228">
        <v>101</v>
      </c>
      <c r="Q194" s="228">
        <v>88</v>
      </c>
      <c r="R194" s="228">
        <v>85.96</v>
      </c>
      <c r="S194" s="228">
        <v>96</v>
      </c>
      <c r="T194" s="225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27">
        <v>25</v>
      </c>
    </row>
    <row r="195" spans="1:65">
      <c r="A195" s="29"/>
      <c r="B195" s="19">
        <v>1</v>
      </c>
      <c r="C195" s="9">
        <v>6</v>
      </c>
      <c r="D195" s="228">
        <v>105</v>
      </c>
      <c r="E195" s="228">
        <v>95.644499999999994</v>
      </c>
      <c r="F195" s="228">
        <v>83.888412883809877</v>
      </c>
      <c r="G195" s="228">
        <v>59</v>
      </c>
      <c r="H195" s="228">
        <v>97</v>
      </c>
      <c r="I195" s="228">
        <v>78</v>
      </c>
      <c r="J195" s="228">
        <v>83</v>
      </c>
      <c r="K195" s="228">
        <v>82</v>
      </c>
      <c r="L195" s="228">
        <v>82</v>
      </c>
      <c r="M195" s="228">
        <v>84</v>
      </c>
      <c r="N195" s="229">
        <v>120.121900193713</v>
      </c>
      <c r="O195" s="228">
        <v>69</v>
      </c>
      <c r="P195" s="228">
        <v>102</v>
      </c>
      <c r="Q195" s="228">
        <v>94</v>
      </c>
      <c r="R195" s="228">
        <v>86.64</v>
      </c>
      <c r="S195" s="228">
        <v>96</v>
      </c>
      <c r="T195" s="225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31"/>
    </row>
    <row r="196" spans="1:65">
      <c r="A196" s="29"/>
      <c r="B196" s="20" t="s">
        <v>256</v>
      </c>
      <c r="C196" s="12"/>
      <c r="D196" s="232">
        <v>103</v>
      </c>
      <c r="E196" s="232">
        <v>97.015333333333317</v>
      </c>
      <c r="F196" s="232">
        <v>85.119378537312841</v>
      </c>
      <c r="G196" s="232">
        <v>60.5</v>
      </c>
      <c r="H196" s="232">
        <v>95.333333333333329</v>
      </c>
      <c r="I196" s="232">
        <v>78.333333333333329</v>
      </c>
      <c r="J196" s="232">
        <v>82.333333333333329</v>
      </c>
      <c r="K196" s="232">
        <v>82.166666666666671</v>
      </c>
      <c r="L196" s="232">
        <v>82.5</v>
      </c>
      <c r="M196" s="232">
        <v>84.166666666666671</v>
      </c>
      <c r="N196" s="232">
        <v>132.3992447835555</v>
      </c>
      <c r="O196" s="232">
        <v>67</v>
      </c>
      <c r="P196" s="232">
        <v>101.5</v>
      </c>
      <c r="Q196" s="232">
        <v>88.833333333333329</v>
      </c>
      <c r="R196" s="232">
        <v>89.574999999999989</v>
      </c>
      <c r="S196" s="232">
        <v>96.166666666666671</v>
      </c>
      <c r="T196" s="225"/>
      <c r="U196" s="226"/>
      <c r="V196" s="226"/>
      <c r="W196" s="226"/>
      <c r="X196" s="226"/>
      <c r="Y196" s="226"/>
      <c r="Z196" s="226"/>
      <c r="AA196" s="226"/>
      <c r="AB196" s="226"/>
      <c r="AC196" s="226"/>
      <c r="AD196" s="226"/>
      <c r="AE196" s="226"/>
      <c r="AF196" s="226"/>
      <c r="AG196" s="226"/>
      <c r="AH196" s="226"/>
      <c r="AI196" s="226"/>
      <c r="AJ196" s="226"/>
      <c r="AK196" s="226"/>
      <c r="AL196" s="226"/>
      <c r="AM196" s="226"/>
      <c r="AN196" s="226"/>
      <c r="AO196" s="226"/>
      <c r="AP196" s="226"/>
      <c r="AQ196" s="226"/>
      <c r="AR196" s="226"/>
      <c r="AS196" s="226"/>
      <c r="AT196" s="226"/>
      <c r="AU196" s="226"/>
      <c r="AV196" s="226"/>
      <c r="AW196" s="226"/>
      <c r="AX196" s="226"/>
      <c r="AY196" s="226"/>
      <c r="AZ196" s="226"/>
      <c r="BA196" s="226"/>
      <c r="BB196" s="226"/>
      <c r="BC196" s="226"/>
      <c r="BD196" s="226"/>
      <c r="BE196" s="226"/>
      <c r="BF196" s="226"/>
      <c r="BG196" s="226"/>
      <c r="BH196" s="226"/>
      <c r="BI196" s="226"/>
      <c r="BJ196" s="226"/>
      <c r="BK196" s="226"/>
      <c r="BL196" s="226"/>
      <c r="BM196" s="231"/>
    </row>
    <row r="197" spans="1:65">
      <c r="A197" s="29"/>
      <c r="B197" s="3" t="s">
        <v>257</v>
      </c>
      <c r="C197" s="28"/>
      <c r="D197" s="228">
        <v>103</v>
      </c>
      <c r="E197" s="228">
        <v>97.031499999999994</v>
      </c>
      <c r="F197" s="228">
        <v>85.432051368010946</v>
      </c>
      <c r="G197" s="228">
        <v>60</v>
      </c>
      <c r="H197" s="228">
        <v>95</v>
      </c>
      <c r="I197" s="228">
        <v>78</v>
      </c>
      <c r="J197" s="228">
        <v>82.5</v>
      </c>
      <c r="K197" s="228">
        <v>82</v>
      </c>
      <c r="L197" s="228">
        <v>82</v>
      </c>
      <c r="M197" s="228">
        <v>84</v>
      </c>
      <c r="N197" s="228">
        <v>131.67036542280599</v>
      </c>
      <c r="O197" s="228">
        <v>67</v>
      </c>
      <c r="P197" s="228">
        <v>101.5</v>
      </c>
      <c r="Q197" s="228">
        <v>88</v>
      </c>
      <c r="R197" s="228">
        <v>89.284999999999997</v>
      </c>
      <c r="S197" s="228">
        <v>96</v>
      </c>
      <c r="T197" s="225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31"/>
    </row>
    <row r="198" spans="1:65">
      <c r="A198" s="29"/>
      <c r="B198" s="3" t="s">
        <v>258</v>
      </c>
      <c r="C198" s="28"/>
      <c r="D198" s="228">
        <v>1.4142135623730951</v>
      </c>
      <c r="E198" s="228">
        <v>0.78109670762759342</v>
      </c>
      <c r="F198" s="228">
        <v>1.3179862677289729</v>
      </c>
      <c r="G198" s="228">
        <v>1.7606816861659009</v>
      </c>
      <c r="H198" s="228">
        <v>1.8618986725025255</v>
      </c>
      <c r="I198" s="228">
        <v>1.6329931618554521</v>
      </c>
      <c r="J198" s="228">
        <v>0.81649658092772603</v>
      </c>
      <c r="K198" s="228">
        <v>0.752772652709081</v>
      </c>
      <c r="L198" s="228">
        <v>1.9748417658131499</v>
      </c>
      <c r="M198" s="228">
        <v>1.602081978759722</v>
      </c>
      <c r="N198" s="228">
        <v>14.180022628026117</v>
      </c>
      <c r="O198" s="228">
        <v>2.4494897427831779</v>
      </c>
      <c r="P198" s="228">
        <v>1.0488088481701516</v>
      </c>
      <c r="Q198" s="228">
        <v>3.600925806881706</v>
      </c>
      <c r="R198" s="228">
        <v>3.3006226685278643</v>
      </c>
      <c r="S198" s="228">
        <v>0.75277265270908111</v>
      </c>
      <c r="T198" s="225"/>
      <c r="U198" s="226"/>
      <c r="V198" s="226"/>
      <c r="W198" s="226"/>
      <c r="X198" s="226"/>
      <c r="Y198" s="226"/>
      <c r="Z198" s="226"/>
      <c r="AA198" s="226"/>
      <c r="AB198" s="226"/>
      <c r="AC198" s="226"/>
      <c r="AD198" s="226"/>
      <c r="AE198" s="226"/>
      <c r="AF198" s="226"/>
      <c r="AG198" s="226"/>
      <c r="AH198" s="226"/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  <c r="AS198" s="226"/>
      <c r="AT198" s="226"/>
      <c r="AU198" s="226"/>
      <c r="AV198" s="226"/>
      <c r="AW198" s="226"/>
      <c r="AX198" s="226"/>
      <c r="AY198" s="226"/>
      <c r="AZ198" s="226"/>
      <c r="BA198" s="226"/>
      <c r="BB198" s="226"/>
      <c r="BC198" s="226"/>
      <c r="BD198" s="226"/>
      <c r="BE198" s="226"/>
      <c r="BF198" s="226"/>
      <c r="BG198" s="226"/>
      <c r="BH198" s="226"/>
      <c r="BI198" s="226"/>
      <c r="BJ198" s="226"/>
      <c r="BK198" s="226"/>
      <c r="BL198" s="226"/>
      <c r="BM198" s="231"/>
    </row>
    <row r="199" spans="1:65">
      <c r="A199" s="29"/>
      <c r="B199" s="3" t="s">
        <v>85</v>
      </c>
      <c r="C199" s="28"/>
      <c r="D199" s="13">
        <v>1.3730228760903837E-2</v>
      </c>
      <c r="E199" s="13">
        <v>8.0512706681513599E-3</v>
      </c>
      <c r="F199" s="13">
        <v>1.5483974276800221E-2</v>
      </c>
      <c r="G199" s="13">
        <v>2.9102176630841338E-2</v>
      </c>
      <c r="H199" s="13">
        <v>1.9530405655620899E-2</v>
      </c>
      <c r="I199" s="13">
        <v>2.0846721215175987E-2</v>
      </c>
      <c r="J199" s="13">
        <v>9.9169625213893862E-3</v>
      </c>
      <c r="K199" s="13">
        <v>9.1615332986906411E-3</v>
      </c>
      <c r="L199" s="13">
        <v>2.39374759492503E-2</v>
      </c>
      <c r="M199" s="13">
        <v>1.9034637371402638E-2</v>
      </c>
      <c r="N199" s="13">
        <v>0.10710047969841087</v>
      </c>
      <c r="O199" s="13">
        <v>3.6559548399748926E-2</v>
      </c>
      <c r="P199" s="13">
        <v>1.0333092100198539E-2</v>
      </c>
      <c r="Q199" s="13">
        <v>4.0535750171276246E-2</v>
      </c>
      <c r="R199" s="13">
        <v>3.6847587703353224E-2</v>
      </c>
      <c r="S199" s="13">
        <v>7.8277918825900971E-3</v>
      </c>
      <c r="T199" s="152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259</v>
      </c>
      <c r="C200" s="28"/>
      <c r="D200" s="13">
        <v>0.19439395985184871</v>
      </c>
      <c r="E200" s="13">
        <v>0.12499541889657317</v>
      </c>
      <c r="F200" s="13">
        <v>-1.2950761249421849E-2</v>
      </c>
      <c r="G200" s="13">
        <v>-0.29843849931032185</v>
      </c>
      <c r="H200" s="13">
        <v>0.10549084957161403</v>
      </c>
      <c r="I200" s="13">
        <v>-9.1642134093254168E-2</v>
      </c>
      <c r="J200" s="13">
        <v>-4.5257902642696912E-2</v>
      </c>
      <c r="K200" s="13">
        <v>-4.7190578953136719E-2</v>
      </c>
      <c r="L200" s="13">
        <v>-4.3325226332256994E-2</v>
      </c>
      <c r="M200" s="13">
        <v>-2.3998463227858147E-2</v>
      </c>
      <c r="N200" s="13">
        <v>0.53530930347985528</v>
      </c>
      <c r="O200" s="13">
        <v>-0.22306412320316626</v>
      </c>
      <c r="P200" s="13">
        <v>0.17699987305788989</v>
      </c>
      <c r="Q200" s="13">
        <v>3.011647346445856E-2</v>
      </c>
      <c r="R200" s="13">
        <v>3.8716883045915917E-2</v>
      </c>
      <c r="S200" s="13">
        <v>0.11515423112381362</v>
      </c>
      <c r="T200" s="152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5" t="s">
        <v>260</v>
      </c>
      <c r="C201" s="46"/>
      <c r="D201" s="44">
        <v>1.27</v>
      </c>
      <c r="E201" s="44">
        <v>0.8</v>
      </c>
      <c r="F201" s="44">
        <v>0.15</v>
      </c>
      <c r="G201" s="44">
        <v>2.1</v>
      </c>
      <c r="H201" s="44">
        <v>0.66</v>
      </c>
      <c r="I201" s="44">
        <v>0.69</v>
      </c>
      <c r="J201" s="44">
        <v>0.37</v>
      </c>
      <c r="K201" s="44">
        <v>0.38</v>
      </c>
      <c r="L201" s="44">
        <v>0.36</v>
      </c>
      <c r="M201" s="44">
        <v>0.22</v>
      </c>
      <c r="N201" s="44">
        <v>3.6</v>
      </c>
      <c r="O201" s="44">
        <v>1.58</v>
      </c>
      <c r="P201" s="44">
        <v>1.1499999999999999</v>
      </c>
      <c r="Q201" s="44">
        <v>0.15</v>
      </c>
      <c r="R201" s="44">
        <v>0.21</v>
      </c>
      <c r="S201" s="44">
        <v>0.73</v>
      </c>
      <c r="T201" s="152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BM202" s="55"/>
    </row>
    <row r="203" spans="1:65" ht="15">
      <c r="B203" s="8" t="s">
        <v>473</v>
      </c>
      <c r="BM203" s="27" t="s">
        <v>66</v>
      </c>
    </row>
    <row r="204" spans="1:65" ht="15">
      <c r="A204" s="24" t="s">
        <v>28</v>
      </c>
      <c r="B204" s="18" t="s">
        <v>109</v>
      </c>
      <c r="C204" s="15" t="s">
        <v>110</v>
      </c>
      <c r="D204" s="16" t="s">
        <v>223</v>
      </c>
      <c r="E204" s="17" t="s">
        <v>223</v>
      </c>
      <c r="F204" s="17" t="s">
        <v>223</v>
      </c>
      <c r="G204" s="17" t="s">
        <v>223</v>
      </c>
      <c r="H204" s="17" t="s">
        <v>223</v>
      </c>
      <c r="I204" s="17" t="s">
        <v>223</v>
      </c>
      <c r="J204" s="17" t="s">
        <v>223</v>
      </c>
      <c r="K204" s="17" t="s">
        <v>223</v>
      </c>
      <c r="L204" s="17" t="s">
        <v>223</v>
      </c>
      <c r="M204" s="17" t="s">
        <v>223</v>
      </c>
      <c r="N204" s="17" t="s">
        <v>223</v>
      </c>
      <c r="O204" s="17" t="s">
        <v>223</v>
      </c>
      <c r="P204" s="17" t="s">
        <v>223</v>
      </c>
      <c r="Q204" s="17" t="s">
        <v>223</v>
      </c>
      <c r="R204" s="17" t="s">
        <v>223</v>
      </c>
      <c r="S204" s="15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224</v>
      </c>
      <c r="C205" s="9" t="s">
        <v>224</v>
      </c>
      <c r="D205" s="150" t="s">
        <v>226</v>
      </c>
      <c r="E205" s="151" t="s">
        <v>227</v>
      </c>
      <c r="F205" s="151" t="s">
        <v>230</v>
      </c>
      <c r="G205" s="151" t="s">
        <v>231</v>
      </c>
      <c r="H205" s="151" t="s">
        <v>233</v>
      </c>
      <c r="I205" s="151" t="s">
        <v>234</v>
      </c>
      <c r="J205" s="151" t="s">
        <v>235</v>
      </c>
      <c r="K205" s="151" t="s">
        <v>236</v>
      </c>
      <c r="L205" s="151" t="s">
        <v>237</v>
      </c>
      <c r="M205" s="151" t="s">
        <v>275</v>
      </c>
      <c r="N205" s="151" t="s">
        <v>240</v>
      </c>
      <c r="O205" s="151" t="s">
        <v>241</v>
      </c>
      <c r="P205" s="151" t="s">
        <v>242</v>
      </c>
      <c r="Q205" s="151" t="s">
        <v>243</v>
      </c>
      <c r="R205" s="151" t="s">
        <v>247</v>
      </c>
      <c r="S205" s="15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288</v>
      </c>
      <c r="E206" s="11" t="s">
        <v>288</v>
      </c>
      <c r="F206" s="11" t="s">
        <v>288</v>
      </c>
      <c r="G206" s="11" t="s">
        <v>289</v>
      </c>
      <c r="H206" s="11" t="s">
        <v>288</v>
      </c>
      <c r="I206" s="11" t="s">
        <v>289</v>
      </c>
      <c r="J206" s="11" t="s">
        <v>289</v>
      </c>
      <c r="K206" s="11" t="s">
        <v>289</v>
      </c>
      <c r="L206" s="11" t="s">
        <v>289</v>
      </c>
      <c r="M206" s="11" t="s">
        <v>289</v>
      </c>
      <c r="N206" s="11" t="s">
        <v>288</v>
      </c>
      <c r="O206" s="11" t="s">
        <v>288</v>
      </c>
      <c r="P206" s="11" t="s">
        <v>289</v>
      </c>
      <c r="Q206" s="11" t="s">
        <v>288</v>
      </c>
      <c r="R206" s="11" t="s">
        <v>289</v>
      </c>
      <c r="S206" s="15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15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</v>
      </c>
    </row>
    <row r="208" spans="1:65">
      <c r="A208" s="29"/>
      <c r="B208" s="18">
        <v>1</v>
      </c>
      <c r="C208" s="14">
        <v>1</v>
      </c>
      <c r="D208" s="21">
        <v>0.42</v>
      </c>
      <c r="E208" s="147">
        <v>0.33832205168033463</v>
      </c>
      <c r="F208" s="21">
        <v>0.36635700402777505</v>
      </c>
      <c r="G208" s="21">
        <v>0.34</v>
      </c>
      <c r="H208" s="21">
        <v>0.42</v>
      </c>
      <c r="I208" s="21">
        <v>0.43</v>
      </c>
      <c r="J208" s="21">
        <v>0.41</v>
      </c>
      <c r="K208" s="21">
        <v>0.41</v>
      </c>
      <c r="L208" s="21">
        <v>0.46</v>
      </c>
      <c r="M208" s="21">
        <v>0.42</v>
      </c>
      <c r="N208" s="147">
        <v>0.96878842591202197</v>
      </c>
      <c r="O208" s="147">
        <v>0.4</v>
      </c>
      <c r="P208" s="147">
        <v>0.55000000000000004</v>
      </c>
      <c r="Q208" s="21">
        <v>0.41</v>
      </c>
      <c r="R208" s="147">
        <v>0.7</v>
      </c>
      <c r="S208" s="15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>
        <v>1</v>
      </c>
      <c r="C209" s="9">
        <v>2</v>
      </c>
      <c r="D209" s="11">
        <v>0.41</v>
      </c>
      <c r="E209" s="148">
        <v>0.37332825698577021</v>
      </c>
      <c r="F209" s="11">
        <v>0.39297398797151195</v>
      </c>
      <c r="G209" s="11">
        <v>0.45</v>
      </c>
      <c r="H209" s="11">
        <v>0.45</v>
      </c>
      <c r="I209" s="11">
        <v>0.42</v>
      </c>
      <c r="J209" s="11">
        <v>0.41</v>
      </c>
      <c r="K209" s="11">
        <v>0.42</v>
      </c>
      <c r="L209" s="11">
        <v>0.45</v>
      </c>
      <c r="M209" s="11">
        <v>0.42</v>
      </c>
      <c r="N209" s="148">
        <v>0.96041396696248904</v>
      </c>
      <c r="O209" s="148">
        <v>0.4</v>
      </c>
      <c r="P209" s="148">
        <v>0.59</v>
      </c>
      <c r="Q209" s="11">
        <v>0.44</v>
      </c>
      <c r="R209" s="148">
        <v>0.7</v>
      </c>
      <c r="S209" s="15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28</v>
      </c>
    </row>
    <row r="210" spans="1:65">
      <c r="A210" s="29"/>
      <c r="B210" s="19">
        <v>1</v>
      </c>
      <c r="C210" s="9">
        <v>3</v>
      </c>
      <c r="D210" s="11">
        <v>0.42</v>
      </c>
      <c r="E210" s="148">
        <v>0.34127006735310988</v>
      </c>
      <c r="F210" s="11">
        <v>0.376690803658767</v>
      </c>
      <c r="G210" s="11">
        <v>0.36</v>
      </c>
      <c r="H210" s="11">
        <v>0.44</v>
      </c>
      <c r="I210" s="11">
        <v>0.42</v>
      </c>
      <c r="J210" s="11">
        <v>0.42</v>
      </c>
      <c r="K210" s="11">
        <v>0.41</v>
      </c>
      <c r="L210" s="11">
        <v>0.44</v>
      </c>
      <c r="M210" s="11">
        <v>0.42</v>
      </c>
      <c r="N210" s="148">
        <v>0.96961756524395004</v>
      </c>
      <c r="O210" s="148">
        <v>0.4</v>
      </c>
      <c r="P210" s="148">
        <v>0.56999999999999995</v>
      </c>
      <c r="Q210" s="11">
        <v>0.44</v>
      </c>
      <c r="R210" s="148">
        <v>0.8</v>
      </c>
      <c r="S210" s="15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16</v>
      </c>
    </row>
    <row r="211" spans="1:65">
      <c r="A211" s="29"/>
      <c r="B211" s="19">
        <v>1</v>
      </c>
      <c r="C211" s="9">
        <v>4</v>
      </c>
      <c r="D211" s="11">
        <v>0.42</v>
      </c>
      <c r="E211" s="148">
        <v>0.36345041385168492</v>
      </c>
      <c r="F211" s="11">
        <v>0.36256372246038693</v>
      </c>
      <c r="G211" s="11">
        <v>0.4</v>
      </c>
      <c r="H211" s="11">
        <v>0.49</v>
      </c>
      <c r="I211" s="11">
        <v>0.41</v>
      </c>
      <c r="J211" s="11">
        <v>0.41</v>
      </c>
      <c r="K211" s="11">
        <v>0.4</v>
      </c>
      <c r="L211" s="11">
        <v>0.46</v>
      </c>
      <c r="M211" s="11">
        <v>0.42</v>
      </c>
      <c r="N211" s="148">
        <v>0.96842164081863302</v>
      </c>
      <c r="O211" s="148">
        <v>0.4</v>
      </c>
      <c r="P211" s="148">
        <v>0.55000000000000004</v>
      </c>
      <c r="Q211" s="11">
        <v>0.43</v>
      </c>
      <c r="R211" s="148">
        <v>0.7</v>
      </c>
      <c r="S211" s="15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0.41852633533033384</v>
      </c>
    </row>
    <row r="212" spans="1:65">
      <c r="A212" s="29"/>
      <c r="B212" s="19">
        <v>1</v>
      </c>
      <c r="C212" s="9">
        <v>5</v>
      </c>
      <c r="D212" s="11">
        <v>0.44</v>
      </c>
      <c r="E212" s="148">
        <v>0.3756138519681162</v>
      </c>
      <c r="F212" s="11">
        <v>0.36780275640341747</v>
      </c>
      <c r="G212" s="11">
        <v>0.39</v>
      </c>
      <c r="H212" s="11">
        <v>0.44</v>
      </c>
      <c r="I212" s="11">
        <v>0.42</v>
      </c>
      <c r="J212" s="11">
        <v>0.4</v>
      </c>
      <c r="K212" s="11">
        <v>0.42</v>
      </c>
      <c r="L212" s="11">
        <v>0.45</v>
      </c>
      <c r="M212" s="11">
        <v>0.41</v>
      </c>
      <c r="N212" s="148">
        <v>0.92976454218412996</v>
      </c>
      <c r="O212" s="148">
        <v>0.4</v>
      </c>
      <c r="P212" s="148">
        <v>0.56000000000000005</v>
      </c>
      <c r="Q212" s="11">
        <v>0.42</v>
      </c>
      <c r="R212" s="148">
        <v>0.7</v>
      </c>
      <c r="S212" s="15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26</v>
      </c>
    </row>
    <row r="213" spans="1:65">
      <c r="A213" s="29"/>
      <c r="B213" s="19">
        <v>1</v>
      </c>
      <c r="C213" s="9">
        <v>6</v>
      </c>
      <c r="D213" s="11">
        <v>0.41</v>
      </c>
      <c r="E213" s="148">
        <v>0.36750309879902593</v>
      </c>
      <c r="F213" s="11">
        <v>0.38519184529817219</v>
      </c>
      <c r="G213" s="11">
        <v>0.5</v>
      </c>
      <c r="H213" s="11">
        <v>0.4</v>
      </c>
      <c r="I213" s="11">
        <v>0.43</v>
      </c>
      <c r="J213" s="11">
        <v>0.42</v>
      </c>
      <c r="K213" s="11">
        <v>0.41</v>
      </c>
      <c r="L213" s="11">
        <v>0.44</v>
      </c>
      <c r="M213" s="11">
        <v>0.43</v>
      </c>
      <c r="N213" s="148">
        <v>0.93639287608386002</v>
      </c>
      <c r="O213" s="148">
        <v>0.4</v>
      </c>
      <c r="P213" s="148">
        <v>0.56999999999999995</v>
      </c>
      <c r="Q213" s="11">
        <v>0.43</v>
      </c>
      <c r="R213" s="148">
        <v>0.7</v>
      </c>
      <c r="S213" s="15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20" t="s">
        <v>256</v>
      </c>
      <c r="C214" s="12"/>
      <c r="D214" s="22">
        <v>0.42</v>
      </c>
      <c r="E214" s="22">
        <v>0.35991462343967368</v>
      </c>
      <c r="F214" s="22">
        <v>0.37526335330333843</v>
      </c>
      <c r="G214" s="22">
        <v>0.40666666666666668</v>
      </c>
      <c r="H214" s="22">
        <v>0.44</v>
      </c>
      <c r="I214" s="22">
        <v>0.42166666666666669</v>
      </c>
      <c r="J214" s="22">
        <v>0.41166666666666663</v>
      </c>
      <c r="K214" s="22">
        <v>0.41166666666666668</v>
      </c>
      <c r="L214" s="22">
        <v>0.45</v>
      </c>
      <c r="M214" s="22">
        <v>0.42</v>
      </c>
      <c r="N214" s="22">
        <v>0.95556650286751399</v>
      </c>
      <c r="O214" s="22">
        <v>0.39999999999999997</v>
      </c>
      <c r="P214" s="22">
        <v>0.56499999999999995</v>
      </c>
      <c r="Q214" s="22">
        <v>0.4283333333333334</v>
      </c>
      <c r="R214" s="22">
        <v>0.71666666666666679</v>
      </c>
      <c r="S214" s="15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257</v>
      </c>
      <c r="C215" s="28"/>
      <c r="D215" s="11">
        <v>0.42</v>
      </c>
      <c r="E215" s="11">
        <v>0.36547675632535542</v>
      </c>
      <c r="F215" s="11">
        <v>0.37224678003109224</v>
      </c>
      <c r="G215" s="11">
        <v>0.39500000000000002</v>
      </c>
      <c r="H215" s="11">
        <v>0.44</v>
      </c>
      <c r="I215" s="11">
        <v>0.42</v>
      </c>
      <c r="J215" s="11">
        <v>0.41</v>
      </c>
      <c r="K215" s="11">
        <v>0.41</v>
      </c>
      <c r="L215" s="11">
        <v>0.45</v>
      </c>
      <c r="M215" s="11">
        <v>0.42</v>
      </c>
      <c r="N215" s="11">
        <v>0.96441780389056109</v>
      </c>
      <c r="O215" s="11">
        <v>0.4</v>
      </c>
      <c r="P215" s="11">
        <v>0.56499999999999995</v>
      </c>
      <c r="Q215" s="11">
        <v>0.43</v>
      </c>
      <c r="R215" s="11">
        <v>0.7</v>
      </c>
      <c r="S215" s="15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258</v>
      </c>
      <c r="C216" s="28"/>
      <c r="D216" s="23">
        <v>1.0954451150103331E-2</v>
      </c>
      <c r="E216" s="23">
        <v>1.6188494310846981E-2</v>
      </c>
      <c r="F216" s="23">
        <v>1.1920933983768927E-2</v>
      </c>
      <c r="G216" s="23">
        <v>5.9217114643207031E-2</v>
      </c>
      <c r="H216" s="23">
        <v>3.0331501776206197E-2</v>
      </c>
      <c r="I216" s="23">
        <v>7.5277265270908165E-3</v>
      </c>
      <c r="J216" s="23">
        <v>7.5277265270907992E-3</v>
      </c>
      <c r="K216" s="23">
        <v>7.5277265270908E-3</v>
      </c>
      <c r="L216" s="23">
        <v>8.9442719099991665E-3</v>
      </c>
      <c r="M216" s="23">
        <v>6.324555320336764E-3</v>
      </c>
      <c r="N216" s="23">
        <v>1.7857061471258418E-2</v>
      </c>
      <c r="O216" s="23">
        <v>6.0809419444881171E-17</v>
      </c>
      <c r="P216" s="23">
        <v>1.5165750888103064E-2</v>
      </c>
      <c r="Q216" s="23">
        <v>1.1690451944500132E-2</v>
      </c>
      <c r="R216" s="23">
        <v>4.0824829046386332E-2</v>
      </c>
      <c r="S216" s="204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205"/>
      <c r="AS216" s="205"/>
      <c r="AT216" s="205"/>
      <c r="AU216" s="205"/>
      <c r="AV216" s="205"/>
      <c r="AW216" s="205"/>
      <c r="AX216" s="205"/>
      <c r="AY216" s="205"/>
      <c r="AZ216" s="205"/>
      <c r="BA216" s="205"/>
      <c r="BB216" s="205"/>
      <c r="BC216" s="205"/>
      <c r="BD216" s="205"/>
      <c r="BE216" s="205"/>
      <c r="BF216" s="205"/>
      <c r="BG216" s="205"/>
      <c r="BH216" s="205"/>
      <c r="BI216" s="205"/>
      <c r="BJ216" s="205"/>
      <c r="BK216" s="205"/>
      <c r="BL216" s="205"/>
      <c r="BM216" s="56"/>
    </row>
    <row r="217" spans="1:65">
      <c r="A217" s="29"/>
      <c r="B217" s="3" t="s">
        <v>85</v>
      </c>
      <c r="C217" s="28"/>
      <c r="D217" s="13">
        <v>2.6082026547865074E-2</v>
      </c>
      <c r="E217" s="13">
        <v>4.4978706772553188E-2</v>
      </c>
      <c r="F217" s="13">
        <v>3.176684821161533E-2</v>
      </c>
      <c r="G217" s="13">
        <v>0.14561585568001728</v>
      </c>
      <c r="H217" s="13">
        <v>6.8935231309559544E-2</v>
      </c>
      <c r="I217" s="13">
        <v>1.7852315874523676E-2</v>
      </c>
      <c r="J217" s="13">
        <v>1.8285975369451337E-2</v>
      </c>
      <c r="K217" s="13">
        <v>1.8285975369451337E-2</v>
      </c>
      <c r="L217" s="13">
        <v>1.9876159799998148E-2</v>
      </c>
      <c r="M217" s="13">
        <v>1.5058465048420868E-2</v>
      </c>
      <c r="N217" s="13">
        <v>1.8687408377828243E-2</v>
      </c>
      <c r="O217" s="13">
        <v>1.5202354861220294E-16</v>
      </c>
      <c r="P217" s="13">
        <v>2.6842036970093922E-2</v>
      </c>
      <c r="Q217" s="13">
        <v>2.7292883917120925E-2</v>
      </c>
      <c r="R217" s="13">
        <v>5.6964877739143709E-2</v>
      </c>
      <c r="S217" s="15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259</v>
      </c>
      <c r="C218" s="28"/>
      <c r="D218" s="13">
        <v>3.5210799064842035E-3</v>
      </c>
      <c r="E218" s="13">
        <v>-0.14004306764686436</v>
      </c>
      <c r="F218" s="13">
        <v>-0.10336979629453635</v>
      </c>
      <c r="G218" s="13">
        <v>-2.8336732154038979E-2</v>
      </c>
      <c r="H218" s="13">
        <v>5.1307797997269367E-2</v>
      </c>
      <c r="I218" s="13">
        <v>7.5033064140497263E-3</v>
      </c>
      <c r="J218" s="13">
        <v>-1.6390052631342855E-2</v>
      </c>
      <c r="K218" s="13">
        <v>-1.6390052631342744E-2</v>
      </c>
      <c r="L218" s="13">
        <v>7.5201157042661837E-2</v>
      </c>
      <c r="M218" s="13">
        <v>3.5210799064842035E-3</v>
      </c>
      <c r="N218" s="13">
        <v>1.2831693544763576</v>
      </c>
      <c r="O218" s="13">
        <v>-4.4265638184300737E-2</v>
      </c>
      <c r="P218" s="13">
        <v>0.34997478606467514</v>
      </c>
      <c r="Q218" s="13">
        <v>2.3432212444311595E-2</v>
      </c>
      <c r="R218" s="13">
        <v>0.71235739825312838</v>
      </c>
      <c r="S218" s="15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260</v>
      </c>
      <c r="C219" s="46"/>
      <c r="D219" s="44">
        <v>0</v>
      </c>
      <c r="E219" s="44">
        <v>3.04</v>
      </c>
      <c r="F219" s="44">
        <v>2.2599999999999998</v>
      </c>
      <c r="G219" s="44">
        <v>0.67</v>
      </c>
      <c r="H219" s="44">
        <v>1.01</v>
      </c>
      <c r="I219" s="44">
        <v>0.08</v>
      </c>
      <c r="J219" s="44">
        <v>0.42</v>
      </c>
      <c r="K219" s="44">
        <v>0.42</v>
      </c>
      <c r="L219" s="44">
        <v>1.52</v>
      </c>
      <c r="M219" s="44">
        <v>0</v>
      </c>
      <c r="N219" s="44">
        <v>27.09</v>
      </c>
      <c r="O219" s="44" t="s">
        <v>261</v>
      </c>
      <c r="P219" s="44">
        <v>7.33</v>
      </c>
      <c r="Q219" s="44">
        <v>0.42</v>
      </c>
      <c r="R219" s="44" t="s">
        <v>261</v>
      </c>
      <c r="S219" s="15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 t="s">
        <v>291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BM220" s="55"/>
    </row>
    <row r="221" spans="1:65">
      <c r="BM221" s="55"/>
    </row>
    <row r="222" spans="1:65" ht="15">
      <c r="B222" s="8" t="s">
        <v>474</v>
      </c>
      <c r="BM222" s="27" t="s">
        <v>66</v>
      </c>
    </row>
    <row r="223" spans="1:65" ht="15">
      <c r="A223" s="24" t="s">
        <v>0</v>
      </c>
      <c r="B223" s="18" t="s">
        <v>109</v>
      </c>
      <c r="C223" s="15" t="s">
        <v>110</v>
      </c>
      <c r="D223" s="16" t="s">
        <v>223</v>
      </c>
      <c r="E223" s="17" t="s">
        <v>223</v>
      </c>
      <c r="F223" s="17" t="s">
        <v>223</v>
      </c>
      <c r="G223" s="17" t="s">
        <v>223</v>
      </c>
      <c r="H223" s="17" t="s">
        <v>223</v>
      </c>
      <c r="I223" s="17" t="s">
        <v>223</v>
      </c>
      <c r="J223" s="17" t="s">
        <v>223</v>
      </c>
      <c r="K223" s="17" t="s">
        <v>223</v>
      </c>
      <c r="L223" s="17" t="s">
        <v>223</v>
      </c>
      <c r="M223" s="17" t="s">
        <v>223</v>
      </c>
      <c r="N223" s="17" t="s">
        <v>223</v>
      </c>
      <c r="O223" s="17" t="s">
        <v>223</v>
      </c>
      <c r="P223" s="17" t="s">
        <v>223</v>
      </c>
      <c r="Q223" s="17" t="s">
        <v>223</v>
      </c>
      <c r="R223" s="17" t="s">
        <v>223</v>
      </c>
      <c r="S223" s="17" t="s">
        <v>223</v>
      </c>
      <c r="T223" s="17" t="s">
        <v>223</v>
      </c>
      <c r="U223" s="152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224</v>
      </c>
      <c r="C224" s="9" t="s">
        <v>224</v>
      </c>
      <c r="D224" s="150" t="s">
        <v>226</v>
      </c>
      <c r="E224" s="151" t="s">
        <v>227</v>
      </c>
      <c r="F224" s="151" t="s">
        <v>230</v>
      </c>
      <c r="G224" s="151" t="s">
        <v>231</v>
      </c>
      <c r="H224" s="151" t="s">
        <v>233</v>
      </c>
      <c r="I224" s="151" t="s">
        <v>234</v>
      </c>
      <c r="J224" s="151" t="s">
        <v>235</v>
      </c>
      <c r="K224" s="151" t="s">
        <v>236</v>
      </c>
      <c r="L224" s="151" t="s">
        <v>237</v>
      </c>
      <c r="M224" s="151" t="s">
        <v>275</v>
      </c>
      <c r="N224" s="151" t="s">
        <v>240</v>
      </c>
      <c r="O224" s="151" t="s">
        <v>241</v>
      </c>
      <c r="P224" s="151" t="s">
        <v>242</v>
      </c>
      <c r="Q224" s="151" t="s">
        <v>243</v>
      </c>
      <c r="R224" s="151" t="s">
        <v>244</v>
      </c>
      <c r="S224" s="151" t="s">
        <v>245</v>
      </c>
      <c r="T224" s="151" t="s">
        <v>247</v>
      </c>
      <c r="U224" s="152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288</v>
      </c>
      <c r="E225" s="11" t="s">
        <v>292</v>
      </c>
      <c r="F225" s="11" t="s">
        <v>288</v>
      </c>
      <c r="G225" s="11" t="s">
        <v>289</v>
      </c>
      <c r="H225" s="11" t="s">
        <v>288</v>
      </c>
      <c r="I225" s="11" t="s">
        <v>289</v>
      </c>
      <c r="J225" s="11" t="s">
        <v>289</v>
      </c>
      <c r="K225" s="11" t="s">
        <v>289</v>
      </c>
      <c r="L225" s="11" t="s">
        <v>289</v>
      </c>
      <c r="M225" s="11" t="s">
        <v>289</v>
      </c>
      <c r="N225" s="11" t="s">
        <v>288</v>
      </c>
      <c r="O225" s="11" t="s">
        <v>113</v>
      </c>
      <c r="P225" s="11" t="s">
        <v>289</v>
      </c>
      <c r="Q225" s="11" t="s">
        <v>288</v>
      </c>
      <c r="R225" s="11" t="s">
        <v>288</v>
      </c>
      <c r="S225" s="11" t="s">
        <v>288</v>
      </c>
      <c r="T225" s="11" t="s">
        <v>289</v>
      </c>
      <c r="U225" s="152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5"/>
      <c r="E226" s="25" t="s">
        <v>293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152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0</v>
      </c>
    </row>
    <row r="227" spans="1:65">
      <c r="A227" s="29"/>
      <c r="B227" s="18">
        <v>1</v>
      </c>
      <c r="C227" s="14">
        <v>1</v>
      </c>
      <c r="D227" s="223">
        <v>178.7</v>
      </c>
      <c r="E227" s="223">
        <v>189.85</v>
      </c>
      <c r="F227" s="223">
        <v>180.46691835708927</v>
      </c>
      <c r="G227" s="223">
        <v>160</v>
      </c>
      <c r="H227" s="223">
        <v>168</v>
      </c>
      <c r="I227" s="223">
        <v>181.5</v>
      </c>
      <c r="J227" s="223">
        <v>183</v>
      </c>
      <c r="K227" s="223">
        <v>182</v>
      </c>
      <c r="L227" s="223">
        <v>185</v>
      </c>
      <c r="M227" s="223">
        <v>182</v>
      </c>
      <c r="N227" s="224">
        <v>255.62883500175701</v>
      </c>
      <c r="O227" s="223">
        <v>187</v>
      </c>
      <c r="P227" s="223">
        <v>171.5</v>
      </c>
      <c r="Q227" s="223">
        <v>174.5</v>
      </c>
      <c r="R227" s="224">
        <v>156.5</v>
      </c>
      <c r="S227" s="223">
        <v>182.7</v>
      </c>
      <c r="T227" s="223">
        <v>170.4</v>
      </c>
      <c r="U227" s="225"/>
      <c r="V227" s="226"/>
      <c r="W227" s="226"/>
      <c r="X227" s="226"/>
      <c r="Y227" s="226"/>
      <c r="Z227" s="226"/>
      <c r="AA227" s="226"/>
      <c r="AB227" s="226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6"/>
      <c r="AN227" s="226"/>
      <c r="AO227" s="226"/>
      <c r="AP227" s="226"/>
      <c r="AQ227" s="226"/>
      <c r="AR227" s="226"/>
      <c r="AS227" s="226"/>
      <c r="AT227" s="226"/>
      <c r="AU227" s="226"/>
      <c r="AV227" s="226"/>
      <c r="AW227" s="226"/>
      <c r="AX227" s="226"/>
      <c r="AY227" s="226"/>
      <c r="AZ227" s="226"/>
      <c r="BA227" s="226"/>
      <c r="BB227" s="226"/>
      <c r="BC227" s="226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7">
        <v>1</v>
      </c>
    </row>
    <row r="228" spans="1:65">
      <c r="A228" s="29"/>
      <c r="B228" s="19">
        <v>1</v>
      </c>
      <c r="C228" s="9">
        <v>2</v>
      </c>
      <c r="D228" s="228">
        <v>176.3</v>
      </c>
      <c r="E228" s="228">
        <v>191.9</v>
      </c>
      <c r="F228" s="228">
        <v>179.18648943265748</v>
      </c>
      <c r="G228" s="228">
        <v>166</v>
      </c>
      <c r="H228" s="228">
        <v>167</v>
      </c>
      <c r="I228" s="228">
        <v>180.5</v>
      </c>
      <c r="J228" s="228">
        <v>181.5</v>
      </c>
      <c r="K228" s="228">
        <v>180</v>
      </c>
      <c r="L228" s="228">
        <v>182</v>
      </c>
      <c r="M228" s="228">
        <v>185</v>
      </c>
      <c r="N228" s="229">
        <v>235.61856979941999</v>
      </c>
      <c r="O228" s="228">
        <v>187</v>
      </c>
      <c r="P228" s="228">
        <v>173.8</v>
      </c>
      <c r="Q228" s="228">
        <v>178.3</v>
      </c>
      <c r="R228" s="229">
        <v>159.19999999999999</v>
      </c>
      <c r="S228" s="228">
        <v>184.1</v>
      </c>
      <c r="T228" s="228">
        <v>171.9</v>
      </c>
      <c r="U228" s="225"/>
      <c r="V228" s="226"/>
      <c r="W228" s="226"/>
      <c r="X228" s="226"/>
      <c r="Y228" s="226"/>
      <c r="Z228" s="226"/>
      <c r="AA228" s="226"/>
      <c r="AB228" s="226"/>
      <c r="AC228" s="226"/>
      <c r="AD228" s="226"/>
      <c r="AE228" s="226"/>
      <c r="AF228" s="226"/>
      <c r="AG228" s="226"/>
      <c r="AH228" s="226"/>
      <c r="AI228" s="226"/>
      <c r="AJ228" s="226"/>
      <c r="AK228" s="226"/>
      <c r="AL228" s="226"/>
      <c r="AM228" s="226"/>
      <c r="AN228" s="226"/>
      <c r="AO228" s="226"/>
      <c r="AP228" s="226"/>
      <c r="AQ228" s="226"/>
      <c r="AR228" s="226"/>
      <c r="AS228" s="226"/>
      <c r="AT228" s="226"/>
      <c r="AU228" s="226"/>
      <c r="AV228" s="226"/>
      <c r="AW228" s="226"/>
      <c r="AX228" s="226"/>
      <c r="AY228" s="226"/>
      <c r="AZ228" s="226"/>
      <c r="BA228" s="226"/>
      <c r="BB228" s="226"/>
      <c r="BC228" s="226"/>
      <c r="BD228" s="226"/>
      <c r="BE228" s="226"/>
      <c r="BF228" s="226"/>
      <c r="BG228" s="226"/>
      <c r="BH228" s="226"/>
      <c r="BI228" s="226"/>
      <c r="BJ228" s="226"/>
      <c r="BK228" s="226"/>
      <c r="BL228" s="226"/>
      <c r="BM228" s="227">
        <v>29</v>
      </c>
    </row>
    <row r="229" spans="1:65">
      <c r="A229" s="29"/>
      <c r="B229" s="19">
        <v>1</v>
      </c>
      <c r="C229" s="9">
        <v>3</v>
      </c>
      <c r="D229" s="228">
        <v>178.1</v>
      </c>
      <c r="E229" s="228">
        <v>190.32</v>
      </c>
      <c r="F229" s="228">
        <v>180.76840055766698</v>
      </c>
      <c r="G229" s="228">
        <v>179</v>
      </c>
      <c r="H229" s="228">
        <v>168</v>
      </c>
      <c r="I229" s="228">
        <v>182</v>
      </c>
      <c r="J229" s="228">
        <v>183</v>
      </c>
      <c r="K229" s="228">
        <v>181.5</v>
      </c>
      <c r="L229" s="228">
        <v>184.5</v>
      </c>
      <c r="M229" s="228">
        <v>185</v>
      </c>
      <c r="N229" s="229">
        <v>239.90202626579</v>
      </c>
      <c r="O229" s="228">
        <v>186</v>
      </c>
      <c r="P229" s="228">
        <v>172.7</v>
      </c>
      <c r="Q229" s="228">
        <v>175.6</v>
      </c>
      <c r="R229" s="229">
        <v>160.1</v>
      </c>
      <c r="S229" s="228">
        <v>185.4</v>
      </c>
      <c r="T229" s="228">
        <v>171</v>
      </c>
      <c r="U229" s="225"/>
      <c r="V229" s="226"/>
      <c r="W229" s="226"/>
      <c r="X229" s="226"/>
      <c r="Y229" s="226"/>
      <c r="Z229" s="226"/>
      <c r="AA229" s="226"/>
      <c r="AB229" s="226"/>
      <c r="AC229" s="226"/>
      <c r="AD229" s="226"/>
      <c r="AE229" s="226"/>
      <c r="AF229" s="226"/>
      <c r="AG229" s="226"/>
      <c r="AH229" s="226"/>
      <c r="AI229" s="226"/>
      <c r="AJ229" s="226"/>
      <c r="AK229" s="226"/>
      <c r="AL229" s="226"/>
      <c r="AM229" s="226"/>
      <c r="AN229" s="226"/>
      <c r="AO229" s="226"/>
      <c r="AP229" s="226"/>
      <c r="AQ229" s="226"/>
      <c r="AR229" s="226"/>
      <c r="AS229" s="226"/>
      <c r="AT229" s="226"/>
      <c r="AU229" s="226"/>
      <c r="AV229" s="226"/>
      <c r="AW229" s="226"/>
      <c r="AX229" s="226"/>
      <c r="AY229" s="226"/>
      <c r="AZ229" s="226"/>
      <c r="BA229" s="226"/>
      <c r="BB229" s="226"/>
      <c r="BC229" s="226"/>
      <c r="BD229" s="226"/>
      <c r="BE229" s="226"/>
      <c r="BF229" s="226"/>
      <c r="BG229" s="226"/>
      <c r="BH229" s="226"/>
      <c r="BI229" s="226"/>
      <c r="BJ229" s="226"/>
      <c r="BK229" s="226"/>
      <c r="BL229" s="226"/>
      <c r="BM229" s="227">
        <v>16</v>
      </c>
    </row>
    <row r="230" spans="1:65">
      <c r="A230" s="29"/>
      <c r="B230" s="19">
        <v>1</v>
      </c>
      <c r="C230" s="9">
        <v>4</v>
      </c>
      <c r="D230" s="228">
        <v>176.7</v>
      </c>
      <c r="E230" s="228">
        <v>190.61</v>
      </c>
      <c r="F230" s="228">
        <v>176.80289499449168</v>
      </c>
      <c r="G230" s="228">
        <v>177</v>
      </c>
      <c r="H230" s="228">
        <v>168</v>
      </c>
      <c r="I230" s="228">
        <v>181</v>
      </c>
      <c r="J230" s="228">
        <v>186.5</v>
      </c>
      <c r="K230" s="228">
        <v>182</v>
      </c>
      <c r="L230" s="228">
        <v>181.5</v>
      </c>
      <c r="M230" s="228">
        <v>184.5</v>
      </c>
      <c r="N230" s="229">
        <v>243.21385937129099</v>
      </c>
      <c r="O230" s="228">
        <v>187</v>
      </c>
      <c r="P230" s="228">
        <v>172.5</v>
      </c>
      <c r="Q230" s="228">
        <v>178.4</v>
      </c>
      <c r="R230" s="229">
        <v>161</v>
      </c>
      <c r="S230" s="228">
        <v>187.4</v>
      </c>
      <c r="T230" s="228">
        <v>172.5</v>
      </c>
      <c r="U230" s="225"/>
      <c r="V230" s="226"/>
      <c r="W230" s="226"/>
      <c r="X230" s="226"/>
      <c r="Y230" s="226"/>
      <c r="Z230" s="226"/>
      <c r="AA230" s="226"/>
      <c r="AB230" s="226"/>
      <c r="AC230" s="226"/>
      <c r="AD230" s="226"/>
      <c r="AE230" s="226"/>
      <c r="AF230" s="226"/>
      <c r="AG230" s="226"/>
      <c r="AH230" s="226"/>
      <c r="AI230" s="226"/>
      <c r="AJ230" s="226"/>
      <c r="AK230" s="226"/>
      <c r="AL230" s="226"/>
      <c r="AM230" s="226"/>
      <c r="AN230" s="226"/>
      <c r="AO230" s="226"/>
      <c r="AP230" s="226"/>
      <c r="AQ230" s="226"/>
      <c r="AR230" s="226"/>
      <c r="AS230" s="226"/>
      <c r="AT230" s="226"/>
      <c r="AU230" s="226"/>
      <c r="AV230" s="226"/>
      <c r="AW230" s="226"/>
      <c r="AX230" s="226"/>
      <c r="AY230" s="226"/>
      <c r="AZ230" s="226"/>
      <c r="BA230" s="226"/>
      <c r="BB230" s="226"/>
      <c r="BC230" s="226"/>
      <c r="BD230" s="226"/>
      <c r="BE230" s="226"/>
      <c r="BF230" s="226"/>
      <c r="BG230" s="226"/>
      <c r="BH230" s="226"/>
      <c r="BI230" s="226"/>
      <c r="BJ230" s="226"/>
      <c r="BK230" s="226"/>
      <c r="BL230" s="226"/>
      <c r="BM230" s="227">
        <v>179.73290200708681</v>
      </c>
    </row>
    <row r="231" spans="1:65">
      <c r="A231" s="29"/>
      <c r="B231" s="19">
        <v>1</v>
      </c>
      <c r="C231" s="9">
        <v>5</v>
      </c>
      <c r="D231" s="228">
        <v>180.5</v>
      </c>
      <c r="E231" s="228">
        <v>191.76</v>
      </c>
      <c r="F231" s="228">
        <v>177.27921553489887</v>
      </c>
      <c r="G231" s="228">
        <v>186</v>
      </c>
      <c r="H231" s="228">
        <v>173</v>
      </c>
      <c r="I231" s="228">
        <v>180</v>
      </c>
      <c r="J231" s="228">
        <v>182.5</v>
      </c>
      <c r="K231" s="228">
        <v>181</v>
      </c>
      <c r="L231" s="228">
        <v>184</v>
      </c>
      <c r="M231" s="228">
        <v>186</v>
      </c>
      <c r="N231" s="229">
        <v>254.64108202045099</v>
      </c>
      <c r="O231" s="228">
        <v>186</v>
      </c>
      <c r="P231" s="228">
        <v>175.6</v>
      </c>
      <c r="Q231" s="228">
        <v>176.8</v>
      </c>
      <c r="R231" s="229">
        <v>158.4</v>
      </c>
      <c r="S231" s="228">
        <v>181.4</v>
      </c>
      <c r="T231" s="228">
        <v>172.5</v>
      </c>
      <c r="U231" s="225"/>
      <c r="V231" s="226"/>
      <c r="W231" s="226"/>
      <c r="X231" s="226"/>
      <c r="Y231" s="226"/>
      <c r="Z231" s="226"/>
      <c r="AA231" s="226"/>
      <c r="AB231" s="226"/>
      <c r="AC231" s="226"/>
      <c r="AD231" s="226"/>
      <c r="AE231" s="226"/>
      <c r="AF231" s="226"/>
      <c r="AG231" s="226"/>
      <c r="AH231" s="226"/>
      <c r="AI231" s="226"/>
      <c r="AJ231" s="226"/>
      <c r="AK231" s="226"/>
      <c r="AL231" s="226"/>
      <c r="AM231" s="226"/>
      <c r="AN231" s="226"/>
      <c r="AO231" s="226"/>
      <c r="AP231" s="226"/>
      <c r="AQ231" s="226"/>
      <c r="AR231" s="226"/>
      <c r="AS231" s="226"/>
      <c r="AT231" s="226"/>
      <c r="AU231" s="226"/>
      <c r="AV231" s="226"/>
      <c r="AW231" s="226"/>
      <c r="AX231" s="226"/>
      <c r="AY231" s="226"/>
      <c r="AZ231" s="226"/>
      <c r="BA231" s="226"/>
      <c r="BB231" s="226"/>
      <c r="BC231" s="226"/>
      <c r="BD231" s="226"/>
      <c r="BE231" s="226"/>
      <c r="BF231" s="226"/>
      <c r="BG231" s="226"/>
      <c r="BH231" s="226"/>
      <c r="BI231" s="226"/>
      <c r="BJ231" s="226"/>
      <c r="BK231" s="226"/>
      <c r="BL231" s="226"/>
      <c r="BM231" s="227">
        <v>27</v>
      </c>
    </row>
    <row r="232" spans="1:65">
      <c r="A232" s="29"/>
      <c r="B232" s="19">
        <v>1</v>
      </c>
      <c r="C232" s="9">
        <v>6</v>
      </c>
      <c r="D232" s="228">
        <v>175.6</v>
      </c>
      <c r="E232" s="228">
        <v>190.57</v>
      </c>
      <c r="F232" s="228">
        <v>175.04726176101127</v>
      </c>
      <c r="G232" s="228">
        <v>171</v>
      </c>
      <c r="H232" s="228">
        <v>174</v>
      </c>
      <c r="I232" s="228">
        <v>179</v>
      </c>
      <c r="J232" s="228">
        <v>192</v>
      </c>
      <c r="K232" s="228">
        <v>181</v>
      </c>
      <c r="L232" s="228">
        <v>177.5</v>
      </c>
      <c r="M232" s="228">
        <v>186</v>
      </c>
      <c r="N232" s="229">
        <v>244.39858821350401</v>
      </c>
      <c r="O232" s="228">
        <v>187</v>
      </c>
      <c r="P232" s="228">
        <v>170.6</v>
      </c>
      <c r="Q232" s="228">
        <v>179.6</v>
      </c>
      <c r="R232" s="229">
        <v>160.80000000000001</v>
      </c>
      <c r="S232" s="228">
        <v>185</v>
      </c>
      <c r="T232" s="228">
        <v>171.3</v>
      </c>
      <c r="U232" s="225"/>
      <c r="V232" s="226"/>
      <c r="W232" s="226"/>
      <c r="X232" s="226"/>
      <c r="Y232" s="226"/>
      <c r="Z232" s="226"/>
      <c r="AA232" s="226"/>
      <c r="AB232" s="226"/>
      <c r="AC232" s="226"/>
      <c r="AD232" s="226"/>
      <c r="AE232" s="226"/>
      <c r="AF232" s="226"/>
      <c r="AG232" s="226"/>
      <c r="AH232" s="226"/>
      <c r="AI232" s="226"/>
      <c r="AJ232" s="226"/>
      <c r="AK232" s="226"/>
      <c r="AL232" s="226"/>
      <c r="AM232" s="226"/>
      <c r="AN232" s="226"/>
      <c r="AO232" s="226"/>
      <c r="AP232" s="226"/>
      <c r="AQ232" s="226"/>
      <c r="AR232" s="226"/>
      <c r="AS232" s="226"/>
      <c r="AT232" s="226"/>
      <c r="AU232" s="226"/>
      <c r="AV232" s="226"/>
      <c r="AW232" s="226"/>
      <c r="AX232" s="226"/>
      <c r="AY232" s="226"/>
      <c r="AZ232" s="226"/>
      <c r="BA232" s="226"/>
      <c r="BB232" s="226"/>
      <c r="BC232" s="226"/>
      <c r="BD232" s="226"/>
      <c r="BE232" s="226"/>
      <c r="BF232" s="226"/>
      <c r="BG232" s="226"/>
      <c r="BH232" s="226"/>
      <c r="BI232" s="226"/>
      <c r="BJ232" s="226"/>
      <c r="BK232" s="226"/>
      <c r="BL232" s="226"/>
      <c r="BM232" s="231"/>
    </row>
    <row r="233" spans="1:65">
      <c r="A233" s="29"/>
      <c r="B233" s="20" t="s">
        <v>256</v>
      </c>
      <c r="C233" s="12"/>
      <c r="D233" s="232">
        <v>177.64999999999998</v>
      </c>
      <c r="E233" s="232">
        <v>190.83500000000001</v>
      </c>
      <c r="F233" s="232">
        <v>178.2585301063026</v>
      </c>
      <c r="G233" s="232">
        <v>173.16666666666666</v>
      </c>
      <c r="H233" s="232">
        <v>169.66666666666666</v>
      </c>
      <c r="I233" s="232">
        <v>180.66666666666666</v>
      </c>
      <c r="J233" s="232">
        <v>184.75</v>
      </c>
      <c r="K233" s="232">
        <v>181.25</v>
      </c>
      <c r="L233" s="232">
        <v>182.41666666666666</v>
      </c>
      <c r="M233" s="232">
        <v>184.75</v>
      </c>
      <c r="N233" s="232">
        <v>245.56716011203548</v>
      </c>
      <c r="O233" s="232">
        <v>186.66666666666666</v>
      </c>
      <c r="P233" s="232">
        <v>172.78333333333333</v>
      </c>
      <c r="Q233" s="232">
        <v>177.19999999999996</v>
      </c>
      <c r="R233" s="232">
        <v>159.33333333333334</v>
      </c>
      <c r="S233" s="232">
        <v>184.33333333333334</v>
      </c>
      <c r="T233" s="232">
        <v>171.6</v>
      </c>
      <c r="U233" s="225"/>
      <c r="V233" s="226"/>
      <c r="W233" s="226"/>
      <c r="X233" s="226"/>
      <c r="Y233" s="226"/>
      <c r="Z233" s="226"/>
      <c r="AA233" s="226"/>
      <c r="AB233" s="226"/>
      <c r="AC233" s="226"/>
      <c r="AD233" s="226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  <c r="AO233" s="226"/>
      <c r="AP233" s="226"/>
      <c r="AQ233" s="226"/>
      <c r="AR233" s="226"/>
      <c r="AS233" s="226"/>
      <c r="AT233" s="226"/>
      <c r="AU233" s="226"/>
      <c r="AV233" s="226"/>
      <c r="AW233" s="226"/>
      <c r="AX233" s="226"/>
      <c r="AY233" s="226"/>
      <c r="AZ233" s="226"/>
      <c r="BA233" s="226"/>
      <c r="BB233" s="226"/>
      <c r="BC233" s="226"/>
      <c r="BD233" s="226"/>
      <c r="BE233" s="226"/>
      <c r="BF233" s="226"/>
      <c r="BG233" s="226"/>
      <c r="BH233" s="226"/>
      <c r="BI233" s="226"/>
      <c r="BJ233" s="226"/>
      <c r="BK233" s="226"/>
      <c r="BL233" s="226"/>
      <c r="BM233" s="231"/>
    </row>
    <row r="234" spans="1:65">
      <c r="A234" s="29"/>
      <c r="B234" s="3" t="s">
        <v>257</v>
      </c>
      <c r="C234" s="28"/>
      <c r="D234" s="228">
        <v>177.39999999999998</v>
      </c>
      <c r="E234" s="228">
        <v>190.59</v>
      </c>
      <c r="F234" s="228">
        <v>178.23285248377817</v>
      </c>
      <c r="G234" s="228">
        <v>174</v>
      </c>
      <c r="H234" s="228">
        <v>168</v>
      </c>
      <c r="I234" s="228">
        <v>180.75</v>
      </c>
      <c r="J234" s="228">
        <v>183</v>
      </c>
      <c r="K234" s="228">
        <v>181.25</v>
      </c>
      <c r="L234" s="228">
        <v>183</v>
      </c>
      <c r="M234" s="228">
        <v>185</v>
      </c>
      <c r="N234" s="228">
        <v>243.8062237923975</v>
      </c>
      <c r="O234" s="228">
        <v>187</v>
      </c>
      <c r="P234" s="228">
        <v>172.6</v>
      </c>
      <c r="Q234" s="228">
        <v>177.55</v>
      </c>
      <c r="R234" s="228">
        <v>159.64999999999998</v>
      </c>
      <c r="S234" s="228">
        <v>184.55</v>
      </c>
      <c r="T234" s="228">
        <v>171.60000000000002</v>
      </c>
      <c r="U234" s="225"/>
      <c r="V234" s="226"/>
      <c r="W234" s="226"/>
      <c r="X234" s="226"/>
      <c r="Y234" s="226"/>
      <c r="Z234" s="226"/>
      <c r="AA234" s="226"/>
      <c r="AB234" s="226"/>
      <c r="AC234" s="226"/>
      <c r="AD234" s="226"/>
      <c r="AE234" s="226"/>
      <c r="AF234" s="226"/>
      <c r="AG234" s="226"/>
      <c r="AH234" s="226"/>
      <c r="AI234" s="226"/>
      <c r="AJ234" s="226"/>
      <c r="AK234" s="226"/>
      <c r="AL234" s="226"/>
      <c r="AM234" s="226"/>
      <c r="AN234" s="226"/>
      <c r="AO234" s="226"/>
      <c r="AP234" s="226"/>
      <c r="AQ234" s="226"/>
      <c r="AR234" s="226"/>
      <c r="AS234" s="226"/>
      <c r="AT234" s="226"/>
      <c r="AU234" s="226"/>
      <c r="AV234" s="226"/>
      <c r="AW234" s="226"/>
      <c r="AX234" s="226"/>
      <c r="AY234" s="226"/>
      <c r="AZ234" s="226"/>
      <c r="BA234" s="226"/>
      <c r="BB234" s="226"/>
      <c r="BC234" s="226"/>
      <c r="BD234" s="226"/>
      <c r="BE234" s="226"/>
      <c r="BF234" s="226"/>
      <c r="BG234" s="226"/>
      <c r="BH234" s="226"/>
      <c r="BI234" s="226"/>
      <c r="BJ234" s="226"/>
      <c r="BK234" s="226"/>
      <c r="BL234" s="226"/>
      <c r="BM234" s="231"/>
    </row>
    <row r="235" spans="1:65">
      <c r="A235" s="29"/>
      <c r="B235" s="3" t="s">
        <v>258</v>
      </c>
      <c r="C235" s="28"/>
      <c r="D235" s="228">
        <v>1.8085906114983561</v>
      </c>
      <c r="E235" s="228">
        <v>0.81806478961021312</v>
      </c>
      <c r="F235" s="228">
        <v>2.2551147134540286</v>
      </c>
      <c r="G235" s="228">
        <v>9.4109864874340712</v>
      </c>
      <c r="H235" s="228">
        <v>3.011090610836324</v>
      </c>
      <c r="I235" s="228">
        <v>1.0801234497346432</v>
      </c>
      <c r="J235" s="228">
        <v>3.9338276525541889</v>
      </c>
      <c r="K235" s="228">
        <v>0.758287544405155</v>
      </c>
      <c r="L235" s="228">
        <v>2.7823850680067035</v>
      </c>
      <c r="M235" s="228">
        <v>1.4747881203752624</v>
      </c>
      <c r="N235" s="228">
        <v>8.0192909380947732</v>
      </c>
      <c r="O235" s="228">
        <v>0.5163977794943222</v>
      </c>
      <c r="P235" s="228">
        <v>1.7588822208057793</v>
      </c>
      <c r="Q235" s="228">
        <v>1.9193748982416134</v>
      </c>
      <c r="R235" s="228">
        <v>1.6990193249832888</v>
      </c>
      <c r="S235" s="228">
        <v>2.1125024654817985</v>
      </c>
      <c r="T235" s="228">
        <v>0.84852813742385502</v>
      </c>
      <c r="U235" s="225"/>
      <c r="V235" s="226"/>
      <c r="W235" s="226"/>
      <c r="X235" s="226"/>
      <c r="Y235" s="226"/>
      <c r="Z235" s="226"/>
      <c r="AA235" s="226"/>
      <c r="AB235" s="226"/>
      <c r="AC235" s="226"/>
      <c r="AD235" s="226"/>
      <c r="AE235" s="226"/>
      <c r="AF235" s="226"/>
      <c r="AG235" s="226"/>
      <c r="AH235" s="226"/>
      <c r="AI235" s="226"/>
      <c r="AJ235" s="226"/>
      <c r="AK235" s="226"/>
      <c r="AL235" s="226"/>
      <c r="AM235" s="226"/>
      <c r="AN235" s="226"/>
      <c r="AO235" s="226"/>
      <c r="AP235" s="226"/>
      <c r="AQ235" s="226"/>
      <c r="AR235" s="226"/>
      <c r="AS235" s="226"/>
      <c r="AT235" s="226"/>
      <c r="AU235" s="226"/>
      <c r="AV235" s="226"/>
      <c r="AW235" s="226"/>
      <c r="AX235" s="226"/>
      <c r="AY235" s="226"/>
      <c r="AZ235" s="226"/>
      <c r="BA235" s="226"/>
      <c r="BB235" s="226"/>
      <c r="BC235" s="226"/>
      <c r="BD235" s="226"/>
      <c r="BE235" s="226"/>
      <c r="BF235" s="226"/>
      <c r="BG235" s="226"/>
      <c r="BH235" s="226"/>
      <c r="BI235" s="226"/>
      <c r="BJ235" s="226"/>
      <c r="BK235" s="226"/>
      <c r="BL235" s="226"/>
      <c r="BM235" s="231"/>
    </row>
    <row r="236" spans="1:65">
      <c r="A236" s="29"/>
      <c r="B236" s="3" t="s">
        <v>85</v>
      </c>
      <c r="C236" s="28"/>
      <c r="D236" s="13">
        <v>1.0180639524336371E-2</v>
      </c>
      <c r="E236" s="13">
        <v>4.2867649519753356E-3</v>
      </c>
      <c r="F236" s="13">
        <v>1.265080954111545E-2</v>
      </c>
      <c r="G236" s="13">
        <v>5.4346408974595216E-2</v>
      </c>
      <c r="H236" s="13">
        <v>1.7747095938131577E-2</v>
      </c>
      <c r="I236" s="13">
        <v>5.978543079712048E-3</v>
      </c>
      <c r="J236" s="13">
        <v>2.1292707185678966E-2</v>
      </c>
      <c r="K236" s="13">
        <v>4.1836554174077521E-3</v>
      </c>
      <c r="L236" s="13">
        <v>1.5252910377378E-2</v>
      </c>
      <c r="M236" s="13">
        <v>7.982614995265291E-3</v>
      </c>
      <c r="N236" s="13">
        <v>3.2656202622680167E-2</v>
      </c>
      <c r="O236" s="13">
        <v>2.7664166758624405E-3</v>
      </c>
      <c r="P236" s="13">
        <v>1.0179698393782846E-2</v>
      </c>
      <c r="Q236" s="13">
        <v>1.0831686784659221E-2</v>
      </c>
      <c r="R236" s="13">
        <v>1.0663301202823987E-2</v>
      </c>
      <c r="S236" s="13">
        <v>1.1460230373318978E-2</v>
      </c>
      <c r="T236" s="13">
        <v>4.9448026656401809E-3</v>
      </c>
      <c r="U236" s="152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3" t="s">
        <v>259</v>
      </c>
      <c r="C237" s="28"/>
      <c r="D237" s="13">
        <v>-1.1588874289720774E-2</v>
      </c>
      <c r="E237" s="13">
        <v>6.1769981282978614E-2</v>
      </c>
      <c r="F237" s="13">
        <v>-8.2031274425540257E-3</v>
      </c>
      <c r="G237" s="13">
        <v>-3.6533296169452889E-2</v>
      </c>
      <c r="H237" s="13">
        <v>-5.6006636670358989E-2</v>
      </c>
      <c r="I237" s="13">
        <v>5.1952906182031189E-3</v>
      </c>
      <c r="J237" s="13">
        <v>2.7914187869260365E-2</v>
      </c>
      <c r="K237" s="13">
        <v>8.4408473683541541E-3</v>
      </c>
      <c r="L237" s="13">
        <v>1.4931960868656224E-2</v>
      </c>
      <c r="M237" s="13">
        <v>2.7914187869260365E-2</v>
      </c>
      <c r="N237" s="13">
        <v>0.36628940705777313</v>
      </c>
      <c r="O237" s="13">
        <v>3.8578160048327925E-2</v>
      </c>
      <c r="P237" s="13">
        <v>-3.8666090605266379E-2</v>
      </c>
      <c r="Q237" s="13">
        <v>-1.4092589496980223E-2</v>
      </c>
      <c r="R237" s="13">
        <v>-0.11349935624446272</v>
      </c>
      <c r="S237" s="13">
        <v>2.5595933047724007E-2</v>
      </c>
      <c r="T237" s="13">
        <v>-4.5249934298429828E-2</v>
      </c>
      <c r="U237" s="152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45" t="s">
        <v>260</v>
      </c>
      <c r="C238" s="46"/>
      <c r="D238" s="44">
        <v>0.5</v>
      </c>
      <c r="E238" s="44">
        <v>1.68</v>
      </c>
      <c r="F238" s="44">
        <v>0.4</v>
      </c>
      <c r="G238" s="44">
        <v>1.24</v>
      </c>
      <c r="H238" s="44">
        <v>1.82</v>
      </c>
      <c r="I238" s="44">
        <v>0</v>
      </c>
      <c r="J238" s="44">
        <v>0.67</v>
      </c>
      <c r="K238" s="44">
        <v>0.1</v>
      </c>
      <c r="L238" s="44">
        <v>0.28999999999999998</v>
      </c>
      <c r="M238" s="44">
        <v>0.67</v>
      </c>
      <c r="N238" s="44">
        <v>10.72</v>
      </c>
      <c r="O238" s="44">
        <v>0.99</v>
      </c>
      <c r="P238" s="44">
        <v>1.3</v>
      </c>
      <c r="Q238" s="44">
        <v>0.56999999999999995</v>
      </c>
      <c r="R238" s="44">
        <v>3.52</v>
      </c>
      <c r="S238" s="44">
        <v>0.61</v>
      </c>
      <c r="T238" s="44">
        <v>1.5</v>
      </c>
      <c r="U238" s="152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BM239" s="55"/>
    </row>
    <row r="240" spans="1:65" ht="15">
      <c r="B240" s="8" t="s">
        <v>475</v>
      </c>
      <c r="BM240" s="27" t="s">
        <v>66</v>
      </c>
    </row>
    <row r="241" spans="1:65" ht="15">
      <c r="A241" s="24" t="s">
        <v>33</v>
      </c>
      <c r="B241" s="18" t="s">
        <v>109</v>
      </c>
      <c r="C241" s="15" t="s">
        <v>110</v>
      </c>
      <c r="D241" s="16" t="s">
        <v>223</v>
      </c>
      <c r="E241" s="17" t="s">
        <v>223</v>
      </c>
      <c r="F241" s="17" t="s">
        <v>223</v>
      </c>
      <c r="G241" s="17" t="s">
        <v>223</v>
      </c>
      <c r="H241" s="17" t="s">
        <v>223</v>
      </c>
      <c r="I241" s="17" t="s">
        <v>223</v>
      </c>
      <c r="J241" s="15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224</v>
      </c>
      <c r="C242" s="9" t="s">
        <v>224</v>
      </c>
      <c r="D242" s="150" t="s">
        <v>227</v>
      </c>
      <c r="E242" s="151" t="s">
        <v>230</v>
      </c>
      <c r="F242" s="151" t="s">
        <v>231</v>
      </c>
      <c r="G242" s="151" t="s">
        <v>233</v>
      </c>
      <c r="H242" s="151" t="s">
        <v>240</v>
      </c>
      <c r="I242" s="151" t="s">
        <v>243</v>
      </c>
      <c r="J242" s="15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288</v>
      </c>
      <c r="E243" s="11" t="s">
        <v>288</v>
      </c>
      <c r="F243" s="11" t="s">
        <v>289</v>
      </c>
      <c r="G243" s="11" t="s">
        <v>288</v>
      </c>
      <c r="H243" s="11" t="s">
        <v>288</v>
      </c>
      <c r="I243" s="11" t="s">
        <v>288</v>
      </c>
      <c r="J243" s="15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9"/>
      <c r="C244" s="9"/>
      <c r="D244" s="25"/>
      <c r="E244" s="25"/>
      <c r="F244" s="25"/>
      <c r="G244" s="25"/>
      <c r="H244" s="25"/>
      <c r="I244" s="25"/>
      <c r="J244" s="15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8">
        <v>1</v>
      </c>
      <c r="C245" s="14">
        <v>1</v>
      </c>
      <c r="D245" s="21">
        <v>4.3944023751092196</v>
      </c>
      <c r="E245" s="21">
        <v>4.1148242590778548</v>
      </c>
      <c r="F245" s="21">
        <v>4.9000000000000004</v>
      </c>
      <c r="G245" s="21">
        <v>4.6500000000000004</v>
      </c>
      <c r="H245" s="21">
        <v>3.5801121592565019</v>
      </c>
      <c r="I245" s="21">
        <v>4.04</v>
      </c>
      <c r="J245" s="15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9">
        <v>1</v>
      </c>
      <c r="C246" s="9">
        <v>2</v>
      </c>
      <c r="D246" s="11">
        <v>4.3762238792623407</v>
      </c>
      <c r="E246" s="11">
        <v>4.098011426996508</v>
      </c>
      <c r="F246" s="11">
        <v>4.5999999999999996</v>
      </c>
      <c r="G246" s="11">
        <v>4.6900000000000004</v>
      </c>
      <c r="H246" s="11">
        <v>3.5326527333718776</v>
      </c>
      <c r="I246" s="11">
        <v>4.1500000000000004</v>
      </c>
      <c r="J246" s="15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4</v>
      </c>
    </row>
    <row r="247" spans="1:65">
      <c r="A247" s="29"/>
      <c r="B247" s="19">
        <v>1</v>
      </c>
      <c r="C247" s="9">
        <v>3</v>
      </c>
      <c r="D247" s="11">
        <v>4.4274728744065399</v>
      </c>
      <c r="E247" s="11">
        <v>4.07037203266486</v>
      </c>
      <c r="F247" s="11">
        <v>4.5999999999999996</v>
      </c>
      <c r="G247" s="11">
        <v>4.57</v>
      </c>
      <c r="H247" s="11">
        <v>3.6861241408657173</v>
      </c>
      <c r="I247" s="11">
        <v>4.03</v>
      </c>
      <c r="J247" s="15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16</v>
      </c>
    </row>
    <row r="248" spans="1:65">
      <c r="A248" s="29"/>
      <c r="B248" s="19">
        <v>1</v>
      </c>
      <c r="C248" s="9">
        <v>4</v>
      </c>
      <c r="D248" s="11">
        <v>4.3475262973520996</v>
      </c>
      <c r="E248" s="11">
        <v>4.0572443279220245</v>
      </c>
      <c r="F248" s="11">
        <v>4.4000000000000004</v>
      </c>
      <c r="G248" s="11">
        <v>5.18</v>
      </c>
      <c r="H248" s="11">
        <v>3.6297971715238804</v>
      </c>
      <c r="I248" s="11">
        <v>4.12</v>
      </c>
      <c r="J248" s="15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4.2488981348646817</v>
      </c>
    </row>
    <row r="249" spans="1:65">
      <c r="A249" s="29"/>
      <c r="B249" s="19">
        <v>1</v>
      </c>
      <c r="C249" s="9">
        <v>5</v>
      </c>
      <c r="D249" s="11">
        <v>4.4101307142969501</v>
      </c>
      <c r="E249" s="11">
        <v>4.0442823189358439</v>
      </c>
      <c r="F249" s="11">
        <v>4.5999999999999996</v>
      </c>
      <c r="G249" s="11">
        <v>4.83</v>
      </c>
      <c r="H249" s="11">
        <v>3.4650758377500233</v>
      </c>
      <c r="I249" s="11">
        <v>4.0999999999999996</v>
      </c>
      <c r="J249" s="15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7">
        <v>28</v>
      </c>
    </row>
    <row r="250" spans="1:65">
      <c r="A250" s="29"/>
      <c r="B250" s="19">
        <v>1</v>
      </c>
      <c r="C250" s="9">
        <v>6</v>
      </c>
      <c r="D250" s="11">
        <v>4.3742682918192202</v>
      </c>
      <c r="E250" s="11">
        <v>4.0329327603222236</v>
      </c>
      <c r="F250" s="11">
        <v>4.5999999999999996</v>
      </c>
      <c r="G250" s="11">
        <v>4.6100000000000003</v>
      </c>
      <c r="H250" s="11">
        <v>3.498879254194847</v>
      </c>
      <c r="I250" s="11">
        <v>4.1500000000000004</v>
      </c>
      <c r="J250" s="15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20" t="s">
        <v>256</v>
      </c>
      <c r="C251" s="12"/>
      <c r="D251" s="22">
        <v>4.3883374053743953</v>
      </c>
      <c r="E251" s="22">
        <v>4.0696111876532193</v>
      </c>
      <c r="F251" s="22">
        <v>4.6166666666666671</v>
      </c>
      <c r="G251" s="22">
        <v>4.7549999999999999</v>
      </c>
      <c r="H251" s="22">
        <v>3.565440216160475</v>
      </c>
      <c r="I251" s="22">
        <v>4.0983333333333336</v>
      </c>
      <c r="J251" s="15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257</v>
      </c>
      <c r="C252" s="28"/>
      <c r="D252" s="11">
        <v>4.3853131271857801</v>
      </c>
      <c r="E252" s="11">
        <v>4.0638081802934423</v>
      </c>
      <c r="F252" s="11">
        <v>4.5999999999999996</v>
      </c>
      <c r="G252" s="11">
        <v>4.67</v>
      </c>
      <c r="H252" s="11">
        <v>3.5563824463141898</v>
      </c>
      <c r="I252" s="11">
        <v>4.1099999999999994</v>
      </c>
      <c r="J252" s="15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258</v>
      </c>
      <c r="C253" s="28"/>
      <c r="D253" s="23">
        <v>2.8472938440377113E-2</v>
      </c>
      <c r="E253" s="23">
        <v>3.1594848153220265E-2</v>
      </c>
      <c r="F253" s="23">
        <v>0.16020819787597226</v>
      </c>
      <c r="G253" s="23">
        <v>0.22660538387249293</v>
      </c>
      <c r="H253" s="23">
        <v>8.3066337874303439E-2</v>
      </c>
      <c r="I253" s="23">
        <v>5.2694085689635739E-2</v>
      </c>
      <c r="J253" s="204"/>
      <c r="K253" s="205"/>
      <c r="L253" s="205"/>
      <c r="M253" s="205"/>
      <c r="N253" s="205"/>
      <c r="O253" s="205"/>
      <c r="P253" s="205"/>
      <c r="Q253" s="205"/>
      <c r="R253" s="205"/>
      <c r="S253" s="205"/>
      <c r="T253" s="205"/>
      <c r="U253" s="205"/>
      <c r="V253" s="205"/>
      <c r="W253" s="205"/>
      <c r="X253" s="205"/>
      <c r="Y253" s="205"/>
      <c r="Z253" s="205"/>
      <c r="AA253" s="205"/>
      <c r="AB253" s="205"/>
      <c r="AC253" s="205"/>
      <c r="AD253" s="205"/>
      <c r="AE253" s="205"/>
      <c r="AF253" s="205"/>
      <c r="AG253" s="205"/>
      <c r="AH253" s="205"/>
      <c r="AI253" s="205"/>
      <c r="AJ253" s="205"/>
      <c r="AK253" s="205"/>
      <c r="AL253" s="205"/>
      <c r="AM253" s="205"/>
      <c r="AN253" s="205"/>
      <c r="AO253" s="205"/>
      <c r="AP253" s="205"/>
      <c r="AQ253" s="205"/>
      <c r="AR253" s="205"/>
      <c r="AS253" s="205"/>
      <c r="AT253" s="205"/>
      <c r="AU253" s="205"/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5"/>
      <c r="BI253" s="205"/>
      <c r="BJ253" s="205"/>
      <c r="BK253" s="205"/>
      <c r="BL253" s="205"/>
      <c r="BM253" s="56"/>
    </row>
    <row r="254" spans="1:65">
      <c r="A254" s="29"/>
      <c r="B254" s="3" t="s">
        <v>85</v>
      </c>
      <c r="C254" s="28"/>
      <c r="D254" s="13">
        <v>6.4883202475512283E-3</v>
      </c>
      <c r="E254" s="13">
        <v>7.7636036211704389E-3</v>
      </c>
      <c r="F254" s="13">
        <v>3.4702136724037311E-2</v>
      </c>
      <c r="G254" s="13">
        <v>4.7656232149840785E-2</v>
      </c>
      <c r="H254" s="13">
        <v>2.32976386752476E-2</v>
      </c>
      <c r="I254" s="13">
        <v>1.2857442624555283E-2</v>
      </c>
      <c r="J254" s="15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3" t="s">
        <v>259</v>
      </c>
      <c r="C255" s="28"/>
      <c r="D255" s="13">
        <v>3.2817748527679047E-2</v>
      </c>
      <c r="E255" s="13">
        <v>-4.2196103912284677E-2</v>
      </c>
      <c r="F255" s="13">
        <v>8.655621295889171E-2</v>
      </c>
      <c r="G255" s="13">
        <v>0.11911367349159496</v>
      </c>
      <c r="H255" s="13">
        <v>-0.16085533166729438</v>
      </c>
      <c r="I255" s="13">
        <v>-3.5436199398586776E-2</v>
      </c>
      <c r="J255" s="15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45" t="s">
        <v>260</v>
      </c>
      <c r="C256" s="46"/>
      <c r="D256" s="44">
        <v>0.36</v>
      </c>
      <c r="E256" s="44">
        <v>0.43</v>
      </c>
      <c r="F256" s="44">
        <v>0.92</v>
      </c>
      <c r="G256" s="44">
        <v>1.26</v>
      </c>
      <c r="H256" s="44">
        <v>1.67</v>
      </c>
      <c r="I256" s="44">
        <v>0.36</v>
      </c>
      <c r="J256" s="15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0"/>
      <c r="C257" s="20"/>
      <c r="D257" s="20"/>
      <c r="E257" s="20"/>
      <c r="F257" s="20"/>
      <c r="G257" s="20"/>
      <c r="H257" s="20"/>
      <c r="I257" s="20"/>
      <c r="BM257" s="55"/>
    </row>
    <row r="258" spans="1:65" ht="15">
      <c r="B258" s="8" t="s">
        <v>476</v>
      </c>
      <c r="BM258" s="27" t="s">
        <v>66</v>
      </c>
    </row>
    <row r="259" spans="1:65" ht="15">
      <c r="A259" s="24" t="s">
        <v>36</v>
      </c>
      <c r="B259" s="18" t="s">
        <v>109</v>
      </c>
      <c r="C259" s="15" t="s">
        <v>110</v>
      </c>
      <c r="D259" s="16" t="s">
        <v>223</v>
      </c>
      <c r="E259" s="17" t="s">
        <v>223</v>
      </c>
      <c r="F259" s="17" t="s">
        <v>223</v>
      </c>
      <c r="G259" s="17" t="s">
        <v>223</v>
      </c>
      <c r="H259" s="17" t="s">
        <v>223</v>
      </c>
      <c r="I259" s="17" t="s">
        <v>223</v>
      </c>
      <c r="J259" s="15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224</v>
      </c>
      <c r="C260" s="9" t="s">
        <v>224</v>
      </c>
      <c r="D260" s="150" t="s">
        <v>227</v>
      </c>
      <c r="E260" s="151" t="s">
        <v>230</v>
      </c>
      <c r="F260" s="151" t="s">
        <v>231</v>
      </c>
      <c r="G260" s="151" t="s">
        <v>233</v>
      </c>
      <c r="H260" s="151" t="s">
        <v>240</v>
      </c>
      <c r="I260" s="151" t="s">
        <v>243</v>
      </c>
      <c r="J260" s="15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288</v>
      </c>
      <c r="E261" s="11" t="s">
        <v>288</v>
      </c>
      <c r="F261" s="11" t="s">
        <v>289</v>
      </c>
      <c r="G261" s="11" t="s">
        <v>288</v>
      </c>
      <c r="H261" s="11" t="s">
        <v>288</v>
      </c>
      <c r="I261" s="11" t="s">
        <v>288</v>
      </c>
      <c r="J261" s="15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15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2.7540874252224001</v>
      </c>
      <c r="E263" s="21">
        <v>2.6145699843978778</v>
      </c>
      <c r="F263" s="21">
        <v>2.9</v>
      </c>
      <c r="G263" s="21">
        <v>2.84</v>
      </c>
      <c r="H263" s="147">
        <v>2.1924836580570348</v>
      </c>
      <c r="I263" s="21">
        <v>2.5499999999999998</v>
      </c>
      <c r="J263" s="15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2.7637793138043194</v>
      </c>
      <c r="E264" s="11">
        <v>2.5826807932926306</v>
      </c>
      <c r="F264" s="11">
        <v>3.1</v>
      </c>
      <c r="G264" s="11">
        <v>2.62</v>
      </c>
      <c r="H264" s="148">
        <v>2.1538385396203412</v>
      </c>
      <c r="I264" s="11">
        <v>2.5499999999999998</v>
      </c>
      <c r="J264" s="15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5</v>
      </c>
    </row>
    <row r="265" spans="1:65">
      <c r="A265" s="29"/>
      <c r="B265" s="19">
        <v>1</v>
      </c>
      <c r="C265" s="9">
        <v>3</v>
      </c>
      <c r="D265" s="11">
        <v>2.7807328604816601</v>
      </c>
      <c r="E265" s="11">
        <v>2.469528772279967</v>
      </c>
      <c r="F265" s="11">
        <v>2.8</v>
      </c>
      <c r="G265" s="11">
        <v>2.57</v>
      </c>
      <c r="H265" s="148">
        <v>2.2273167701420191</v>
      </c>
      <c r="I265" s="11">
        <v>2.5499999999999998</v>
      </c>
      <c r="J265" s="15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2.7384251310777099</v>
      </c>
      <c r="E266" s="11">
        <v>2.4203157249754161</v>
      </c>
      <c r="F266" s="11">
        <v>2.4</v>
      </c>
      <c r="G266" s="11">
        <v>2.98</v>
      </c>
      <c r="H266" s="148">
        <v>2.2377281720443198</v>
      </c>
      <c r="I266" s="11">
        <v>2.54</v>
      </c>
      <c r="J266" s="15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2.6669421100900812</v>
      </c>
    </row>
    <row r="267" spans="1:65">
      <c r="A267" s="29"/>
      <c r="B267" s="19">
        <v>1</v>
      </c>
      <c r="C267" s="9">
        <v>5</v>
      </c>
      <c r="D267" s="11">
        <v>2.7412986289285999</v>
      </c>
      <c r="E267" s="11">
        <v>2.5440197979193662</v>
      </c>
      <c r="F267" s="11">
        <v>2.6</v>
      </c>
      <c r="G267" s="11">
        <v>2.63</v>
      </c>
      <c r="H267" s="148">
        <v>2.061066311130654</v>
      </c>
      <c r="I267" s="11">
        <v>2.69</v>
      </c>
      <c r="J267" s="15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29</v>
      </c>
    </row>
    <row r="268" spans="1:65">
      <c r="A268" s="29"/>
      <c r="B268" s="19">
        <v>1</v>
      </c>
      <c r="C268" s="9">
        <v>6</v>
      </c>
      <c r="D268" s="11">
        <v>2.729779768752103</v>
      </c>
      <c r="E268" s="11">
        <v>2.4990451015703927</v>
      </c>
      <c r="F268" s="11">
        <v>2.8</v>
      </c>
      <c r="G268" s="11">
        <v>2.64</v>
      </c>
      <c r="H268" s="148">
        <v>2.1167336515203812</v>
      </c>
      <c r="I268" s="11">
        <v>2.61</v>
      </c>
      <c r="J268" s="15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20" t="s">
        <v>256</v>
      </c>
      <c r="C269" s="12"/>
      <c r="D269" s="22">
        <v>2.7513505213777987</v>
      </c>
      <c r="E269" s="22">
        <v>2.5216933624059421</v>
      </c>
      <c r="F269" s="22">
        <v>2.7666666666666671</v>
      </c>
      <c r="G269" s="22">
        <v>2.7133333333333334</v>
      </c>
      <c r="H269" s="22">
        <v>2.1648611837524583</v>
      </c>
      <c r="I269" s="22">
        <v>2.5816666666666666</v>
      </c>
      <c r="J269" s="15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257</v>
      </c>
      <c r="C270" s="28"/>
      <c r="D270" s="11">
        <v>2.7476930270755</v>
      </c>
      <c r="E270" s="11">
        <v>2.5215324497448792</v>
      </c>
      <c r="F270" s="11">
        <v>2.8</v>
      </c>
      <c r="G270" s="11">
        <v>2.6349999999999998</v>
      </c>
      <c r="H270" s="11">
        <v>2.1731610988386878</v>
      </c>
      <c r="I270" s="11">
        <v>2.5499999999999998</v>
      </c>
      <c r="J270" s="15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258</v>
      </c>
      <c r="C271" s="28"/>
      <c r="D271" s="23">
        <v>1.8754684748666307E-2</v>
      </c>
      <c r="E271" s="23">
        <v>7.2602364857362378E-2</v>
      </c>
      <c r="F271" s="23">
        <v>0.24221202832779934</v>
      </c>
      <c r="G271" s="23">
        <v>0.16045767874011721</v>
      </c>
      <c r="H271" s="23">
        <v>6.8094688435569886E-2</v>
      </c>
      <c r="I271" s="23">
        <v>5.8793423668524941E-2</v>
      </c>
      <c r="J271" s="204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  <c r="V271" s="205"/>
      <c r="W271" s="205"/>
      <c r="X271" s="205"/>
      <c r="Y271" s="205"/>
      <c r="Z271" s="205"/>
      <c r="AA271" s="205"/>
      <c r="AB271" s="205"/>
      <c r="AC271" s="205"/>
      <c r="AD271" s="205"/>
      <c r="AE271" s="205"/>
      <c r="AF271" s="205"/>
      <c r="AG271" s="205"/>
      <c r="AH271" s="205"/>
      <c r="AI271" s="205"/>
      <c r="AJ271" s="205"/>
      <c r="AK271" s="205"/>
      <c r="AL271" s="205"/>
      <c r="AM271" s="205"/>
      <c r="AN271" s="205"/>
      <c r="AO271" s="205"/>
      <c r="AP271" s="205"/>
      <c r="AQ271" s="205"/>
      <c r="AR271" s="205"/>
      <c r="AS271" s="205"/>
      <c r="AT271" s="205"/>
      <c r="AU271" s="205"/>
      <c r="AV271" s="205"/>
      <c r="AW271" s="205"/>
      <c r="AX271" s="205"/>
      <c r="AY271" s="205"/>
      <c r="AZ271" s="205"/>
      <c r="BA271" s="205"/>
      <c r="BB271" s="205"/>
      <c r="BC271" s="205"/>
      <c r="BD271" s="205"/>
      <c r="BE271" s="205"/>
      <c r="BF271" s="205"/>
      <c r="BG271" s="205"/>
      <c r="BH271" s="205"/>
      <c r="BI271" s="205"/>
      <c r="BJ271" s="205"/>
      <c r="BK271" s="205"/>
      <c r="BL271" s="205"/>
      <c r="BM271" s="56"/>
    </row>
    <row r="272" spans="1:65">
      <c r="A272" s="29"/>
      <c r="B272" s="3" t="s">
        <v>85</v>
      </c>
      <c r="C272" s="28"/>
      <c r="D272" s="13">
        <v>6.8165377704308243E-3</v>
      </c>
      <c r="E272" s="13">
        <v>2.8791115501883471E-2</v>
      </c>
      <c r="F272" s="13">
        <v>8.7546516263059995E-2</v>
      </c>
      <c r="G272" s="13">
        <v>5.9136736636406832E-2</v>
      </c>
      <c r="H272" s="13">
        <v>3.1454528792251739E-2</v>
      </c>
      <c r="I272" s="13">
        <v>2.2773437186000625E-2</v>
      </c>
      <c r="J272" s="15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259</v>
      </c>
      <c r="C273" s="28"/>
      <c r="D273" s="13">
        <v>3.1649885075633044E-2</v>
      </c>
      <c r="E273" s="13">
        <v>-5.4462654864013138E-2</v>
      </c>
      <c r="F273" s="13">
        <v>3.739284636111484E-2</v>
      </c>
      <c r="G273" s="13">
        <v>1.7394911973430682E-2</v>
      </c>
      <c r="H273" s="13">
        <v>-0.18826090166638976</v>
      </c>
      <c r="I273" s="13">
        <v>-3.1974988546164651E-2</v>
      </c>
      <c r="J273" s="15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5" t="s">
        <v>260</v>
      </c>
      <c r="C274" s="46"/>
      <c r="D274" s="44">
        <v>0.63</v>
      </c>
      <c r="E274" s="44">
        <v>0.76</v>
      </c>
      <c r="F274" s="44">
        <v>0.72</v>
      </c>
      <c r="G274" s="44">
        <v>0.4</v>
      </c>
      <c r="H274" s="44">
        <v>2.92</v>
      </c>
      <c r="I274" s="44">
        <v>0.4</v>
      </c>
      <c r="J274" s="15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477</v>
      </c>
      <c r="BM276" s="27" t="s">
        <v>66</v>
      </c>
    </row>
    <row r="277" spans="1:65" ht="15">
      <c r="A277" s="24" t="s">
        <v>39</v>
      </c>
      <c r="B277" s="18" t="s">
        <v>109</v>
      </c>
      <c r="C277" s="15" t="s">
        <v>110</v>
      </c>
      <c r="D277" s="16" t="s">
        <v>223</v>
      </c>
      <c r="E277" s="17" t="s">
        <v>223</v>
      </c>
      <c r="F277" s="17" t="s">
        <v>223</v>
      </c>
      <c r="G277" s="17" t="s">
        <v>223</v>
      </c>
      <c r="H277" s="17" t="s">
        <v>223</v>
      </c>
      <c r="I277" s="17" t="s">
        <v>223</v>
      </c>
      <c r="J277" s="15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224</v>
      </c>
      <c r="C278" s="9" t="s">
        <v>224</v>
      </c>
      <c r="D278" s="150" t="s">
        <v>227</v>
      </c>
      <c r="E278" s="151" t="s">
        <v>230</v>
      </c>
      <c r="F278" s="151" t="s">
        <v>231</v>
      </c>
      <c r="G278" s="151" t="s">
        <v>233</v>
      </c>
      <c r="H278" s="151" t="s">
        <v>240</v>
      </c>
      <c r="I278" s="151" t="s">
        <v>243</v>
      </c>
      <c r="J278" s="15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288</v>
      </c>
      <c r="E279" s="11" t="s">
        <v>288</v>
      </c>
      <c r="F279" s="11" t="s">
        <v>289</v>
      </c>
      <c r="G279" s="11" t="s">
        <v>288</v>
      </c>
      <c r="H279" s="11" t="s">
        <v>288</v>
      </c>
      <c r="I279" s="11" t="s">
        <v>288</v>
      </c>
      <c r="J279" s="15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15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0.89615673416809616</v>
      </c>
      <c r="E281" s="21">
        <v>0.9689237114503273</v>
      </c>
      <c r="F281" s="21">
        <v>1.18</v>
      </c>
      <c r="G281" s="21">
        <v>1.03</v>
      </c>
      <c r="H281" s="147">
        <v>1.594986372833415</v>
      </c>
      <c r="I281" s="21">
        <v>0.96</v>
      </c>
      <c r="J281" s="15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0.96425401082731244</v>
      </c>
      <c r="E282" s="11">
        <v>1.0064828807763264</v>
      </c>
      <c r="F282" s="11">
        <v>1.1599999999999999</v>
      </c>
      <c r="G282" s="11">
        <v>1.06</v>
      </c>
      <c r="H282" s="148">
        <v>1.49101282645327</v>
      </c>
      <c r="I282" s="11">
        <v>0.97000000000000008</v>
      </c>
      <c r="J282" s="15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6</v>
      </c>
    </row>
    <row r="283" spans="1:65">
      <c r="A283" s="29"/>
      <c r="B283" s="19">
        <v>1</v>
      </c>
      <c r="C283" s="9">
        <v>3</v>
      </c>
      <c r="D283" s="11">
        <v>0.91020412189213995</v>
      </c>
      <c r="E283" s="11">
        <v>1.0021186277539207</v>
      </c>
      <c r="F283" s="11">
        <v>0.97000000000000008</v>
      </c>
      <c r="G283" s="11">
        <v>1.0900000000000001</v>
      </c>
      <c r="H283" s="148">
        <v>1.5262691900909799</v>
      </c>
      <c r="I283" s="11">
        <v>0.93</v>
      </c>
      <c r="J283" s="15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0.96333960505015359</v>
      </c>
      <c r="E284" s="11">
        <v>0.95827017949206716</v>
      </c>
      <c r="F284" s="11">
        <v>1.05</v>
      </c>
      <c r="G284" s="11">
        <v>1.1200000000000001</v>
      </c>
      <c r="H284" s="148">
        <v>1.52993492052408</v>
      </c>
      <c r="I284" s="11">
        <v>0.95</v>
      </c>
      <c r="J284" s="15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0.99936127026319621</v>
      </c>
    </row>
    <row r="285" spans="1:65">
      <c r="A285" s="29"/>
      <c r="B285" s="19">
        <v>1</v>
      </c>
      <c r="C285" s="9">
        <v>5</v>
      </c>
      <c r="D285" s="11">
        <v>0.96230120006941922</v>
      </c>
      <c r="E285" s="11">
        <v>0.94677199223738051</v>
      </c>
      <c r="F285" s="11">
        <v>0.95</v>
      </c>
      <c r="G285" s="11">
        <v>1.06</v>
      </c>
      <c r="H285" s="148">
        <v>1.5897282931679999</v>
      </c>
      <c r="I285" s="11">
        <v>0.97000000000000008</v>
      </c>
      <c r="J285" s="15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30</v>
      </c>
    </row>
    <row r="286" spans="1:65">
      <c r="A286" s="29"/>
      <c r="B286" s="19">
        <v>1</v>
      </c>
      <c r="C286" s="9">
        <v>6</v>
      </c>
      <c r="D286" s="11">
        <v>0.9273401351913404</v>
      </c>
      <c r="E286" s="11">
        <v>0.9446749089874027</v>
      </c>
      <c r="F286" s="11">
        <v>1.08</v>
      </c>
      <c r="G286" s="11">
        <v>1.02</v>
      </c>
      <c r="H286" s="148">
        <v>1.49917476386217</v>
      </c>
      <c r="I286" s="11">
        <v>0.98</v>
      </c>
      <c r="J286" s="15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256</v>
      </c>
      <c r="C287" s="12"/>
      <c r="D287" s="22">
        <v>0.93726596786641014</v>
      </c>
      <c r="E287" s="22">
        <v>0.97120705011623742</v>
      </c>
      <c r="F287" s="22">
        <v>1.0650000000000002</v>
      </c>
      <c r="G287" s="22">
        <v>1.0633333333333332</v>
      </c>
      <c r="H287" s="22">
        <v>1.5385177278219857</v>
      </c>
      <c r="I287" s="22">
        <v>0.96</v>
      </c>
      <c r="J287" s="15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257</v>
      </c>
      <c r="C288" s="28"/>
      <c r="D288" s="11">
        <v>0.94482066763037986</v>
      </c>
      <c r="E288" s="11">
        <v>0.96359694547119723</v>
      </c>
      <c r="F288" s="11">
        <v>1.0649999999999999</v>
      </c>
      <c r="G288" s="11">
        <v>1.06</v>
      </c>
      <c r="H288" s="11">
        <v>1.52810205530753</v>
      </c>
      <c r="I288" s="11">
        <v>0.96500000000000008</v>
      </c>
      <c r="J288" s="15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258</v>
      </c>
      <c r="C289" s="28"/>
      <c r="D289" s="23">
        <v>3.0185382645905878E-2</v>
      </c>
      <c r="E289" s="23">
        <v>2.7105396821456219E-2</v>
      </c>
      <c r="F289" s="23">
        <v>9.4815610529068436E-2</v>
      </c>
      <c r="G289" s="23">
        <v>3.7237973450050546E-2</v>
      </c>
      <c r="H289" s="23">
        <v>4.4361031541975737E-2</v>
      </c>
      <c r="I289" s="23">
        <v>1.7888543819998323E-2</v>
      </c>
      <c r="J289" s="204"/>
      <c r="K289" s="205"/>
      <c r="L289" s="205"/>
      <c r="M289" s="205"/>
      <c r="N289" s="205"/>
      <c r="O289" s="205"/>
      <c r="P289" s="205"/>
      <c r="Q289" s="205"/>
      <c r="R289" s="205"/>
      <c r="S289" s="205"/>
      <c r="T289" s="205"/>
      <c r="U289" s="205"/>
      <c r="V289" s="205"/>
      <c r="W289" s="205"/>
      <c r="X289" s="205"/>
      <c r="Y289" s="205"/>
      <c r="Z289" s="205"/>
      <c r="AA289" s="205"/>
      <c r="AB289" s="205"/>
      <c r="AC289" s="205"/>
      <c r="AD289" s="205"/>
      <c r="AE289" s="205"/>
      <c r="AF289" s="205"/>
      <c r="AG289" s="205"/>
      <c r="AH289" s="205"/>
      <c r="AI289" s="205"/>
      <c r="AJ289" s="205"/>
      <c r="AK289" s="205"/>
      <c r="AL289" s="205"/>
      <c r="AM289" s="205"/>
      <c r="AN289" s="205"/>
      <c r="AO289" s="205"/>
      <c r="AP289" s="205"/>
      <c r="AQ289" s="205"/>
      <c r="AR289" s="205"/>
      <c r="AS289" s="205"/>
      <c r="AT289" s="205"/>
      <c r="AU289" s="205"/>
      <c r="AV289" s="205"/>
      <c r="AW289" s="205"/>
      <c r="AX289" s="205"/>
      <c r="AY289" s="205"/>
      <c r="AZ289" s="205"/>
      <c r="BA289" s="205"/>
      <c r="BB289" s="205"/>
      <c r="BC289" s="205"/>
      <c r="BD289" s="205"/>
      <c r="BE289" s="205"/>
      <c r="BF289" s="205"/>
      <c r="BG289" s="205"/>
      <c r="BH289" s="205"/>
      <c r="BI289" s="205"/>
      <c r="BJ289" s="205"/>
      <c r="BK289" s="205"/>
      <c r="BL289" s="205"/>
      <c r="BM289" s="56"/>
    </row>
    <row r="290" spans="1:65">
      <c r="A290" s="29"/>
      <c r="B290" s="3" t="s">
        <v>85</v>
      </c>
      <c r="C290" s="28"/>
      <c r="D290" s="13">
        <v>3.2205781155822615E-2</v>
      </c>
      <c r="E290" s="13">
        <v>2.7908978644885406E-2</v>
      </c>
      <c r="F290" s="13">
        <v>8.9028742280815421E-2</v>
      </c>
      <c r="G290" s="13">
        <v>3.5020037727320263E-2</v>
      </c>
      <c r="H290" s="13">
        <v>2.8833617409645171E-2</v>
      </c>
      <c r="I290" s="13">
        <v>1.8633899812498252E-2</v>
      </c>
      <c r="J290" s="15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259</v>
      </c>
      <c r="C291" s="28"/>
      <c r="D291" s="13">
        <v>-6.2134989862507206E-2</v>
      </c>
      <c r="E291" s="13">
        <v>-2.8172214578161436E-2</v>
      </c>
      <c r="F291" s="13">
        <v>6.5680681941493457E-2</v>
      </c>
      <c r="G291" s="13">
        <v>6.4012950044871175E-2</v>
      </c>
      <c r="H291" s="13">
        <v>0.53950105292432915</v>
      </c>
      <c r="I291" s="13">
        <v>-3.9386427545696101E-2</v>
      </c>
      <c r="J291" s="15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260</v>
      </c>
      <c r="C292" s="46"/>
      <c r="D292" s="44">
        <v>1.03</v>
      </c>
      <c r="E292" s="44">
        <v>0.59</v>
      </c>
      <c r="F292" s="44">
        <v>0.61</v>
      </c>
      <c r="G292" s="44">
        <v>0.59</v>
      </c>
      <c r="H292" s="44">
        <v>6.69</v>
      </c>
      <c r="I292" s="44">
        <v>0.74</v>
      </c>
      <c r="J292" s="15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20"/>
      <c r="D293" s="20"/>
      <c r="E293" s="20"/>
      <c r="F293" s="20"/>
      <c r="G293" s="20"/>
      <c r="H293" s="20"/>
      <c r="I293" s="20"/>
      <c r="BM293" s="55"/>
    </row>
    <row r="294" spans="1:65" ht="15">
      <c r="B294" s="8" t="s">
        <v>478</v>
      </c>
      <c r="BM294" s="27" t="s">
        <v>66</v>
      </c>
    </row>
    <row r="295" spans="1:65" ht="15">
      <c r="A295" s="24" t="s">
        <v>52</v>
      </c>
      <c r="B295" s="18" t="s">
        <v>109</v>
      </c>
      <c r="C295" s="15" t="s">
        <v>110</v>
      </c>
      <c r="D295" s="16" t="s">
        <v>223</v>
      </c>
      <c r="E295" s="17" t="s">
        <v>223</v>
      </c>
      <c r="F295" s="17" t="s">
        <v>223</v>
      </c>
      <c r="G295" s="17" t="s">
        <v>223</v>
      </c>
      <c r="H295" s="17" t="s">
        <v>223</v>
      </c>
      <c r="I295" s="17" t="s">
        <v>223</v>
      </c>
      <c r="J295" s="17" t="s">
        <v>223</v>
      </c>
      <c r="K295" s="17" t="s">
        <v>223</v>
      </c>
      <c r="L295" s="17" t="s">
        <v>223</v>
      </c>
      <c r="M295" s="17" t="s">
        <v>223</v>
      </c>
      <c r="N295" s="17" t="s">
        <v>223</v>
      </c>
      <c r="O295" s="17" t="s">
        <v>223</v>
      </c>
      <c r="P295" s="17" t="s">
        <v>223</v>
      </c>
      <c r="Q295" s="17" t="s">
        <v>223</v>
      </c>
      <c r="R295" s="17" t="s">
        <v>223</v>
      </c>
      <c r="S295" s="17" t="s">
        <v>223</v>
      </c>
      <c r="T295" s="17" t="s">
        <v>223</v>
      </c>
      <c r="U295" s="152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224</v>
      </c>
      <c r="C296" s="9" t="s">
        <v>224</v>
      </c>
      <c r="D296" s="150" t="s">
        <v>226</v>
      </c>
      <c r="E296" s="151" t="s">
        <v>227</v>
      </c>
      <c r="F296" s="151" t="s">
        <v>230</v>
      </c>
      <c r="G296" s="151" t="s">
        <v>231</v>
      </c>
      <c r="H296" s="151" t="s">
        <v>233</v>
      </c>
      <c r="I296" s="151" t="s">
        <v>234</v>
      </c>
      <c r="J296" s="151" t="s">
        <v>235</v>
      </c>
      <c r="K296" s="151" t="s">
        <v>236</v>
      </c>
      <c r="L296" s="151" t="s">
        <v>237</v>
      </c>
      <c r="M296" s="151" t="s">
        <v>275</v>
      </c>
      <c r="N296" s="151" t="s">
        <v>240</v>
      </c>
      <c r="O296" s="151" t="s">
        <v>241</v>
      </c>
      <c r="P296" s="151" t="s">
        <v>242</v>
      </c>
      <c r="Q296" s="151" t="s">
        <v>243</v>
      </c>
      <c r="R296" s="151" t="s">
        <v>244</v>
      </c>
      <c r="S296" s="151" t="s">
        <v>245</v>
      </c>
      <c r="T296" s="151" t="s">
        <v>247</v>
      </c>
      <c r="U296" s="152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1</v>
      </c>
    </row>
    <row r="297" spans="1:65">
      <c r="A297" s="29"/>
      <c r="B297" s="19"/>
      <c r="C297" s="9"/>
      <c r="D297" s="10" t="s">
        <v>113</v>
      </c>
      <c r="E297" s="11" t="s">
        <v>113</v>
      </c>
      <c r="F297" s="11" t="s">
        <v>288</v>
      </c>
      <c r="G297" s="11" t="s">
        <v>289</v>
      </c>
      <c r="H297" s="11" t="s">
        <v>288</v>
      </c>
      <c r="I297" s="11" t="s">
        <v>289</v>
      </c>
      <c r="J297" s="11" t="s">
        <v>289</v>
      </c>
      <c r="K297" s="11" t="s">
        <v>289</v>
      </c>
      <c r="L297" s="11" t="s">
        <v>289</v>
      </c>
      <c r="M297" s="11" t="s">
        <v>289</v>
      </c>
      <c r="N297" s="11" t="s">
        <v>288</v>
      </c>
      <c r="O297" s="11" t="s">
        <v>113</v>
      </c>
      <c r="P297" s="11" t="s">
        <v>289</v>
      </c>
      <c r="Q297" s="11" t="s">
        <v>288</v>
      </c>
      <c r="R297" s="11" t="s">
        <v>288</v>
      </c>
      <c r="S297" s="11" t="s">
        <v>288</v>
      </c>
      <c r="T297" s="11" t="s">
        <v>289</v>
      </c>
      <c r="U297" s="152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152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3</v>
      </c>
    </row>
    <row r="299" spans="1:65">
      <c r="A299" s="29"/>
      <c r="B299" s="18">
        <v>1</v>
      </c>
      <c r="C299" s="14">
        <v>1</v>
      </c>
      <c r="D299" s="21">
        <v>9.2200000000000006</v>
      </c>
      <c r="E299" s="21">
        <v>9.2746700000000022</v>
      </c>
      <c r="F299" s="21">
        <v>8.8243926722000001</v>
      </c>
      <c r="G299" s="21">
        <v>9.2100000000000009</v>
      </c>
      <c r="H299" s="21">
        <v>8.8699999999999992</v>
      </c>
      <c r="I299" s="21">
        <v>9.16</v>
      </c>
      <c r="J299" s="21">
        <v>9.23</v>
      </c>
      <c r="K299" s="21">
        <v>8.94</v>
      </c>
      <c r="L299" s="21">
        <v>8.9600000000000009</v>
      </c>
      <c r="M299" s="21">
        <v>8.85</v>
      </c>
      <c r="N299" s="147">
        <v>11.497289770615501</v>
      </c>
      <c r="O299" s="21">
        <v>8.89</v>
      </c>
      <c r="P299" s="147">
        <v>8.06</v>
      </c>
      <c r="Q299" s="21">
        <v>8.7873999999999999</v>
      </c>
      <c r="R299" s="21">
        <v>8.6110000000000007</v>
      </c>
      <c r="S299" s="21">
        <v>8.73</v>
      </c>
      <c r="T299" s="21">
        <v>9.0399999999999991</v>
      </c>
      <c r="U299" s="152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9.34</v>
      </c>
      <c r="E300" s="11">
        <v>9.2603799999999996</v>
      </c>
      <c r="F300" s="11">
        <v>8.7997645203769981</v>
      </c>
      <c r="G300" s="11">
        <v>8.98</v>
      </c>
      <c r="H300" s="11">
        <v>8.68</v>
      </c>
      <c r="I300" s="11">
        <v>9.06</v>
      </c>
      <c r="J300" s="11">
        <v>9.32</v>
      </c>
      <c r="K300" s="11">
        <v>8.81</v>
      </c>
      <c r="L300" s="11">
        <v>8.9600000000000009</v>
      </c>
      <c r="M300" s="11">
        <v>8.98</v>
      </c>
      <c r="N300" s="148">
        <v>11.191496597516601</v>
      </c>
      <c r="O300" s="11">
        <v>8.85</v>
      </c>
      <c r="P300" s="148">
        <v>8.11</v>
      </c>
      <c r="Q300" s="11">
        <v>8.9286000000000012</v>
      </c>
      <c r="R300" s="11">
        <v>8.6993000000000009</v>
      </c>
      <c r="S300" s="11">
        <v>8.82</v>
      </c>
      <c r="T300" s="11">
        <v>9.0500000000000007</v>
      </c>
      <c r="U300" s="152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 t="e">
        <v>#N/A</v>
      </c>
    </row>
    <row r="301" spans="1:65">
      <c r="A301" s="29"/>
      <c r="B301" s="19">
        <v>1</v>
      </c>
      <c r="C301" s="9">
        <v>3</v>
      </c>
      <c r="D301" s="11">
        <v>9.31</v>
      </c>
      <c r="E301" s="11">
        <v>9.2616800000000001</v>
      </c>
      <c r="F301" s="11">
        <v>9.0140729735025005</v>
      </c>
      <c r="G301" s="11">
        <v>9.27</v>
      </c>
      <c r="H301" s="11">
        <v>8.8000000000000007</v>
      </c>
      <c r="I301" s="11">
        <v>9.0500000000000007</v>
      </c>
      <c r="J301" s="11">
        <v>9.3000000000000007</v>
      </c>
      <c r="K301" s="11">
        <v>8.94</v>
      </c>
      <c r="L301" s="11">
        <v>8.8699999999999992</v>
      </c>
      <c r="M301" s="11">
        <v>9</v>
      </c>
      <c r="N301" s="148">
        <v>11.2184660187477</v>
      </c>
      <c r="O301" s="11">
        <v>8.92</v>
      </c>
      <c r="P301" s="148">
        <v>8.07</v>
      </c>
      <c r="Q301" s="11">
        <v>8.7462</v>
      </c>
      <c r="R301" s="11">
        <v>8.6673000000000009</v>
      </c>
      <c r="S301" s="11">
        <v>8.69</v>
      </c>
      <c r="T301" s="11">
        <v>9.02</v>
      </c>
      <c r="U301" s="152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9.23</v>
      </c>
      <c r="E302" s="11">
        <v>9.2669800000000002</v>
      </c>
      <c r="F302" s="11">
        <v>8.7244138819679993</v>
      </c>
      <c r="G302" s="11">
        <v>9.1199999999999992</v>
      </c>
      <c r="H302" s="11">
        <v>8.7100000000000009</v>
      </c>
      <c r="I302" s="11">
        <v>8.86</v>
      </c>
      <c r="J302" s="11">
        <v>9.39</v>
      </c>
      <c r="K302" s="11">
        <v>8.8800000000000008</v>
      </c>
      <c r="L302" s="11">
        <v>8.69</v>
      </c>
      <c r="M302" s="11">
        <v>8.9700000000000006</v>
      </c>
      <c r="N302" s="148">
        <v>11.290100851395</v>
      </c>
      <c r="O302" s="11">
        <v>8.89</v>
      </c>
      <c r="P302" s="148">
        <v>8.16</v>
      </c>
      <c r="Q302" s="11">
        <v>8.9260999999999999</v>
      </c>
      <c r="R302" s="11">
        <v>8.6956000000000007</v>
      </c>
      <c r="S302" s="11">
        <v>8.8699999999999992</v>
      </c>
      <c r="T302" s="11">
        <v>9.08</v>
      </c>
      <c r="U302" s="152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8.9645108897528001</v>
      </c>
    </row>
    <row r="303" spans="1:65">
      <c r="A303" s="29"/>
      <c r="B303" s="19">
        <v>1</v>
      </c>
      <c r="C303" s="9">
        <v>5</v>
      </c>
      <c r="D303" s="11">
        <v>9.17</v>
      </c>
      <c r="E303" s="11">
        <v>9.2863500000000005</v>
      </c>
      <c r="F303" s="11">
        <v>8.8039211848384991</v>
      </c>
      <c r="G303" s="11">
        <v>9.1</v>
      </c>
      <c r="H303" s="11">
        <v>8.44</v>
      </c>
      <c r="I303" s="11">
        <v>8.9</v>
      </c>
      <c r="J303" s="11">
        <v>9.15</v>
      </c>
      <c r="K303" s="11">
        <v>8.85</v>
      </c>
      <c r="L303" s="11">
        <v>8.77</v>
      </c>
      <c r="M303" s="11">
        <v>8.9700000000000006</v>
      </c>
      <c r="N303" s="153">
        <v>11.843426331909001</v>
      </c>
      <c r="O303" s="11">
        <v>8.93</v>
      </c>
      <c r="P303" s="148">
        <v>8.0500000000000007</v>
      </c>
      <c r="Q303" s="11">
        <v>8.8894000000000002</v>
      </c>
      <c r="R303" s="11">
        <v>8.5373000000000001</v>
      </c>
      <c r="S303" s="11">
        <v>8.8699999999999992</v>
      </c>
      <c r="T303" s="11">
        <v>9.02</v>
      </c>
      <c r="U303" s="152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31</v>
      </c>
    </row>
    <row r="304" spans="1:65">
      <c r="A304" s="29"/>
      <c r="B304" s="19">
        <v>1</v>
      </c>
      <c r="C304" s="9">
        <v>6</v>
      </c>
      <c r="D304" s="11">
        <v>9.31</v>
      </c>
      <c r="E304" s="11">
        <v>9.2984399999999994</v>
      </c>
      <c r="F304" s="11">
        <v>8.7653148448659994</v>
      </c>
      <c r="G304" s="11">
        <v>9.16</v>
      </c>
      <c r="H304" s="11">
        <v>8.84</v>
      </c>
      <c r="I304" s="11">
        <v>8.8800000000000008</v>
      </c>
      <c r="J304" s="11">
        <v>9.61</v>
      </c>
      <c r="K304" s="11">
        <v>8.81</v>
      </c>
      <c r="L304" s="11">
        <v>8.69</v>
      </c>
      <c r="M304" s="11">
        <v>8.98</v>
      </c>
      <c r="N304" s="148">
        <v>11.272975657266498</v>
      </c>
      <c r="O304" s="11">
        <v>8.93</v>
      </c>
      <c r="P304" s="148">
        <v>8.1</v>
      </c>
      <c r="Q304" s="11">
        <v>8.9776999999999987</v>
      </c>
      <c r="R304" s="11">
        <v>8.6797000000000004</v>
      </c>
      <c r="S304" s="11">
        <v>8.83</v>
      </c>
      <c r="T304" s="11">
        <v>9.06</v>
      </c>
      <c r="U304" s="152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20" t="s">
        <v>256</v>
      </c>
      <c r="C305" s="12"/>
      <c r="D305" s="22">
        <v>9.2633333333333354</v>
      </c>
      <c r="E305" s="22">
        <v>9.2747499999999992</v>
      </c>
      <c r="F305" s="22">
        <v>8.821980012958667</v>
      </c>
      <c r="G305" s="22">
        <v>9.14</v>
      </c>
      <c r="H305" s="22">
        <v>8.7233333333333345</v>
      </c>
      <c r="I305" s="22">
        <v>8.9849999999999994</v>
      </c>
      <c r="J305" s="22">
        <v>9.3333333333333339</v>
      </c>
      <c r="K305" s="22">
        <v>8.8716666666666679</v>
      </c>
      <c r="L305" s="22">
        <v>8.8233333333333324</v>
      </c>
      <c r="M305" s="22">
        <v>8.9583333333333339</v>
      </c>
      <c r="N305" s="22">
        <v>11.385625871241716</v>
      </c>
      <c r="O305" s="22">
        <v>8.9016666666666673</v>
      </c>
      <c r="P305" s="22">
        <v>8.0916666666666668</v>
      </c>
      <c r="Q305" s="22">
        <v>8.8758999999999997</v>
      </c>
      <c r="R305" s="22">
        <v>8.6483666666666679</v>
      </c>
      <c r="S305" s="22">
        <v>8.8016666666666659</v>
      </c>
      <c r="T305" s="22">
        <v>9.0449999999999999</v>
      </c>
      <c r="U305" s="152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257</v>
      </c>
      <c r="C306" s="28"/>
      <c r="D306" s="11">
        <v>9.27</v>
      </c>
      <c r="E306" s="11">
        <v>9.2708250000000021</v>
      </c>
      <c r="F306" s="11">
        <v>8.8018428526077486</v>
      </c>
      <c r="G306" s="11">
        <v>9.14</v>
      </c>
      <c r="H306" s="11">
        <v>8.7550000000000008</v>
      </c>
      <c r="I306" s="11">
        <v>8.9750000000000014</v>
      </c>
      <c r="J306" s="11">
        <v>9.31</v>
      </c>
      <c r="K306" s="11">
        <v>8.8650000000000002</v>
      </c>
      <c r="L306" s="11">
        <v>8.82</v>
      </c>
      <c r="M306" s="11">
        <v>8.9750000000000014</v>
      </c>
      <c r="N306" s="11">
        <v>11.281538254330748</v>
      </c>
      <c r="O306" s="11">
        <v>8.9050000000000011</v>
      </c>
      <c r="P306" s="11">
        <v>8.0850000000000009</v>
      </c>
      <c r="Q306" s="11">
        <v>8.9077500000000001</v>
      </c>
      <c r="R306" s="11">
        <v>8.6735000000000007</v>
      </c>
      <c r="S306" s="11">
        <v>8.8249999999999993</v>
      </c>
      <c r="T306" s="11">
        <v>9.0449999999999999</v>
      </c>
      <c r="U306" s="152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258</v>
      </c>
      <c r="C307" s="28"/>
      <c r="D307" s="23">
        <v>6.6231915770772226E-2</v>
      </c>
      <c r="E307" s="23">
        <v>1.5056408602319393E-2</v>
      </c>
      <c r="F307" s="23">
        <v>0.1004542353415603</v>
      </c>
      <c r="G307" s="23">
        <v>9.9799799598997138E-2</v>
      </c>
      <c r="H307" s="23">
        <v>0.15705625319186337</v>
      </c>
      <c r="I307" s="23">
        <v>0.12194260945215182</v>
      </c>
      <c r="J307" s="23">
        <v>0.15832456116050522</v>
      </c>
      <c r="K307" s="23">
        <v>5.9132619311735385E-2</v>
      </c>
      <c r="L307" s="23">
        <v>0.12484657250668441</v>
      </c>
      <c r="M307" s="23">
        <v>5.4191020166321796E-2</v>
      </c>
      <c r="N307" s="23">
        <v>0.24879460586547164</v>
      </c>
      <c r="O307" s="23">
        <v>3.1251666622224512E-2</v>
      </c>
      <c r="P307" s="23">
        <v>4.0702170294305492E-2</v>
      </c>
      <c r="Q307" s="23">
        <v>8.9996844389122768E-2</v>
      </c>
      <c r="R307" s="23">
        <v>6.3083299427556069E-2</v>
      </c>
      <c r="S307" s="23">
        <v>7.4944423853056844E-2</v>
      </c>
      <c r="T307" s="23">
        <v>2.3452078799117478E-2</v>
      </c>
      <c r="U307" s="204"/>
      <c r="V307" s="205"/>
      <c r="W307" s="205"/>
      <c r="X307" s="205"/>
      <c r="Y307" s="205"/>
      <c r="Z307" s="205"/>
      <c r="AA307" s="205"/>
      <c r="AB307" s="205"/>
      <c r="AC307" s="205"/>
      <c r="AD307" s="205"/>
      <c r="AE307" s="205"/>
      <c r="AF307" s="205"/>
      <c r="AG307" s="205"/>
      <c r="AH307" s="205"/>
      <c r="AI307" s="205"/>
      <c r="AJ307" s="205"/>
      <c r="AK307" s="205"/>
      <c r="AL307" s="205"/>
      <c r="AM307" s="205"/>
      <c r="AN307" s="205"/>
      <c r="AO307" s="205"/>
      <c r="AP307" s="205"/>
      <c r="AQ307" s="205"/>
      <c r="AR307" s="205"/>
      <c r="AS307" s="205"/>
      <c r="AT307" s="205"/>
      <c r="AU307" s="205"/>
      <c r="AV307" s="205"/>
      <c r="AW307" s="205"/>
      <c r="AX307" s="205"/>
      <c r="AY307" s="205"/>
      <c r="AZ307" s="205"/>
      <c r="BA307" s="205"/>
      <c r="BB307" s="205"/>
      <c r="BC307" s="205"/>
      <c r="BD307" s="205"/>
      <c r="BE307" s="205"/>
      <c r="BF307" s="205"/>
      <c r="BG307" s="205"/>
      <c r="BH307" s="205"/>
      <c r="BI307" s="205"/>
      <c r="BJ307" s="205"/>
      <c r="BK307" s="205"/>
      <c r="BL307" s="205"/>
      <c r="BM307" s="56"/>
    </row>
    <row r="308" spans="1:65">
      <c r="A308" s="29"/>
      <c r="B308" s="3" t="s">
        <v>85</v>
      </c>
      <c r="C308" s="28"/>
      <c r="D308" s="13">
        <v>7.1499009468267948E-3</v>
      </c>
      <c r="E308" s="13">
        <v>1.623376220633375E-3</v>
      </c>
      <c r="F308" s="13">
        <v>1.1386812846322751E-2</v>
      </c>
      <c r="G308" s="13">
        <v>1.0919015273413253E-2</v>
      </c>
      <c r="H308" s="13">
        <v>1.8004155887489111E-2</v>
      </c>
      <c r="I308" s="13">
        <v>1.3571798492170488E-2</v>
      </c>
      <c r="J308" s="13">
        <v>1.6963345838625559E-2</v>
      </c>
      <c r="K308" s="13">
        <v>6.6653337567238822E-3</v>
      </c>
      <c r="L308" s="13">
        <v>1.4149592652816519E-2</v>
      </c>
      <c r="M308" s="13">
        <v>6.0492301581010375E-3</v>
      </c>
      <c r="N308" s="13">
        <v>2.1851640716026629E-2</v>
      </c>
      <c r="O308" s="13">
        <v>3.5107657692070222E-3</v>
      </c>
      <c r="P308" s="13">
        <v>5.0301343309131401E-3</v>
      </c>
      <c r="Q308" s="13">
        <v>1.0139461281574011E-2</v>
      </c>
      <c r="R308" s="13">
        <v>7.2942443190686561E-3</v>
      </c>
      <c r="S308" s="13">
        <v>8.5147991501295425E-3</v>
      </c>
      <c r="T308" s="13">
        <v>2.5928224211296271E-3</v>
      </c>
      <c r="U308" s="152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259</v>
      </c>
      <c r="C309" s="28"/>
      <c r="D309" s="13">
        <v>3.3333937261665225E-2</v>
      </c>
      <c r="E309" s="13">
        <v>3.4607477648538332E-2</v>
      </c>
      <c r="F309" s="13">
        <v>-1.5899459384566939E-2</v>
      </c>
      <c r="G309" s="13">
        <v>1.957598271733918E-2</v>
      </c>
      <c r="H309" s="13">
        <v>-2.6903593445923746E-2</v>
      </c>
      <c r="I309" s="13">
        <v>2.2855803846053568E-3</v>
      </c>
      <c r="J309" s="13">
        <v>4.1142506057093353E-2</v>
      </c>
      <c r="K309" s="13">
        <v>-1.0356864331802051E-2</v>
      </c>
      <c r="L309" s="13">
        <v>-1.5748495166740817E-2</v>
      </c>
      <c r="M309" s="13">
        <v>-6.8911248984349083E-4</v>
      </c>
      <c r="N309" s="13">
        <v>0.27007775563711545</v>
      </c>
      <c r="O309" s="13">
        <v>-7.0103348480472505E-3</v>
      </c>
      <c r="P309" s="13">
        <v>-9.7366630909430762E-2</v>
      </c>
      <c r="Q309" s="13">
        <v>-9.884631837983493E-3</v>
      </c>
      <c r="R309" s="13">
        <v>-3.5266198789217995E-2</v>
      </c>
      <c r="S309" s="13">
        <v>-1.8165433127230513E-2</v>
      </c>
      <c r="T309" s="13">
        <v>8.9786393521151808E-3</v>
      </c>
      <c r="U309" s="152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5" t="s">
        <v>260</v>
      </c>
      <c r="C310" s="46"/>
      <c r="D310" s="44">
        <v>1.7</v>
      </c>
      <c r="E310" s="44">
        <v>1.76</v>
      </c>
      <c r="F310" s="44">
        <v>0.37</v>
      </c>
      <c r="G310" s="44">
        <v>1.1200000000000001</v>
      </c>
      <c r="H310" s="44">
        <v>0.84</v>
      </c>
      <c r="I310" s="44">
        <v>0.39</v>
      </c>
      <c r="J310" s="44">
        <v>2.0299999999999998</v>
      </c>
      <c r="K310" s="44">
        <v>0.14000000000000001</v>
      </c>
      <c r="L310" s="44">
        <v>0.37</v>
      </c>
      <c r="M310" s="44">
        <v>0.27</v>
      </c>
      <c r="N310" s="44">
        <v>11.69</v>
      </c>
      <c r="O310" s="44">
        <v>0</v>
      </c>
      <c r="P310" s="44">
        <v>3.81</v>
      </c>
      <c r="Q310" s="44">
        <v>0.12</v>
      </c>
      <c r="R310" s="44">
        <v>1.19</v>
      </c>
      <c r="S310" s="44">
        <v>0.47</v>
      </c>
      <c r="T310" s="44">
        <v>0.67</v>
      </c>
      <c r="U310" s="152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BM311" s="55"/>
    </row>
    <row r="312" spans="1:65" ht="15">
      <c r="B312" s="8" t="s">
        <v>479</v>
      </c>
      <c r="BM312" s="27" t="s">
        <v>66</v>
      </c>
    </row>
    <row r="313" spans="1:65" ht="15">
      <c r="A313" s="24" t="s">
        <v>42</v>
      </c>
      <c r="B313" s="18" t="s">
        <v>109</v>
      </c>
      <c r="C313" s="15" t="s">
        <v>110</v>
      </c>
      <c r="D313" s="16" t="s">
        <v>223</v>
      </c>
      <c r="E313" s="17" t="s">
        <v>223</v>
      </c>
      <c r="F313" s="17" t="s">
        <v>223</v>
      </c>
      <c r="G313" s="17" t="s">
        <v>223</v>
      </c>
      <c r="H313" s="17" t="s">
        <v>223</v>
      </c>
      <c r="I313" s="17" t="s">
        <v>223</v>
      </c>
      <c r="J313" s="17" t="s">
        <v>223</v>
      </c>
      <c r="K313" s="17" t="s">
        <v>223</v>
      </c>
      <c r="L313" s="17" t="s">
        <v>223</v>
      </c>
      <c r="M313" s="17" t="s">
        <v>223</v>
      </c>
      <c r="N313" s="17" t="s">
        <v>223</v>
      </c>
      <c r="O313" s="17" t="s">
        <v>223</v>
      </c>
      <c r="P313" s="17" t="s">
        <v>223</v>
      </c>
      <c r="Q313" s="17" t="s">
        <v>223</v>
      </c>
      <c r="R313" s="17" t="s">
        <v>223</v>
      </c>
      <c r="S313" s="17" t="s">
        <v>223</v>
      </c>
      <c r="T313" s="17" t="s">
        <v>223</v>
      </c>
      <c r="U313" s="152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224</v>
      </c>
      <c r="C314" s="9" t="s">
        <v>224</v>
      </c>
      <c r="D314" s="150" t="s">
        <v>226</v>
      </c>
      <c r="E314" s="151" t="s">
        <v>227</v>
      </c>
      <c r="F314" s="151" t="s">
        <v>230</v>
      </c>
      <c r="G314" s="151" t="s">
        <v>231</v>
      </c>
      <c r="H314" s="151" t="s">
        <v>233</v>
      </c>
      <c r="I314" s="151" t="s">
        <v>234</v>
      </c>
      <c r="J314" s="151" t="s">
        <v>235</v>
      </c>
      <c r="K314" s="151" t="s">
        <v>236</v>
      </c>
      <c r="L314" s="151" t="s">
        <v>237</v>
      </c>
      <c r="M314" s="151" t="s">
        <v>275</v>
      </c>
      <c r="N314" s="151" t="s">
        <v>240</v>
      </c>
      <c r="O314" s="151" t="s">
        <v>241</v>
      </c>
      <c r="P314" s="151" t="s">
        <v>242</v>
      </c>
      <c r="Q314" s="151" t="s">
        <v>243</v>
      </c>
      <c r="R314" s="151" t="s">
        <v>244</v>
      </c>
      <c r="S314" s="151" t="s">
        <v>245</v>
      </c>
      <c r="T314" s="151" t="s">
        <v>247</v>
      </c>
      <c r="U314" s="152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3</v>
      </c>
    </row>
    <row r="315" spans="1:65">
      <c r="A315" s="29"/>
      <c r="B315" s="19"/>
      <c r="C315" s="9"/>
      <c r="D315" s="10" t="s">
        <v>288</v>
      </c>
      <c r="E315" s="11" t="s">
        <v>113</v>
      </c>
      <c r="F315" s="11" t="s">
        <v>288</v>
      </c>
      <c r="G315" s="11" t="s">
        <v>289</v>
      </c>
      <c r="H315" s="11" t="s">
        <v>288</v>
      </c>
      <c r="I315" s="11" t="s">
        <v>289</v>
      </c>
      <c r="J315" s="11" t="s">
        <v>289</v>
      </c>
      <c r="K315" s="11" t="s">
        <v>289</v>
      </c>
      <c r="L315" s="11" t="s">
        <v>289</v>
      </c>
      <c r="M315" s="11" t="s">
        <v>289</v>
      </c>
      <c r="N315" s="11" t="s">
        <v>288</v>
      </c>
      <c r="O315" s="11" t="s">
        <v>288</v>
      </c>
      <c r="P315" s="11" t="s">
        <v>289</v>
      </c>
      <c r="Q315" s="11" t="s">
        <v>113</v>
      </c>
      <c r="R315" s="11" t="s">
        <v>288</v>
      </c>
      <c r="S315" s="11" t="s">
        <v>288</v>
      </c>
      <c r="T315" s="11" t="s">
        <v>289</v>
      </c>
      <c r="U315" s="152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152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8">
        <v>1</v>
      </c>
      <c r="C317" s="14">
        <v>1</v>
      </c>
      <c r="D317" s="212">
        <v>15.959999999999999</v>
      </c>
      <c r="E317" s="212">
        <v>16.3095</v>
      </c>
      <c r="F317" s="212">
        <v>15.316505831930336</v>
      </c>
      <c r="G317" s="212">
        <v>15.9</v>
      </c>
      <c r="H317" s="212">
        <v>15.7</v>
      </c>
      <c r="I317" s="212">
        <v>15.9</v>
      </c>
      <c r="J317" s="212">
        <v>16.350000000000001</v>
      </c>
      <c r="K317" s="212">
        <v>16.600000000000001</v>
      </c>
      <c r="L317" s="212">
        <v>15.949999999999998</v>
      </c>
      <c r="M317" s="212">
        <v>15</v>
      </c>
      <c r="N317" s="213">
        <v>17.949043703803749</v>
      </c>
      <c r="O317" s="212">
        <v>15.400000000000002</v>
      </c>
      <c r="P317" s="212">
        <v>17</v>
      </c>
      <c r="Q317" s="213">
        <v>18</v>
      </c>
      <c r="R317" s="213">
        <v>11</v>
      </c>
      <c r="S317" s="212">
        <v>14.45</v>
      </c>
      <c r="T317" s="213">
        <v>16</v>
      </c>
      <c r="U317" s="214"/>
      <c r="V317" s="215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  <c r="BI317" s="215"/>
      <c r="BJ317" s="215"/>
      <c r="BK317" s="215"/>
      <c r="BL317" s="215"/>
      <c r="BM317" s="216">
        <v>1</v>
      </c>
    </row>
    <row r="318" spans="1:65">
      <c r="A318" s="29"/>
      <c r="B318" s="19">
        <v>1</v>
      </c>
      <c r="C318" s="9">
        <v>2</v>
      </c>
      <c r="D318" s="217">
        <v>15.959999999999999</v>
      </c>
      <c r="E318" s="217">
        <v>15.8415</v>
      </c>
      <c r="F318" s="219">
        <v>14.89983545275506</v>
      </c>
      <c r="G318" s="217">
        <v>15.400000000000002</v>
      </c>
      <c r="H318" s="217">
        <v>15.9</v>
      </c>
      <c r="I318" s="217">
        <v>15.5</v>
      </c>
      <c r="J318" s="217">
        <v>16.5</v>
      </c>
      <c r="K318" s="217">
        <v>16.55</v>
      </c>
      <c r="L318" s="217">
        <v>15.8</v>
      </c>
      <c r="M318" s="217">
        <v>15.05</v>
      </c>
      <c r="N318" s="218">
        <v>18.235669162831101</v>
      </c>
      <c r="O318" s="217">
        <v>15.1</v>
      </c>
      <c r="P318" s="217">
        <v>17.399999999999999</v>
      </c>
      <c r="Q318" s="218">
        <v>18</v>
      </c>
      <c r="R318" s="218">
        <v>11</v>
      </c>
      <c r="S318" s="217">
        <v>14.74</v>
      </c>
      <c r="T318" s="218">
        <v>16</v>
      </c>
      <c r="U318" s="214"/>
      <c r="V318" s="215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  <c r="BI318" s="215"/>
      <c r="BJ318" s="215"/>
      <c r="BK318" s="215"/>
      <c r="BL318" s="215"/>
      <c r="BM318" s="216">
        <v>33</v>
      </c>
    </row>
    <row r="319" spans="1:65">
      <c r="A319" s="29"/>
      <c r="B319" s="19">
        <v>1</v>
      </c>
      <c r="C319" s="9">
        <v>3</v>
      </c>
      <c r="D319" s="217">
        <v>15.75</v>
      </c>
      <c r="E319" s="217">
        <v>15.432</v>
      </c>
      <c r="F319" s="217">
        <v>15.429999939718343</v>
      </c>
      <c r="G319" s="217">
        <v>15.400000000000002</v>
      </c>
      <c r="H319" s="217">
        <v>15.8</v>
      </c>
      <c r="I319" s="217">
        <v>15.7</v>
      </c>
      <c r="J319" s="217">
        <v>16.7</v>
      </c>
      <c r="K319" s="217">
        <v>16.899999999999999</v>
      </c>
      <c r="L319" s="217">
        <v>15.299999999999999</v>
      </c>
      <c r="M319" s="217">
        <v>15.1</v>
      </c>
      <c r="N319" s="218">
        <v>18.372343181918598</v>
      </c>
      <c r="O319" s="217">
        <v>15</v>
      </c>
      <c r="P319" s="217">
        <v>17.100000000000001</v>
      </c>
      <c r="Q319" s="218">
        <v>18</v>
      </c>
      <c r="R319" s="218">
        <v>11</v>
      </c>
      <c r="S319" s="217">
        <v>14.92</v>
      </c>
      <c r="T319" s="218">
        <v>15</v>
      </c>
      <c r="U319" s="214"/>
      <c r="V319" s="215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  <c r="BI319" s="215"/>
      <c r="BJ319" s="215"/>
      <c r="BK319" s="215"/>
      <c r="BL319" s="215"/>
      <c r="BM319" s="216">
        <v>16</v>
      </c>
    </row>
    <row r="320" spans="1:65">
      <c r="A320" s="29"/>
      <c r="B320" s="19">
        <v>1</v>
      </c>
      <c r="C320" s="9">
        <v>4</v>
      </c>
      <c r="D320" s="217">
        <v>15.6</v>
      </c>
      <c r="E320" s="217">
        <v>15.730999999999998</v>
      </c>
      <c r="F320" s="217">
        <v>15.760657499512929</v>
      </c>
      <c r="G320" s="217">
        <v>15.5</v>
      </c>
      <c r="H320" s="217">
        <v>15.299999999999999</v>
      </c>
      <c r="I320" s="217">
        <v>15.6</v>
      </c>
      <c r="J320" s="217">
        <v>16.7</v>
      </c>
      <c r="K320" s="217">
        <v>17</v>
      </c>
      <c r="L320" s="217">
        <v>16.100000000000001</v>
      </c>
      <c r="M320" s="217">
        <v>15.25</v>
      </c>
      <c r="N320" s="218">
        <v>18.436538027614699</v>
      </c>
      <c r="O320" s="217">
        <v>15.5</v>
      </c>
      <c r="P320" s="217">
        <v>17.600000000000001</v>
      </c>
      <c r="Q320" s="218">
        <v>18</v>
      </c>
      <c r="R320" s="218">
        <v>11</v>
      </c>
      <c r="S320" s="217">
        <v>14.78</v>
      </c>
      <c r="T320" s="218">
        <v>16</v>
      </c>
      <c r="U320" s="214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  <c r="BI320" s="215"/>
      <c r="BJ320" s="215"/>
      <c r="BK320" s="215"/>
      <c r="BL320" s="215"/>
      <c r="BM320" s="216">
        <v>15.849309066869663</v>
      </c>
    </row>
    <row r="321" spans="1:65">
      <c r="A321" s="29"/>
      <c r="B321" s="19">
        <v>1</v>
      </c>
      <c r="C321" s="9">
        <v>5</v>
      </c>
      <c r="D321" s="217">
        <v>16.41</v>
      </c>
      <c r="E321" s="217">
        <v>16.3095</v>
      </c>
      <c r="F321" s="217">
        <v>15.411308614868068</v>
      </c>
      <c r="G321" s="217">
        <v>16.100000000000001</v>
      </c>
      <c r="H321" s="217">
        <v>15.299999999999999</v>
      </c>
      <c r="I321" s="217">
        <v>15.7</v>
      </c>
      <c r="J321" s="217">
        <v>15.949999999999998</v>
      </c>
      <c r="K321" s="217">
        <v>16.850000000000001</v>
      </c>
      <c r="L321" s="217">
        <v>17.149999999999999</v>
      </c>
      <c r="M321" s="217">
        <v>15.1</v>
      </c>
      <c r="N321" s="218">
        <v>17.316458392872701</v>
      </c>
      <c r="O321" s="217">
        <v>15.7</v>
      </c>
      <c r="P321" s="217">
        <v>17.7</v>
      </c>
      <c r="Q321" s="218">
        <v>18</v>
      </c>
      <c r="R321" s="218">
        <v>11</v>
      </c>
      <c r="S321" s="217">
        <v>14.66</v>
      </c>
      <c r="T321" s="218">
        <v>16</v>
      </c>
      <c r="U321" s="214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  <c r="AL321" s="215"/>
      <c r="AM321" s="215"/>
      <c r="AN321" s="215"/>
      <c r="AO321" s="215"/>
      <c r="AP321" s="215"/>
      <c r="AQ321" s="215"/>
      <c r="AR321" s="215"/>
      <c r="AS321" s="215"/>
      <c r="AT321" s="215"/>
      <c r="AU321" s="215"/>
      <c r="AV321" s="215"/>
      <c r="AW321" s="215"/>
      <c r="AX321" s="215"/>
      <c r="AY321" s="215"/>
      <c r="AZ321" s="215"/>
      <c r="BA321" s="215"/>
      <c r="BB321" s="215"/>
      <c r="BC321" s="215"/>
      <c r="BD321" s="215"/>
      <c r="BE321" s="215"/>
      <c r="BF321" s="215"/>
      <c r="BG321" s="215"/>
      <c r="BH321" s="215"/>
      <c r="BI321" s="215"/>
      <c r="BJ321" s="215"/>
      <c r="BK321" s="215"/>
      <c r="BL321" s="215"/>
      <c r="BM321" s="216">
        <v>32</v>
      </c>
    </row>
    <row r="322" spans="1:65">
      <c r="A322" s="29"/>
      <c r="B322" s="19">
        <v>1</v>
      </c>
      <c r="C322" s="9">
        <v>6</v>
      </c>
      <c r="D322" s="217">
        <v>15.65</v>
      </c>
      <c r="E322" s="217">
        <v>16.2835</v>
      </c>
      <c r="F322" s="217">
        <v>15.44745079383169</v>
      </c>
      <c r="G322" s="217">
        <v>15.8</v>
      </c>
      <c r="H322" s="217">
        <v>16.399999999999999</v>
      </c>
      <c r="I322" s="217">
        <v>15.5</v>
      </c>
      <c r="J322" s="217">
        <v>17.25</v>
      </c>
      <c r="K322" s="217">
        <v>16.5</v>
      </c>
      <c r="L322" s="217">
        <v>15.05</v>
      </c>
      <c r="M322" s="217">
        <v>15.5</v>
      </c>
      <c r="N322" s="218">
        <v>17.570115957604902</v>
      </c>
      <c r="O322" s="217">
        <v>15.2</v>
      </c>
      <c r="P322" s="217">
        <v>16.899999999999999</v>
      </c>
      <c r="Q322" s="218">
        <v>18</v>
      </c>
      <c r="R322" s="218">
        <v>11</v>
      </c>
      <c r="S322" s="217">
        <v>14.42</v>
      </c>
      <c r="T322" s="218">
        <v>16</v>
      </c>
      <c r="U322" s="214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  <c r="BI322" s="215"/>
      <c r="BJ322" s="215"/>
      <c r="BK322" s="215"/>
      <c r="BL322" s="215"/>
      <c r="BM322" s="220"/>
    </row>
    <row r="323" spans="1:65">
      <c r="A323" s="29"/>
      <c r="B323" s="20" t="s">
        <v>256</v>
      </c>
      <c r="C323" s="12"/>
      <c r="D323" s="221">
        <v>15.888333333333335</v>
      </c>
      <c r="E323" s="221">
        <v>15.984499999999999</v>
      </c>
      <c r="F323" s="221">
        <v>15.377626355436071</v>
      </c>
      <c r="G323" s="221">
        <v>15.683333333333335</v>
      </c>
      <c r="H323" s="221">
        <v>15.733333333333334</v>
      </c>
      <c r="I323" s="221">
        <v>15.649999999999999</v>
      </c>
      <c r="J323" s="221">
        <v>16.574999999999999</v>
      </c>
      <c r="K323" s="221">
        <v>16.733333333333334</v>
      </c>
      <c r="L323" s="221">
        <v>15.891666666666666</v>
      </c>
      <c r="M323" s="221">
        <v>15.166666666666666</v>
      </c>
      <c r="N323" s="221">
        <v>17.980028071107625</v>
      </c>
      <c r="O323" s="221">
        <v>15.316666666666668</v>
      </c>
      <c r="P323" s="221">
        <v>17.283333333333331</v>
      </c>
      <c r="Q323" s="221">
        <v>18</v>
      </c>
      <c r="R323" s="221">
        <v>11</v>
      </c>
      <c r="S323" s="221">
        <v>14.661666666666667</v>
      </c>
      <c r="T323" s="221">
        <v>15.833333333333334</v>
      </c>
      <c r="U323" s="214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  <c r="BC323" s="215"/>
      <c r="BD323" s="215"/>
      <c r="BE323" s="215"/>
      <c r="BF323" s="215"/>
      <c r="BG323" s="215"/>
      <c r="BH323" s="215"/>
      <c r="BI323" s="215"/>
      <c r="BJ323" s="215"/>
      <c r="BK323" s="215"/>
      <c r="BL323" s="215"/>
      <c r="BM323" s="220"/>
    </row>
    <row r="324" spans="1:65">
      <c r="A324" s="29"/>
      <c r="B324" s="3" t="s">
        <v>257</v>
      </c>
      <c r="C324" s="28"/>
      <c r="D324" s="217">
        <v>15.855</v>
      </c>
      <c r="E324" s="217">
        <v>16.0625</v>
      </c>
      <c r="F324" s="217">
        <v>15.420654277293206</v>
      </c>
      <c r="G324" s="217">
        <v>15.65</v>
      </c>
      <c r="H324" s="217">
        <v>15.75</v>
      </c>
      <c r="I324" s="217">
        <v>15.649999999999999</v>
      </c>
      <c r="J324" s="217">
        <v>16.600000000000001</v>
      </c>
      <c r="K324" s="217">
        <v>16.725000000000001</v>
      </c>
      <c r="L324" s="217">
        <v>15.875</v>
      </c>
      <c r="M324" s="217">
        <v>15.1</v>
      </c>
      <c r="N324" s="217">
        <v>18.092356433317427</v>
      </c>
      <c r="O324" s="217">
        <v>15.3</v>
      </c>
      <c r="P324" s="217">
        <v>17.25</v>
      </c>
      <c r="Q324" s="217">
        <v>18</v>
      </c>
      <c r="R324" s="217">
        <v>11</v>
      </c>
      <c r="S324" s="217">
        <v>14.7</v>
      </c>
      <c r="T324" s="217">
        <v>16</v>
      </c>
      <c r="U324" s="214"/>
      <c r="V324" s="215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  <c r="BC324" s="215"/>
      <c r="BD324" s="215"/>
      <c r="BE324" s="215"/>
      <c r="BF324" s="215"/>
      <c r="BG324" s="215"/>
      <c r="BH324" s="215"/>
      <c r="BI324" s="215"/>
      <c r="BJ324" s="215"/>
      <c r="BK324" s="215"/>
      <c r="BL324" s="215"/>
      <c r="BM324" s="220"/>
    </row>
    <row r="325" spans="1:65">
      <c r="A325" s="29"/>
      <c r="B325" s="3" t="s">
        <v>258</v>
      </c>
      <c r="C325" s="28"/>
      <c r="D325" s="23">
        <v>0.29714755032923734</v>
      </c>
      <c r="E325" s="23">
        <v>0.3716499697295832</v>
      </c>
      <c r="F325" s="23">
        <v>0.27838306756678205</v>
      </c>
      <c r="G325" s="23">
        <v>0.29268868558020222</v>
      </c>
      <c r="H325" s="23">
        <v>0.4131182235954578</v>
      </c>
      <c r="I325" s="23">
        <v>0.15165750888103105</v>
      </c>
      <c r="J325" s="23">
        <v>0.43214580872663849</v>
      </c>
      <c r="K325" s="23">
        <v>0.20896570691543268</v>
      </c>
      <c r="L325" s="23">
        <v>0.73444990752716821</v>
      </c>
      <c r="M325" s="23">
        <v>0.18348478592697176</v>
      </c>
      <c r="N325" s="23">
        <v>0.45540697052736895</v>
      </c>
      <c r="O325" s="23">
        <v>0.2639444385977221</v>
      </c>
      <c r="P325" s="23">
        <v>0.33115957885386127</v>
      </c>
      <c r="Q325" s="23">
        <v>0</v>
      </c>
      <c r="R325" s="23">
        <v>0</v>
      </c>
      <c r="S325" s="23">
        <v>0.19497863130780946</v>
      </c>
      <c r="T325" s="23">
        <v>0.40824829046386302</v>
      </c>
      <c r="U325" s="152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85</v>
      </c>
      <c r="C326" s="28"/>
      <c r="D326" s="13">
        <v>1.870224800142058E-2</v>
      </c>
      <c r="E326" s="13">
        <v>2.3250647172547358E-2</v>
      </c>
      <c r="F326" s="13">
        <v>1.8103123403591621E-2</v>
      </c>
      <c r="G326" s="13">
        <v>1.8662402906282818E-2</v>
      </c>
      <c r="H326" s="13">
        <v>2.6257514211575708E-2</v>
      </c>
      <c r="I326" s="13">
        <v>9.6905756473502271E-3</v>
      </c>
      <c r="J326" s="13">
        <v>2.6072145322874118E-2</v>
      </c>
      <c r="K326" s="13">
        <v>1.2487990453113506E-2</v>
      </c>
      <c r="L326" s="13">
        <v>4.6216040326827579E-2</v>
      </c>
      <c r="M326" s="13">
        <v>1.209789797320693E-2</v>
      </c>
      <c r="N326" s="13">
        <v>2.5328490518831234E-2</v>
      </c>
      <c r="O326" s="13">
        <v>1.7232498711494369E-2</v>
      </c>
      <c r="P326" s="13">
        <v>1.916063137052235E-2</v>
      </c>
      <c r="Q326" s="13">
        <v>0</v>
      </c>
      <c r="R326" s="13">
        <v>0</v>
      </c>
      <c r="S326" s="13">
        <v>1.3298531179343603E-2</v>
      </c>
      <c r="T326" s="13">
        <v>2.57841025556124E-2</v>
      </c>
      <c r="U326" s="152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259</v>
      </c>
      <c r="C327" s="28"/>
      <c r="D327" s="13">
        <v>2.4622061629957503E-3</v>
      </c>
      <c r="E327" s="13">
        <v>8.5297682416283216E-3</v>
      </c>
      <c r="F327" s="13">
        <v>-2.9760458922437616E-2</v>
      </c>
      <c r="G327" s="13">
        <v>-1.0472111612945478E-2</v>
      </c>
      <c r="H327" s="13">
        <v>-7.3173999602769157E-3</v>
      </c>
      <c r="I327" s="13">
        <v>-1.2575252714724816E-2</v>
      </c>
      <c r="J327" s="13">
        <v>4.5786912859644646E-2</v>
      </c>
      <c r="K327" s="13">
        <v>5.5776833093095224E-2</v>
      </c>
      <c r="L327" s="13">
        <v>2.6725202731734399E-3</v>
      </c>
      <c r="M327" s="13">
        <v>-4.3070798690521328E-2</v>
      </c>
      <c r="N327" s="13">
        <v>0.13443608142463925</v>
      </c>
      <c r="O327" s="13">
        <v>-3.3606663732515307E-2</v>
      </c>
      <c r="P327" s="13">
        <v>9.0478661272449745E-2</v>
      </c>
      <c r="Q327" s="13">
        <v>0.13569619496070007</v>
      </c>
      <c r="R327" s="13">
        <v>-0.30596343641290558</v>
      </c>
      <c r="S327" s="13">
        <v>-7.4933386382474265E-2</v>
      </c>
      <c r="T327" s="13">
        <v>-1.0079766549397906E-3</v>
      </c>
      <c r="U327" s="152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260</v>
      </c>
      <c r="C328" s="46"/>
      <c r="D328" s="44">
        <v>0.11</v>
      </c>
      <c r="E328" s="44">
        <v>0.25</v>
      </c>
      <c r="F328" s="44">
        <v>0.63</v>
      </c>
      <c r="G328" s="44">
        <v>0.19</v>
      </c>
      <c r="H328" s="44">
        <v>0.11</v>
      </c>
      <c r="I328" s="44">
        <v>0.23</v>
      </c>
      <c r="J328" s="44">
        <v>1.1100000000000001</v>
      </c>
      <c r="K328" s="44">
        <v>1.34</v>
      </c>
      <c r="L328" s="44">
        <v>0.12</v>
      </c>
      <c r="M328" s="44">
        <v>0.94</v>
      </c>
      <c r="N328" s="44">
        <v>3.15</v>
      </c>
      <c r="O328" s="44">
        <v>0.72</v>
      </c>
      <c r="P328" s="44">
        <v>2.14</v>
      </c>
      <c r="Q328" s="44" t="s">
        <v>261</v>
      </c>
      <c r="R328" s="44" t="s">
        <v>261</v>
      </c>
      <c r="S328" s="44">
        <v>1.67</v>
      </c>
      <c r="T328" s="44" t="s">
        <v>261</v>
      </c>
      <c r="U328" s="152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 t="s">
        <v>298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BM329" s="55"/>
    </row>
    <row r="330" spans="1:65">
      <c r="BM330" s="55"/>
    </row>
    <row r="331" spans="1:65" ht="15">
      <c r="B331" s="8" t="s">
        <v>480</v>
      </c>
      <c r="BM331" s="27" t="s">
        <v>66</v>
      </c>
    </row>
    <row r="332" spans="1:65" ht="15">
      <c r="A332" s="24" t="s">
        <v>5</v>
      </c>
      <c r="B332" s="18" t="s">
        <v>109</v>
      </c>
      <c r="C332" s="15" t="s">
        <v>110</v>
      </c>
      <c r="D332" s="16" t="s">
        <v>223</v>
      </c>
      <c r="E332" s="17" t="s">
        <v>223</v>
      </c>
      <c r="F332" s="17" t="s">
        <v>223</v>
      </c>
      <c r="G332" s="17" t="s">
        <v>223</v>
      </c>
      <c r="H332" s="17" t="s">
        <v>223</v>
      </c>
      <c r="I332" s="17" t="s">
        <v>223</v>
      </c>
      <c r="J332" s="15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224</v>
      </c>
      <c r="C333" s="9" t="s">
        <v>224</v>
      </c>
      <c r="D333" s="150" t="s">
        <v>227</v>
      </c>
      <c r="E333" s="151" t="s">
        <v>230</v>
      </c>
      <c r="F333" s="151" t="s">
        <v>231</v>
      </c>
      <c r="G333" s="151" t="s">
        <v>233</v>
      </c>
      <c r="H333" s="151" t="s">
        <v>240</v>
      </c>
      <c r="I333" s="151" t="s">
        <v>243</v>
      </c>
      <c r="J333" s="15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288</v>
      </c>
      <c r="E334" s="11" t="s">
        <v>288</v>
      </c>
      <c r="F334" s="11" t="s">
        <v>289</v>
      </c>
      <c r="G334" s="11" t="s">
        <v>288</v>
      </c>
      <c r="H334" s="11" t="s">
        <v>288</v>
      </c>
      <c r="I334" s="11" t="s">
        <v>288</v>
      </c>
      <c r="J334" s="15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15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3.7409671440658601</v>
      </c>
      <c r="E336" s="21">
        <v>3.4687372509352046</v>
      </c>
      <c r="F336" s="21">
        <v>3.4</v>
      </c>
      <c r="G336" s="21">
        <v>3.42</v>
      </c>
      <c r="H336" s="147">
        <v>0.77146922003777174</v>
      </c>
      <c r="I336" s="21">
        <v>3.51</v>
      </c>
      <c r="J336" s="15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3.7027916444333902</v>
      </c>
      <c r="E337" s="11">
        <v>3.625003131921138</v>
      </c>
      <c r="F337" s="11">
        <v>3.6</v>
      </c>
      <c r="G337" s="11">
        <v>3.98</v>
      </c>
      <c r="H337" s="148">
        <v>0.7457263031121012</v>
      </c>
      <c r="I337" s="11">
        <v>3.62</v>
      </c>
      <c r="J337" s="15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7</v>
      </c>
    </row>
    <row r="338" spans="1:65">
      <c r="A338" s="29"/>
      <c r="B338" s="19">
        <v>1</v>
      </c>
      <c r="C338" s="9">
        <v>3</v>
      </c>
      <c r="D338" s="11">
        <v>3.7688686539040899</v>
      </c>
      <c r="E338" s="11">
        <v>3.6184735990874395</v>
      </c>
      <c r="F338" s="11">
        <v>3.7</v>
      </c>
      <c r="G338" s="11">
        <v>3.54</v>
      </c>
      <c r="H338" s="148">
        <v>0.78503910492598905</v>
      </c>
      <c r="I338" s="11">
        <v>3.44</v>
      </c>
      <c r="J338" s="15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3.770891511044506</v>
      </c>
      <c r="E339" s="11">
        <v>3.4576770449024146</v>
      </c>
      <c r="F339" s="11">
        <v>3.5</v>
      </c>
      <c r="G339" s="11">
        <v>3.7</v>
      </c>
      <c r="H339" s="148">
        <v>0.76944655857822308</v>
      </c>
      <c r="I339" s="11">
        <v>3.55</v>
      </c>
      <c r="J339" s="15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3.6155927296701824</v>
      </c>
    </row>
    <row r="340" spans="1:65">
      <c r="A340" s="29"/>
      <c r="B340" s="19">
        <v>1</v>
      </c>
      <c r="C340" s="9">
        <v>5</v>
      </c>
      <c r="D340" s="11">
        <v>3.7582932474957205</v>
      </c>
      <c r="E340" s="11">
        <v>3.6389086549967331</v>
      </c>
      <c r="F340" s="11">
        <v>3.2</v>
      </c>
      <c r="G340" s="11">
        <v>4.04</v>
      </c>
      <c r="H340" s="148">
        <v>0.7213339099369962</v>
      </c>
      <c r="I340" s="11">
        <v>3.56</v>
      </c>
      <c r="J340" s="15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33</v>
      </c>
    </row>
    <row r="341" spans="1:65">
      <c r="A341" s="29"/>
      <c r="B341" s="19">
        <v>1</v>
      </c>
      <c r="C341" s="9">
        <v>6</v>
      </c>
      <c r="D341" s="11">
        <v>3.7424797156241323</v>
      </c>
      <c r="E341" s="11">
        <v>3.5546902916948535</v>
      </c>
      <c r="F341" s="11">
        <v>3.5</v>
      </c>
      <c r="G341" s="11">
        <v>3.78</v>
      </c>
      <c r="H341" s="148">
        <v>0.75128762391662884</v>
      </c>
      <c r="I341" s="11">
        <v>3.58</v>
      </c>
      <c r="J341" s="15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20" t="s">
        <v>256</v>
      </c>
      <c r="C342" s="12"/>
      <c r="D342" s="22">
        <v>3.7473819860946165</v>
      </c>
      <c r="E342" s="22">
        <v>3.5605816622562969</v>
      </c>
      <c r="F342" s="22">
        <v>3.4833333333333329</v>
      </c>
      <c r="G342" s="22">
        <v>3.7433333333333336</v>
      </c>
      <c r="H342" s="22">
        <v>0.75738378675128504</v>
      </c>
      <c r="I342" s="22">
        <v>3.543333333333333</v>
      </c>
      <c r="J342" s="15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257</v>
      </c>
      <c r="C343" s="28"/>
      <c r="D343" s="11">
        <v>3.7503864815599264</v>
      </c>
      <c r="E343" s="11">
        <v>3.5865819453911465</v>
      </c>
      <c r="F343" s="11">
        <v>3.5</v>
      </c>
      <c r="G343" s="11">
        <v>3.74</v>
      </c>
      <c r="H343" s="11">
        <v>0.76036709124742596</v>
      </c>
      <c r="I343" s="11">
        <v>3.5549999999999997</v>
      </c>
      <c r="J343" s="15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258</v>
      </c>
      <c r="C344" s="28"/>
      <c r="D344" s="23">
        <v>2.5246430661667558E-2</v>
      </c>
      <c r="E344" s="23">
        <v>8.0865548049040725E-2</v>
      </c>
      <c r="F344" s="23">
        <v>0.17224014243685085</v>
      </c>
      <c r="G344" s="23">
        <v>0.24212944196579372</v>
      </c>
      <c r="H344" s="23">
        <v>2.2721708838865241E-2</v>
      </c>
      <c r="I344" s="23">
        <v>6.2182527020592175E-2</v>
      </c>
      <c r="J344" s="204"/>
      <c r="K344" s="205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205"/>
      <c r="AK344" s="205"/>
      <c r="AL344" s="205"/>
      <c r="AM344" s="205"/>
      <c r="AN344" s="205"/>
      <c r="AO344" s="205"/>
      <c r="AP344" s="205"/>
      <c r="AQ344" s="205"/>
      <c r="AR344" s="205"/>
      <c r="AS344" s="205"/>
      <c r="AT344" s="205"/>
      <c r="AU344" s="205"/>
      <c r="AV344" s="205"/>
      <c r="AW344" s="205"/>
      <c r="AX344" s="205"/>
      <c r="AY344" s="205"/>
      <c r="AZ344" s="205"/>
      <c r="BA344" s="205"/>
      <c r="BB344" s="205"/>
      <c r="BC344" s="205"/>
      <c r="BD344" s="205"/>
      <c r="BE344" s="205"/>
      <c r="BF344" s="205"/>
      <c r="BG344" s="205"/>
      <c r="BH344" s="205"/>
      <c r="BI344" s="205"/>
      <c r="BJ344" s="205"/>
      <c r="BK344" s="205"/>
      <c r="BL344" s="205"/>
      <c r="BM344" s="56"/>
    </row>
    <row r="345" spans="1:65">
      <c r="A345" s="29"/>
      <c r="B345" s="3" t="s">
        <v>85</v>
      </c>
      <c r="C345" s="28"/>
      <c r="D345" s="13">
        <v>6.737084918310785E-3</v>
      </c>
      <c r="E345" s="13">
        <v>2.2711330821660533E-2</v>
      </c>
      <c r="F345" s="13">
        <v>4.9446930843115078E-2</v>
      </c>
      <c r="G345" s="13">
        <v>6.4682842911610069E-2</v>
      </c>
      <c r="H345" s="13">
        <v>3.0000257777272374E-2</v>
      </c>
      <c r="I345" s="13">
        <v>1.7549160965359977E-2</v>
      </c>
      <c r="J345" s="15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259</v>
      </c>
      <c r="C346" s="28"/>
      <c r="D346" s="13">
        <v>3.6450249316785088E-2</v>
      </c>
      <c r="E346" s="13">
        <v>-1.5214951330788762E-2</v>
      </c>
      <c r="F346" s="13">
        <v>-3.6580280530908782E-2</v>
      </c>
      <c r="G346" s="13">
        <v>3.5330473649559435E-2</v>
      </c>
      <c r="H346" s="13">
        <v>-0.79052292573329352</v>
      </c>
      <c r="I346" s="13">
        <v>-1.9985491104646869E-2</v>
      </c>
      <c r="J346" s="15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260</v>
      </c>
      <c r="C347" s="46"/>
      <c r="D347" s="44">
        <v>1.01</v>
      </c>
      <c r="E347" s="44">
        <v>0.04</v>
      </c>
      <c r="F347" s="44">
        <v>0.36</v>
      </c>
      <c r="G347" s="44">
        <v>0.99</v>
      </c>
      <c r="H347" s="44">
        <v>14.5</v>
      </c>
      <c r="I347" s="44">
        <v>0.04</v>
      </c>
      <c r="J347" s="15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BM348" s="55"/>
    </row>
    <row r="349" spans="1:65" ht="15">
      <c r="B349" s="8" t="s">
        <v>481</v>
      </c>
      <c r="BM349" s="27" t="s">
        <v>313</v>
      </c>
    </row>
    <row r="350" spans="1:65" ht="15">
      <c r="A350" s="24" t="s">
        <v>81</v>
      </c>
      <c r="B350" s="18" t="s">
        <v>109</v>
      </c>
      <c r="C350" s="15" t="s">
        <v>110</v>
      </c>
      <c r="D350" s="16" t="s">
        <v>223</v>
      </c>
      <c r="E350" s="17" t="s">
        <v>223</v>
      </c>
      <c r="F350" s="17" t="s">
        <v>223</v>
      </c>
      <c r="G350" s="17" t="s">
        <v>223</v>
      </c>
      <c r="H350" s="17" t="s">
        <v>223</v>
      </c>
      <c r="I350" s="17" t="s">
        <v>223</v>
      </c>
      <c r="J350" s="17" t="s">
        <v>223</v>
      </c>
      <c r="K350" s="17" t="s">
        <v>223</v>
      </c>
      <c r="L350" s="17" t="s">
        <v>223</v>
      </c>
      <c r="M350" s="17" t="s">
        <v>223</v>
      </c>
      <c r="N350" s="17" t="s">
        <v>223</v>
      </c>
      <c r="O350" s="17" t="s">
        <v>223</v>
      </c>
      <c r="P350" s="17" t="s">
        <v>223</v>
      </c>
      <c r="Q350" s="152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224</v>
      </c>
      <c r="C351" s="9" t="s">
        <v>224</v>
      </c>
      <c r="D351" s="150" t="s">
        <v>226</v>
      </c>
      <c r="E351" s="151" t="s">
        <v>230</v>
      </c>
      <c r="F351" s="151" t="s">
        <v>231</v>
      </c>
      <c r="G351" s="151" t="s">
        <v>233</v>
      </c>
      <c r="H351" s="151" t="s">
        <v>234</v>
      </c>
      <c r="I351" s="151" t="s">
        <v>235</v>
      </c>
      <c r="J351" s="151" t="s">
        <v>236</v>
      </c>
      <c r="K351" s="151" t="s">
        <v>237</v>
      </c>
      <c r="L351" s="151" t="s">
        <v>275</v>
      </c>
      <c r="M351" s="151" t="s">
        <v>241</v>
      </c>
      <c r="N351" s="151" t="s">
        <v>242</v>
      </c>
      <c r="O351" s="151" t="s">
        <v>243</v>
      </c>
      <c r="P351" s="151" t="s">
        <v>247</v>
      </c>
      <c r="Q351" s="152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288</v>
      </c>
      <c r="E352" s="11" t="s">
        <v>288</v>
      </c>
      <c r="F352" s="11" t="s">
        <v>289</v>
      </c>
      <c r="G352" s="11" t="s">
        <v>288</v>
      </c>
      <c r="H352" s="11" t="s">
        <v>289</v>
      </c>
      <c r="I352" s="11" t="s">
        <v>289</v>
      </c>
      <c r="J352" s="11" t="s">
        <v>289</v>
      </c>
      <c r="K352" s="11" t="s">
        <v>289</v>
      </c>
      <c r="L352" s="11" t="s">
        <v>289</v>
      </c>
      <c r="M352" s="11" t="s">
        <v>288</v>
      </c>
      <c r="N352" s="11" t="s">
        <v>289</v>
      </c>
      <c r="O352" s="11" t="s">
        <v>288</v>
      </c>
      <c r="P352" s="11" t="s">
        <v>289</v>
      </c>
      <c r="Q352" s="152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152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147">
        <v>1.4</v>
      </c>
      <c r="E354" s="147" t="s">
        <v>101</v>
      </c>
      <c r="F354" s="147">
        <v>0.6</v>
      </c>
      <c r="G354" s="21">
        <v>0.15</v>
      </c>
      <c r="H354" s="21">
        <v>0.05</v>
      </c>
      <c r="I354" s="21">
        <v>0.09</v>
      </c>
      <c r="J354" s="21">
        <v>0.08</v>
      </c>
      <c r="K354" s="21">
        <v>0.11</v>
      </c>
      <c r="L354" s="21">
        <v>0.13</v>
      </c>
      <c r="M354" s="147">
        <v>1.1000000000000001</v>
      </c>
      <c r="N354" s="21">
        <v>0.2</v>
      </c>
      <c r="O354" s="147">
        <v>1.3</v>
      </c>
      <c r="P354" s="147">
        <v>3.4</v>
      </c>
      <c r="Q354" s="152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48">
        <v>1.5</v>
      </c>
      <c r="E355" s="148" t="s">
        <v>101</v>
      </c>
      <c r="F355" s="148">
        <v>0.6</v>
      </c>
      <c r="G355" s="11">
        <v>0.13</v>
      </c>
      <c r="H355" s="11">
        <v>0.05</v>
      </c>
      <c r="I355" s="11">
        <v>0.09</v>
      </c>
      <c r="J355" s="11">
        <v>7.0000000000000007E-2</v>
      </c>
      <c r="K355" s="11">
        <v>0.12</v>
      </c>
      <c r="L355" s="11">
        <v>0.1</v>
      </c>
      <c r="M355" s="148">
        <v>1.1000000000000001</v>
      </c>
      <c r="N355" s="11">
        <v>0.2</v>
      </c>
      <c r="O355" s="148">
        <v>1.2</v>
      </c>
      <c r="P355" s="148">
        <v>3.3</v>
      </c>
      <c r="Q355" s="152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3</v>
      </c>
      <c r="D356" s="148">
        <v>1.5</v>
      </c>
      <c r="E356" s="148" t="s">
        <v>101</v>
      </c>
      <c r="F356" s="148">
        <v>0.6</v>
      </c>
      <c r="G356" s="11">
        <v>0.14000000000000001</v>
      </c>
      <c r="H356" s="148" t="s">
        <v>299</v>
      </c>
      <c r="I356" s="11">
        <v>0.1</v>
      </c>
      <c r="J356" s="11">
        <v>0.09</v>
      </c>
      <c r="K356" s="11">
        <v>0.09</v>
      </c>
      <c r="L356" s="11">
        <v>0.17</v>
      </c>
      <c r="M356" s="148">
        <v>1.2</v>
      </c>
      <c r="N356" s="11">
        <v>0.2</v>
      </c>
      <c r="O356" s="148">
        <v>1.3</v>
      </c>
      <c r="P356" s="148">
        <v>3.2</v>
      </c>
      <c r="Q356" s="152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48">
        <v>1.4</v>
      </c>
      <c r="E357" s="148" t="s">
        <v>101</v>
      </c>
      <c r="F357" s="148">
        <v>0.8</v>
      </c>
      <c r="G357" s="11">
        <v>0.15</v>
      </c>
      <c r="H357" s="11">
        <v>0.05</v>
      </c>
      <c r="I357" s="11">
        <v>0.1</v>
      </c>
      <c r="J357" s="11">
        <v>0.08</v>
      </c>
      <c r="K357" s="11">
        <v>0.12</v>
      </c>
      <c r="L357" s="11">
        <v>0.23</v>
      </c>
      <c r="M357" s="148">
        <v>1.2</v>
      </c>
      <c r="N357" s="11">
        <v>0.2</v>
      </c>
      <c r="O357" s="148">
        <v>1.3</v>
      </c>
      <c r="P357" s="148">
        <v>3.9</v>
      </c>
      <c r="Q357" s="152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0.12166666666666701</v>
      </c>
    </row>
    <row r="358" spans="1:65">
      <c r="A358" s="29"/>
      <c r="B358" s="19">
        <v>1</v>
      </c>
      <c r="C358" s="9">
        <v>5</v>
      </c>
      <c r="D358" s="148">
        <v>1.4</v>
      </c>
      <c r="E358" s="148" t="s">
        <v>101</v>
      </c>
      <c r="F358" s="148">
        <v>0.6</v>
      </c>
      <c r="G358" s="11">
        <v>0.15</v>
      </c>
      <c r="H358" s="148" t="s">
        <v>299</v>
      </c>
      <c r="I358" s="11">
        <v>0.1</v>
      </c>
      <c r="J358" s="11">
        <v>0.09</v>
      </c>
      <c r="K358" s="11">
        <v>0.1</v>
      </c>
      <c r="L358" s="11">
        <v>0.18</v>
      </c>
      <c r="M358" s="148">
        <v>1.2</v>
      </c>
      <c r="N358" s="11">
        <v>0.2</v>
      </c>
      <c r="O358" s="148">
        <v>1.3</v>
      </c>
      <c r="P358" s="148">
        <v>3</v>
      </c>
      <c r="Q358" s="152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7</v>
      </c>
    </row>
    <row r="359" spans="1:65">
      <c r="A359" s="29"/>
      <c r="B359" s="19">
        <v>1</v>
      </c>
      <c r="C359" s="9">
        <v>6</v>
      </c>
      <c r="D359" s="148">
        <v>1.5</v>
      </c>
      <c r="E359" s="148" t="s">
        <v>101</v>
      </c>
      <c r="F359" s="148">
        <v>0.6</v>
      </c>
      <c r="G359" s="11">
        <v>0.15</v>
      </c>
      <c r="H359" s="11">
        <v>0.05</v>
      </c>
      <c r="I359" s="11">
        <v>0.11</v>
      </c>
      <c r="J359" s="11">
        <v>0.1</v>
      </c>
      <c r="K359" s="11">
        <v>0.11</v>
      </c>
      <c r="L359" s="11">
        <v>0.18</v>
      </c>
      <c r="M359" s="148">
        <v>1.2</v>
      </c>
      <c r="N359" s="11">
        <v>0.2</v>
      </c>
      <c r="O359" s="148">
        <v>1.4</v>
      </c>
      <c r="P359" s="148">
        <v>3.5</v>
      </c>
      <c r="Q359" s="152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256</v>
      </c>
      <c r="C360" s="12"/>
      <c r="D360" s="22">
        <v>1.4500000000000002</v>
      </c>
      <c r="E360" s="22" t="s">
        <v>648</v>
      </c>
      <c r="F360" s="22">
        <v>0.6333333333333333</v>
      </c>
      <c r="G360" s="22">
        <v>0.14500000000000002</v>
      </c>
      <c r="H360" s="22">
        <v>0.05</v>
      </c>
      <c r="I360" s="22">
        <v>9.8333333333333328E-2</v>
      </c>
      <c r="J360" s="22">
        <v>8.5000000000000006E-2</v>
      </c>
      <c r="K360" s="22">
        <v>0.10833333333333332</v>
      </c>
      <c r="L360" s="22">
        <v>0.16500000000000001</v>
      </c>
      <c r="M360" s="22">
        <v>1.1666666666666667</v>
      </c>
      <c r="N360" s="22">
        <v>0.19999999999999998</v>
      </c>
      <c r="O360" s="22">
        <v>1.2999999999999998</v>
      </c>
      <c r="P360" s="22">
        <v>3.3833333333333329</v>
      </c>
      <c r="Q360" s="152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257</v>
      </c>
      <c r="C361" s="28"/>
      <c r="D361" s="11">
        <v>1.45</v>
      </c>
      <c r="E361" s="11" t="s">
        <v>648</v>
      </c>
      <c r="F361" s="11">
        <v>0.6</v>
      </c>
      <c r="G361" s="11">
        <v>0.15</v>
      </c>
      <c r="H361" s="11">
        <v>0.05</v>
      </c>
      <c r="I361" s="11">
        <v>0.1</v>
      </c>
      <c r="J361" s="11">
        <v>8.4999999999999992E-2</v>
      </c>
      <c r="K361" s="11">
        <v>0.11</v>
      </c>
      <c r="L361" s="11">
        <v>0.17499999999999999</v>
      </c>
      <c r="M361" s="11">
        <v>1.2</v>
      </c>
      <c r="N361" s="11">
        <v>0.2</v>
      </c>
      <c r="O361" s="11">
        <v>1.3</v>
      </c>
      <c r="P361" s="11">
        <v>3.3499999999999996</v>
      </c>
      <c r="Q361" s="152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258</v>
      </c>
      <c r="C362" s="28"/>
      <c r="D362" s="23">
        <v>5.4772255750516662E-2</v>
      </c>
      <c r="E362" s="23" t="s">
        <v>648</v>
      </c>
      <c r="F362" s="23">
        <v>8.1649658092772456E-2</v>
      </c>
      <c r="G362" s="23">
        <v>8.3666002653407495E-3</v>
      </c>
      <c r="H362" s="23">
        <v>0</v>
      </c>
      <c r="I362" s="23">
        <v>7.5277265270908122E-3</v>
      </c>
      <c r="J362" s="23">
        <v>1.0488088481701532E-2</v>
      </c>
      <c r="K362" s="23">
        <v>1.1690451944500118E-2</v>
      </c>
      <c r="L362" s="23">
        <v>4.5055521304275224E-2</v>
      </c>
      <c r="M362" s="23">
        <v>5.1639777949432156E-2</v>
      </c>
      <c r="N362" s="23">
        <v>3.0404709722440586E-17</v>
      </c>
      <c r="O362" s="23">
        <v>6.3245553203367569E-2</v>
      </c>
      <c r="P362" s="23">
        <v>0.30605010483034739</v>
      </c>
      <c r="Q362" s="152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85</v>
      </c>
      <c r="C363" s="28"/>
      <c r="D363" s="13">
        <v>3.7773969483114934E-2</v>
      </c>
      <c r="E363" s="13" t="s">
        <v>648</v>
      </c>
      <c r="F363" s="13">
        <v>0.12892051277806177</v>
      </c>
      <c r="G363" s="13">
        <v>5.7700691485108611E-2</v>
      </c>
      <c r="H363" s="13">
        <v>0</v>
      </c>
      <c r="I363" s="13">
        <v>7.6553151122957422E-2</v>
      </c>
      <c r="J363" s="13">
        <v>0.12338927625531214</v>
      </c>
      <c r="K363" s="13">
        <v>0.10791186410307803</v>
      </c>
      <c r="L363" s="13">
        <v>0.27306376548045591</v>
      </c>
      <c r="M363" s="13">
        <v>4.4262666813798986E-2</v>
      </c>
      <c r="N363" s="13">
        <v>1.5202354861220294E-16</v>
      </c>
      <c r="O363" s="13">
        <v>4.8650425541051985E-2</v>
      </c>
      <c r="P363" s="13">
        <v>9.0458159063156879E-2</v>
      </c>
      <c r="Q363" s="152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259</v>
      </c>
      <c r="C364" s="28"/>
      <c r="D364" s="13">
        <v>10.917808219178051</v>
      </c>
      <c r="E364" s="13" t="s">
        <v>648</v>
      </c>
      <c r="F364" s="13">
        <v>4.2054794520547798</v>
      </c>
      <c r="G364" s="13">
        <v>0.19178082191780499</v>
      </c>
      <c r="H364" s="13">
        <v>-0.58904109589041209</v>
      </c>
      <c r="I364" s="13">
        <v>-0.19178082191781054</v>
      </c>
      <c r="J364" s="13">
        <v>-0.3013698630137005</v>
      </c>
      <c r="K364" s="13">
        <v>-0.10958904109589296</v>
      </c>
      <c r="L364" s="13">
        <v>0.35616438356164015</v>
      </c>
      <c r="M364" s="13">
        <v>8.5890410958903853</v>
      </c>
      <c r="N364" s="13">
        <v>0.64383561643835141</v>
      </c>
      <c r="O364" s="13">
        <v>9.6849315068492832</v>
      </c>
      <c r="P364" s="13">
        <v>26.808219178082112</v>
      </c>
      <c r="Q364" s="152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260</v>
      </c>
      <c r="C365" s="46"/>
      <c r="D365" s="44">
        <v>5.32</v>
      </c>
      <c r="E365" s="44">
        <v>1.28</v>
      </c>
      <c r="F365" s="44">
        <v>1.85</v>
      </c>
      <c r="G365" s="44">
        <v>0.23</v>
      </c>
      <c r="H365" s="44">
        <v>0.67</v>
      </c>
      <c r="I365" s="44">
        <v>0.43</v>
      </c>
      <c r="J365" s="44">
        <v>0.49</v>
      </c>
      <c r="K365" s="44">
        <v>0.39</v>
      </c>
      <c r="L365" s="44">
        <v>0.15</v>
      </c>
      <c r="M365" s="44">
        <v>4.12</v>
      </c>
      <c r="N365" s="44">
        <v>0</v>
      </c>
      <c r="O365" s="44">
        <v>4.68</v>
      </c>
      <c r="P365" s="44">
        <v>13.56</v>
      </c>
      <c r="Q365" s="152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BM366" s="55"/>
    </row>
    <row r="367" spans="1:65" ht="15">
      <c r="B367" s="8" t="s">
        <v>482</v>
      </c>
      <c r="BM367" s="27" t="s">
        <v>66</v>
      </c>
    </row>
    <row r="368" spans="1:65" ht="15">
      <c r="A368" s="24" t="s">
        <v>8</v>
      </c>
      <c r="B368" s="18" t="s">
        <v>109</v>
      </c>
      <c r="C368" s="15" t="s">
        <v>110</v>
      </c>
      <c r="D368" s="16" t="s">
        <v>223</v>
      </c>
      <c r="E368" s="17" t="s">
        <v>223</v>
      </c>
      <c r="F368" s="17" t="s">
        <v>223</v>
      </c>
      <c r="G368" s="17" t="s">
        <v>223</v>
      </c>
      <c r="H368" s="17" t="s">
        <v>223</v>
      </c>
      <c r="I368" s="17" t="s">
        <v>223</v>
      </c>
      <c r="J368" s="17" t="s">
        <v>223</v>
      </c>
      <c r="K368" s="17" t="s">
        <v>223</v>
      </c>
      <c r="L368" s="17" t="s">
        <v>223</v>
      </c>
      <c r="M368" s="17" t="s">
        <v>223</v>
      </c>
      <c r="N368" s="17" t="s">
        <v>223</v>
      </c>
      <c r="O368" s="17" t="s">
        <v>223</v>
      </c>
      <c r="P368" s="17" t="s">
        <v>223</v>
      </c>
      <c r="Q368" s="17" t="s">
        <v>223</v>
      </c>
      <c r="R368" s="17" t="s">
        <v>223</v>
      </c>
      <c r="S368" s="17" t="s">
        <v>223</v>
      </c>
      <c r="T368" s="152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224</v>
      </c>
      <c r="C369" s="9" t="s">
        <v>224</v>
      </c>
      <c r="D369" s="150" t="s">
        <v>226</v>
      </c>
      <c r="E369" s="151" t="s">
        <v>227</v>
      </c>
      <c r="F369" s="151" t="s">
        <v>230</v>
      </c>
      <c r="G369" s="151" t="s">
        <v>231</v>
      </c>
      <c r="H369" s="151" t="s">
        <v>233</v>
      </c>
      <c r="I369" s="151" t="s">
        <v>234</v>
      </c>
      <c r="J369" s="151" t="s">
        <v>235</v>
      </c>
      <c r="K369" s="151" t="s">
        <v>236</v>
      </c>
      <c r="L369" s="151" t="s">
        <v>237</v>
      </c>
      <c r="M369" s="151" t="s">
        <v>275</v>
      </c>
      <c r="N369" s="151" t="s">
        <v>240</v>
      </c>
      <c r="O369" s="151" t="s">
        <v>241</v>
      </c>
      <c r="P369" s="151" t="s">
        <v>242</v>
      </c>
      <c r="Q369" s="151" t="s">
        <v>243</v>
      </c>
      <c r="R369" s="151" t="s">
        <v>245</v>
      </c>
      <c r="S369" s="151" t="s">
        <v>247</v>
      </c>
      <c r="T369" s="15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288</v>
      </c>
      <c r="E370" s="11" t="s">
        <v>276</v>
      </c>
      <c r="F370" s="11" t="s">
        <v>288</v>
      </c>
      <c r="G370" s="11" t="s">
        <v>289</v>
      </c>
      <c r="H370" s="11" t="s">
        <v>288</v>
      </c>
      <c r="I370" s="11" t="s">
        <v>289</v>
      </c>
      <c r="J370" s="11" t="s">
        <v>289</v>
      </c>
      <c r="K370" s="11" t="s">
        <v>289</v>
      </c>
      <c r="L370" s="11" t="s">
        <v>289</v>
      </c>
      <c r="M370" s="11" t="s">
        <v>289</v>
      </c>
      <c r="N370" s="11" t="s">
        <v>288</v>
      </c>
      <c r="O370" s="11" t="s">
        <v>288</v>
      </c>
      <c r="P370" s="11" t="s">
        <v>289</v>
      </c>
      <c r="Q370" s="11" t="s">
        <v>288</v>
      </c>
      <c r="R370" s="11" t="s">
        <v>288</v>
      </c>
      <c r="S370" s="11" t="s">
        <v>289</v>
      </c>
      <c r="T370" s="152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 t="s">
        <v>293</v>
      </c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5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1">
        <v>1.88</v>
      </c>
      <c r="E372" s="147">
        <v>0.64107439797160037</v>
      </c>
      <c r="F372" s="21">
        <v>1.7005604783282333</v>
      </c>
      <c r="G372" s="21">
        <v>1.9</v>
      </c>
      <c r="H372" s="147">
        <v>2.95</v>
      </c>
      <c r="I372" s="21">
        <v>1.7</v>
      </c>
      <c r="J372" s="21">
        <v>1.6</v>
      </c>
      <c r="K372" s="21">
        <v>1.7</v>
      </c>
      <c r="L372" s="21">
        <v>1.8</v>
      </c>
      <c r="M372" s="21">
        <v>1.7</v>
      </c>
      <c r="N372" s="21">
        <v>2.1994993690125257</v>
      </c>
      <c r="O372" s="21">
        <v>1.8</v>
      </c>
      <c r="P372" s="147">
        <v>2.34</v>
      </c>
      <c r="Q372" s="21">
        <v>1.74</v>
      </c>
      <c r="R372" s="21">
        <v>2.0099999999999998</v>
      </c>
      <c r="S372" s="147">
        <v>2.4</v>
      </c>
      <c r="T372" s="15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1.71</v>
      </c>
      <c r="E373" s="148">
        <v>0.635836377838358</v>
      </c>
      <c r="F373" s="11">
        <v>1.6853197806896165</v>
      </c>
      <c r="G373" s="11">
        <v>1.7</v>
      </c>
      <c r="H373" s="148">
        <v>3</v>
      </c>
      <c r="I373" s="11">
        <v>1.7</v>
      </c>
      <c r="J373" s="11">
        <v>1.6</v>
      </c>
      <c r="K373" s="11">
        <v>1.7</v>
      </c>
      <c r="L373" s="11">
        <v>2</v>
      </c>
      <c r="M373" s="11">
        <v>1.6</v>
      </c>
      <c r="N373" s="11">
        <v>2.1450874568436071</v>
      </c>
      <c r="O373" s="11">
        <v>1.8</v>
      </c>
      <c r="P373" s="148">
        <v>2.33</v>
      </c>
      <c r="Q373" s="11">
        <v>1.83</v>
      </c>
      <c r="R373" s="11">
        <v>1.9400000000000002</v>
      </c>
      <c r="S373" s="148">
        <v>2.6</v>
      </c>
      <c r="T373" s="15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19</v>
      </c>
    </row>
    <row r="374" spans="1:65">
      <c r="A374" s="29"/>
      <c r="B374" s="19">
        <v>1</v>
      </c>
      <c r="C374" s="9">
        <v>3</v>
      </c>
      <c r="D374" s="11">
        <v>1.7</v>
      </c>
      <c r="E374" s="148">
        <v>0.65477138795236789</v>
      </c>
      <c r="F374" s="11">
        <v>1.7399843907536012</v>
      </c>
      <c r="G374" s="11">
        <v>1.8</v>
      </c>
      <c r="H374" s="153">
        <v>3.34</v>
      </c>
      <c r="I374" s="11">
        <v>1.7</v>
      </c>
      <c r="J374" s="11">
        <v>1.6</v>
      </c>
      <c r="K374" s="11">
        <v>1.7</v>
      </c>
      <c r="L374" s="11">
        <v>1.7</v>
      </c>
      <c r="M374" s="11">
        <v>1.6</v>
      </c>
      <c r="N374" s="11">
        <v>2.0879482685173598</v>
      </c>
      <c r="O374" s="11">
        <v>1.8</v>
      </c>
      <c r="P374" s="148">
        <v>2.48</v>
      </c>
      <c r="Q374" s="11">
        <v>1.76</v>
      </c>
      <c r="R374" s="11">
        <v>1.9800000000000002</v>
      </c>
      <c r="S374" s="148">
        <v>2.4</v>
      </c>
      <c r="T374" s="15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1.73</v>
      </c>
      <c r="E375" s="148">
        <v>0.65134199161845396</v>
      </c>
      <c r="F375" s="11">
        <v>1.7166622139166545</v>
      </c>
      <c r="G375" s="11">
        <v>1.7</v>
      </c>
      <c r="H375" s="148">
        <v>2.89</v>
      </c>
      <c r="I375" s="11">
        <v>1.7</v>
      </c>
      <c r="J375" s="11">
        <v>1.8</v>
      </c>
      <c r="K375" s="11">
        <v>1.7</v>
      </c>
      <c r="L375" s="11">
        <v>1.8</v>
      </c>
      <c r="M375" s="11">
        <v>1.6</v>
      </c>
      <c r="N375" s="11">
        <v>2.1589604921836019</v>
      </c>
      <c r="O375" s="11">
        <v>1.8</v>
      </c>
      <c r="P375" s="148">
        <v>2.4300000000000002</v>
      </c>
      <c r="Q375" s="11">
        <v>1.79</v>
      </c>
      <c r="R375" s="11">
        <v>2.04</v>
      </c>
      <c r="S375" s="148">
        <v>2.6</v>
      </c>
      <c r="T375" s="152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1.7839837677130379</v>
      </c>
    </row>
    <row r="376" spans="1:65">
      <c r="A376" s="29"/>
      <c r="B376" s="19">
        <v>1</v>
      </c>
      <c r="C376" s="9">
        <v>5</v>
      </c>
      <c r="D376" s="11">
        <v>1.8</v>
      </c>
      <c r="E376" s="148">
        <v>0.64110919179176873</v>
      </c>
      <c r="F376" s="11">
        <v>1.7495290531104395</v>
      </c>
      <c r="G376" s="11">
        <v>1.6</v>
      </c>
      <c r="H376" s="148">
        <v>2.97</v>
      </c>
      <c r="I376" s="11">
        <v>1.6</v>
      </c>
      <c r="J376" s="11">
        <v>1.6</v>
      </c>
      <c r="K376" s="11">
        <v>1.7</v>
      </c>
      <c r="L376" s="11">
        <v>1.8</v>
      </c>
      <c r="M376" s="11">
        <v>1.7</v>
      </c>
      <c r="N376" s="11">
        <v>2.2338923426269051</v>
      </c>
      <c r="O376" s="11">
        <v>1.8</v>
      </c>
      <c r="P376" s="148">
        <v>2.4700000000000002</v>
      </c>
      <c r="Q376" s="11">
        <v>1.73</v>
      </c>
      <c r="R376" s="11">
        <v>2.09</v>
      </c>
      <c r="S376" s="148">
        <v>2.1</v>
      </c>
      <c r="T376" s="152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34</v>
      </c>
    </row>
    <row r="377" spans="1:65">
      <c r="A377" s="29"/>
      <c r="B377" s="19">
        <v>1</v>
      </c>
      <c r="C377" s="9">
        <v>6</v>
      </c>
      <c r="D377" s="11">
        <v>1.66</v>
      </c>
      <c r="E377" s="153">
        <v>0.68801453001132507</v>
      </c>
      <c r="F377" s="11">
        <v>1.6479556709867831</v>
      </c>
      <c r="G377" s="11">
        <v>1.9</v>
      </c>
      <c r="H377" s="148">
        <v>3.16</v>
      </c>
      <c r="I377" s="11">
        <v>1.6</v>
      </c>
      <c r="J377" s="11">
        <v>1.7</v>
      </c>
      <c r="K377" s="11">
        <v>1.7</v>
      </c>
      <c r="L377" s="11">
        <v>1.7</v>
      </c>
      <c r="M377" s="11">
        <v>1.6</v>
      </c>
      <c r="N377" s="11">
        <v>2.1714317583694265</v>
      </c>
      <c r="O377" s="11">
        <v>1.7</v>
      </c>
      <c r="P377" s="148">
        <v>2.42</v>
      </c>
      <c r="Q377" s="11">
        <v>1.9</v>
      </c>
      <c r="R377" s="11">
        <v>1.92</v>
      </c>
      <c r="S377" s="148">
        <v>2.2000000000000002</v>
      </c>
      <c r="T377" s="152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256</v>
      </c>
      <c r="C378" s="12"/>
      <c r="D378" s="22">
        <v>1.7466666666666668</v>
      </c>
      <c r="E378" s="22">
        <v>0.65202464619731237</v>
      </c>
      <c r="F378" s="22">
        <v>1.7066685979642215</v>
      </c>
      <c r="G378" s="22">
        <v>1.7666666666666666</v>
      </c>
      <c r="H378" s="22">
        <v>3.0516666666666672</v>
      </c>
      <c r="I378" s="22">
        <v>1.6666666666666667</v>
      </c>
      <c r="J378" s="22">
        <v>1.6500000000000001</v>
      </c>
      <c r="K378" s="22">
        <v>1.7</v>
      </c>
      <c r="L378" s="22">
        <v>1.7999999999999998</v>
      </c>
      <c r="M378" s="22">
        <v>1.6333333333333331</v>
      </c>
      <c r="N378" s="22">
        <v>2.1661366145922378</v>
      </c>
      <c r="O378" s="22">
        <v>1.7833333333333332</v>
      </c>
      <c r="P378" s="22">
        <v>2.4116666666666666</v>
      </c>
      <c r="Q378" s="22">
        <v>1.7916666666666667</v>
      </c>
      <c r="R378" s="22">
        <v>1.9966666666666668</v>
      </c>
      <c r="S378" s="22">
        <v>2.3833333333333333</v>
      </c>
      <c r="T378" s="152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257</v>
      </c>
      <c r="C379" s="28"/>
      <c r="D379" s="11">
        <v>1.72</v>
      </c>
      <c r="E379" s="11">
        <v>0.6462255917051114</v>
      </c>
      <c r="F379" s="11">
        <v>1.7086113461224439</v>
      </c>
      <c r="G379" s="11">
        <v>1.75</v>
      </c>
      <c r="H379" s="11">
        <v>2.9850000000000003</v>
      </c>
      <c r="I379" s="11">
        <v>1.7</v>
      </c>
      <c r="J379" s="11">
        <v>1.6</v>
      </c>
      <c r="K379" s="11">
        <v>1.7</v>
      </c>
      <c r="L379" s="11">
        <v>1.8</v>
      </c>
      <c r="M379" s="11">
        <v>1.6</v>
      </c>
      <c r="N379" s="11">
        <v>2.1651961252765144</v>
      </c>
      <c r="O379" s="11">
        <v>1.8</v>
      </c>
      <c r="P379" s="11">
        <v>2.4249999999999998</v>
      </c>
      <c r="Q379" s="11">
        <v>1.7749999999999999</v>
      </c>
      <c r="R379" s="11">
        <v>1.9950000000000001</v>
      </c>
      <c r="S379" s="11">
        <v>2.4</v>
      </c>
      <c r="T379" s="152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258</v>
      </c>
      <c r="C380" s="28"/>
      <c r="D380" s="23">
        <v>7.9916623218618713E-2</v>
      </c>
      <c r="E380" s="23">
        <v>1.8996828461797875E-2</v>
      </c>
      <c r="F380" s="23">
        <v>3.73821399684411E-2</v>
      </c>
      <c r="G380" s="23">
        <v>0.12110601416389961</v>
      </c>
      <c r="H380" s="23">
        <v>0.16773987798572718</v>
      </c>
      <c r="I380" s="23">
        <v>5.1639777949432156E-2</v>
      </c>
      <c r="J380" s="23">
        <v>8.3666002653407526E-2</v>
      </c>
      <c r="K380" s="23">
        <v>0</v>
      </c>
      <c r="L380" s="23">
        <v>0.10954451150103324</v>
      </c>
      <c r="M380" s="23">
        <v>5.1639777949432163E-2</v>
      </c>
      <c r="N380" s="23">
        <v>4.9678832209126431E-2</v>
      </c>
      <c r="O380" s="23">
        <v>4.0824829046386339E-2</v>
      </c>
      <c r="P380" s="23">
        <v>6.3691967049751844E-2</v>
      </c>
      <c r="Q380" s="23">
        <v>6.4316923641189988E-2</v>
      </c>
      <c r="R380" s="23">
        <v>6.3456021516217501E-2</v>
      </c>
      <c r="S380" s="23">
        <v>0.20412414523193148</v>
      </c>
      <c r="T380" s="204"/>
      <c r="U380" s="205"/>
      <c r="V380" s="205"/>
      <c r="W380" s="205"/>
      <c r="X380" s="205"/>
      <c r="Y380" s="205"/>
      <c r="Z380" s="205"/>
      <c r="AA380" s="205"/>
      <c r="AB380" s="205"/>
      <c r="AC380" s="205"/>
      <c r="AD380" s="205"/>
      <c r="AE380" s="205"/>
      <c r="AF380" s="205"/>
      <c r="AG380" s="205"/>
      <c r="AH380" s="205"/>
      <c r="AI380" s="205"/>
      <c r="AJ380" s="205"/>
      <c r="AK380" s="205"/>
      <c r="AL380" s="205"/>
      <c r="AM380" s="205"/>
      <c r="AN380" s="205"/>
      <c r="AO380" s="205"/>
      <c r="AP380" s="205"/>
      <c r="AQ380" s="205"/>
      <c r="AR380" s="205"/>
      <c r="AS380" s="205"/>
      <c r="AT380" s="205"/>
      <c r="AU380" s="205"/>
      <c r="AV380" s="205"/>
      <c r="AW380" s="205"/>
      <c r="AX380" s="205"/>
      <c r="AY380" s="205"/>
      <c r="AZ380" s="205"/>
      <c r="BA380" s="205"/>
      <c r="BB380" s="205"/>
      <c r="BC380" s="205"/>
      <c r="BD380" s="205"/>
      <c r="BE380" s="205"/>
      <c r="BF380" s="205"/>
      <c r="BG380" s="205"/>
      <c r="BH380" s="205"/>
      <c r="BI380" s="205"/>
      <c r="BJ380" s="205"/>
      <c r="BK380" s="205"/>
      <c r="BL380" s="205"/>
      <c r="BM380" s="56"/>
    </row>
    <row r="381" spans="1:65">
      <c r="A381" s="29"/>
      <c r="B381" s="3" t="s">
        <v>85</v>
      </c>
      <c r="C381" s="28"/>
      <c r="D381" s="13">
        <v>4.5753791919056513E-2</v>
      </c>
      <c r="E381" s="13">
        <v>2.9135138637150768E-2</v>
      </c>
      <c r="F381" s="13">
        <v>2.1903572851244772E-2</v>
      </c>
      <c r="G381" s="13">
        <v>6.8550574055037519E-2</v>
      </c>
      <c r="H381" s="13">
        <v>5.4966644888823753E-2</v>
      </c>
      <c r="I381" s="13">
        <v>3.0983866769659293E-2</v>
      </c>
      <c r="J381" s="13">
        <v>5.0706668274792435E-2</v>
      </c>
      <c r="K381" s="13">
        <v>0</v>
      </c>
      <c r="L381" s="13">
        <v>6.0858061945018471E-2</v>
      </c>
      <c r="M381" s="13">
        <v>3.1616190581285002E-2</v>
      </c>
      <c r="N381" s="13">
        <v>2.2934302423246823E-2</v>
      </c>
      <c r="O381" s="13">
        <v>2.2892427502646546E-2</v>
      </c>
      <c r="P381" s="13">
        <v>2.6409937961196343E-2</v>
      </c>
      <c r="Q381" s="13">
        <v>3.5897817846245572E-2</v>
      </c>
      <c r="R381" s="13">
        <v>3.1780979056536311E-2</v>
      </c>
      <c r="S381" s="13">
        <v>8.5646494502908316E-2</v>
      </c>
      <c r="T381" s="152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259</v>
      </c>
      <c r="C382" s="28"/>
      <c r="D382" s="13">
        <v>-2.0917847864843186E-2</v>
      </c>
      <c r="E382" s="13">
        <v>-0.63451200734120494</v>
      </c>
      <c r="F382" s="13">
        <v>-4.3338493963950064E-2</v>
      </c>
      <c r="G382" s="13">
        <v>-9.706983527417834E-3</v>
      </c>
      <c r="H382" s="13">
        <v>0.71059105015216817</v>
      </c>
      <c r="I382" s="13">
        <v>-6.5761305214545041E-2</v>
      </c>
      <c r="J382" s="13">
        <v>-7.5103692162399538E-2</v>
      </c>
      <c r="K382" s="13">
        <v>-4.7076531318836046E-2</v>
      </c>
      <c r="L382" s="13">
        <v>8.9777903682912719E-3</v>
      </c>
      <c r="M382" s="13">
        <v>-8.4446079110254368E-2</v>
      </c>
      <c r="N382" s="13">
        <v>0.21421318612618179</v>
      </c>
      <c r="O382" s="13">
        <v>-3.6459657956333658E-4</v>
      </c>
      <c r="P382" s="13">
        <v>0.35184339135455311</v>
      </c>
      <c r="Q382" s="13">
        <v>4.3065968943640787E-3</v>
      </c>
      <c r="R382" s="13">
        <v>0.11921795635297494</v>
      </c>
      <c r="S382" s="13">
        <v>0.33596133354320057</v>
      </c>
      <c r="T382" s="152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260</v>
      </c>
      <c r="C383" s="46"/>
      <c r="D383" s="44">
        <v>0.16</v>
      </c>
      <c r="E383" s="44">
        <v>6.49</v>
      </c>
      <c r="F383" s="44">
        <v>0.39</v>
      </c>
      <c r="G383" s="44">
        <v>0.05</v>
      </c>
      <c r="H383" s="44">
        <v>7.38</v>
      </c>
      <c r="I383" s="44">
        <v>0.63</v>
      </c>
      <c r="J383" s="44">
        <v>0.72</v>
      </c>
      <c r="K383" s="44">
        <v>0.43</v>
      </c>
      <c r="L383" s="44">
        <v>0.14000000000000001</v>
      </c>
      <c r="M383" s="44">
        <v>0.82</v>
      </c>
      <c r="N383" s="44">
        <v>2.2599999999999998</v>
      </c>
      <c r="O383" s="44">
        <v>0.05</v>
      </c>
      <c r="P383" s="44">
        <v>3.68</v>
      </c>
      <c r="Q383" s="44">
        <v>0.1</v>
      </c>
      <c r="R383" s="44">
        <v>1.28</v>
      </c>
      <c r="S383" s="44">
        <v>3.52</v>
      </c>
      <c r="T383" s="152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5"/>
    </row>
    <row r="385" spans="1:65" ht="15">
      <c r="B385" s="8" t="s">
        <v>483</v>
      </c>
      <c r="BM385" s="27" t="s">
        <v>313</v>
      </c>
    </row>
    <row r="386" spans="1:65" ht="15">
      <c r="A386" s="24" t="s">
        <v>53</v>
      </c>
      <c r="B386" s="18" t="s">
        <v>109</v>
      </c>
      <c r="C386" s="15" t="s">
        <v>110</v>
      </c>
      <c r="D386" s="16" t="s">
        <v>223</v>
      </c>
      <c r="E386" s="17" t="s">
        <v>223</v>
      </c>
      <c r="F386" s="15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224</v>
      </c>
      <c r="C387" s="9" t="s">
        <v>224</v>
      </c>
      <c r="D387" s="150" t="s">
        <v>230</v>
      </c>
      <c r="E387" s="151" t="s">
        <v>244</v>
      </c>
      <c r="F387" s="15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288</v>
      </c>
      <c r="E388" s="11" t="s">
        <v>288</v>
      </c>
      <c r="F388" s="15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</v>
      </c>
    </row>
    <row r="389" spans="1:65">
      <c r="A389" s="29"/>
      <c r="B389" s="19"/>
      <c r="C389" s="9"/>
      <c r="D389" s="25"/>
      <c r="E389" s="25"/>
      <c r="F389" s="15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03" t="s">
        <v>101</v>
      </c>
      <c r="E390" s="202">
        <v>0.08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06">
        <v>1</v>
      </c>
    </row>
    <row r="391" spans="1:65">
      <c r="A391" s="29"/>
      <c r="B391" s="19">
        <v>1</v>
      </c>
      <c r="C391" s="9">
        <v>2</v>
      </c>
      <c r="D391" s="208" t="s">
        <v>101</v>
      </c>
      <c r="E391" s="23" t="s">
        <v>105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06">
        <v>8</v>
      </c>
    </row>
    <row r="392" spans="1:65">
      <c r="A392" s="29"/>
      <c r="B392" s="19">
        <v>1</v>
      </c>
      <c r="C392" s="9">
        <v>3</v>
      </c>
      <c r="D392" s="208" t="s">
        <v>101</v>
      </c>
      <c r="E392" s="23">
        <v>0.08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206">
        <v>16</v>
      </c>
    </row>
    <row r="393" spans="1:65">
      <c r="A393" s="29"/>
      <c r="B393" s="19">
        <v>1</v>
      </c>
      <c r="C393" s="9">
        <v>4</v>
      </c>
      <c r="D393" s="208" t="s">
        <v>101</v>
      </c>
      <c r="E393" s="23" t="s">
        <v>105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206">
        <v>6.8333333333333302E-2</v>
      </c>
    </row>
    <row r="394" spans="1:65">
      <c r="A394" s="29"/>
      <c r="B394" s="19">
        <v>1</v>
      </c>
      <c r="C394" s="9">
        <v>5</v>
      </c>
      <c r="D394" s="208" t="s">
        <v>101</v>
      </c>
      <c r="E394" s="23">
        <v>0.16</v>
      </c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206">
        <v>7</v>
      </c>
    </row>
    <row r="395" spans="1:65">
      <c r="A395" s="29"/>
      <c r="B395" s="19">
        <v>1</v>
      </c>
      <c r="C395" s="9">
        <v>6</v>
      </c>
      <c r="D395" s="208" t="s">
        <v>101</v>
      </c>
      <c r="E395" s="23">
        <v>0.08</v>
      </c>
      <c r="F395" s="204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29"/>
      <c r="B396" s="20" t="s">
        <v>256</v>
      </c>
      <c r="C396" s="12"/>
      <c r="D396" s="209" t="s">
        <v>648</v>
      </c>
      <c r="E396" s="209">
        <v>0.1</v>
      </c>
      <c r="F396" s="204"/>
      <c r="G396" s="205"/>
      <c r="H396" s="205"/>
      <c r="I396" s="205"/>
      <c r="J396" s="205"/>
      <c r="K396" s="205"/>
      <c r="L396" s="205"/>
      <c r="M396" s="205"/>
      <c r="N396" s="205"/>
      <c r="O396" s="205"/>
      <c r="P396" s="205"/>
      <c r="Q396" s="205"/>
      <c r="R396" s="205"/>
      <c r="S396" s="205"/>
      <c r="T396" s="205"/>
      <c r="U396" s="205"/>
      <c r="V396" s="205"/>
      <c r="W396" s="205"/>
      <c r="X396" s="205"/>
      <c r="Y396" s="205"/>
      <c r="Z396" s="205"/>
      <c r="AA396" s="205"/>
      <c r="AB396" s="205"/>
      <c r="AC396" s="205"/>
      <c r="AD396" s="205"/>
      <c r="AE396" s="205"/>
      <c r="AF396" s="205"/>
      <c r="AG396" s="205"/>
      <c r="AH396" s="205"/>
      <c r="AI396" s="205"/>
      <c r="AJ396" s="205"/>
      <c r="AK396" s="205"/>
      <c r="AL396" s="205"/>
      <c r="AM396" s="205"/>
      <c r="AN396" s="205"/>
      <c r="AO396" s="205"/>
      <c r="AP396" s="205"/>
      <c r="AQ396" s="205"/>
      <c r="AR396" s="205"/>
      <c r="AS396" s="205"/>
      <c r="AT396" s="205"/>
      <c r="AU396" s="205"/>
      <c r="AV396" s="205"/>
      <c r="AW396" s="205"/>
      <c r="AX396" s="205"/>
      <c r="AY396" s="205"/>
      <c r="AZ396" s="205"/>
      <c r="BA396" s="205"/>
      <c r="BB396" s="205"/>
      <c r="BC396" s="205"/>
      <c r="BD396" s="205"/>
      <c r="BE396" s="205"/>
      <c r="BF396" s="205"/>
      <c r="BG396" s="205"/>
      <c r="BH396" s="205"/>
      <c r="BI396" s="205"/>
      <c r="BJ396" s="205"/>
      <c r="BK396" s="205"/>
      <c r="BL396" s="205"/>
      <c r="BM396" s="56"/>
    </row>
    <row r="397" spans="1:65">
      <c r="A397" s="29"/>
      <c r="B397" s="3" t="s">
        <v>257</v>
      </c>
      <c r="C397" s="28"/>
      <c r="D397" s="23" t="s">
        <v>648</v>
      </c>
      <c r="E397" s="23">
        <v>0.08</v>
      </c>
      <c r="F397" s="204"/>
      <c r="G397" s="205"/>
      <c r="H397" s="205"/>
      <c r="I397" s="205"/>
      <c r="J397" s="205"/>
      <c r="K397" s="205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  <c r="AA397" s="205"/>
      <c r="AB397" s="205"/>
      <c r="AC397" s="205"/>
      <c r="AD397" s="205"/>
      <c r="AE397" s="205"/>
      <c r="AF397" s="205"/>
      <c r="AG397" s="205"/>
      <c r="AH397" s="205"/>
      <c r="AI397" s="205"/>
      <c r="AJ397" s="205"/>
      <c r="AK397" s="205"/>
      <c r="AL397" s="205"/>
      <c r="AM397" s="205"/>
      <c r="AN397" s="205"/>
      <c r="AO397" s="205"/>
      <c r="AP397" s="205"/>
      <c r="AQ397" s="205"/>
      <c r="AR397" s="205"/>
      <c r="AS397" s="205"/>
      <c r="AT397" s="205"/>
      <c r="AU397" s="205"/>
      <c r="AV397" s="205"/>
      <c r="AW397" s="205"/>
      <c r="AX397" s="205"/>
      <c r="AY397" s="205"/>
      <c r="AZ397" s="205"/>
      <c r="BA397" s="205"/>
      <c r="BB397" s="205"/>
      <c r="BC397" s="205"/>
      <c r="BD397" s="205"/>
      <c r="BE397" s="205"/>
      <c r="BF397" s="205"/>
      <c r="BG397" s="205"/>
      <c r="BH397" s="205"/>
      <c r="BI397" s="205"/>
      <c r="BJ397" s="205"/>
      <c r="BK397" s="205"/>
      <c r="BL397" s="205"/>
      <c r="BM397" s="56"/>
    </row>
    <row r="398" spans="1:65">
      <c r="A398" s="29"/>
      <c r="B398" s="3" t="s">
        <v>258</v>
      </c>
      <c r="C398" s="28"/>
      <c r="D398" s="23" t="s">
        <v>648</v>
      </c>
      <c r="E398" s="23">
        <v>3.9999999999999994E-2</v>
      </c>
      <c r="F398" s="204"/>
      <c r="G398" s="205"/>
      <c r="H398" s="205"/>
      <c r="I398" s="205"/>
      <c r="J398" s="205"/>
      <c r="K398" s="205"/>
      <c r="L398" s="205"/>
      <c r="M398" s="205"/>
      <c r="N398" s="205"/>
      <c r="O398" s="205"/>
      <c r="P398" s="205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205"/>
      <c r="AH398" s="205"/>
      <c r="AI398" s="205"/>
      <c r="AJ398" s="205"/>
      <c r="AK398" s="205"/>
      <c r="AL398" s="205"/>
      <c r="AM398" s="205"/>
      <c r="AN398" s="205"/>
      <c r="AO398" s="205"/>
      <c r="AP398" s="205"/>
      <c r="AQ398" s="205"/>
      <c r="AR398" s="205"/>
      <c r="AS398" s="205"/>
      <c r="AT398" s="205"/>
      <c r="AU398" s="205"/>
      <c r="AV398" s="205"/>
      <c r="AW398" s="205"/>
      <c r="AX398" s="205"/>
      <c r="AY398" s="205"/>
      <c r="AZ398" s="205"/>
      <c r="BA398" s="205"/>
      <c r="BB398" s="205"/>
      <c r="BC398" s="205"/>
      <c r="BD398" s="205"/>
      <c r="BE398" s="205"/>
      <c r="BF398" s="205"/>
      <c r="BG398" s="205"/>
      <c r="BH398" s="205"/>
      <c r="BI398" s="205"/>
      <c r="BJ398" s="205"/>
      <c r="BK398" s="205"/>
      <c r="BL398" s="205"/>
      <c r="BM398" s="56"/>
    </row>
    <row r="399" spans="1:65">
      <c r="A399" s="29"/>
      <c r="B399" s="3" t="s">
        <v>85</v>
      </c>
      <c r="C399" s="28"/>
      <c r="D399" s="13" t="s">
        <v>648</v>
      </c>
      <c r="E399" s="13">
        <v>0.39999999999999991</v>
      </c>
      <c r="F399" s="15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259</v>
      </c>
      <c r="C400" s="28"/>
      <c r="D400" s="13" t="s">
        <v>648</v>
      </c>
      <c r="E400" s="13">
        <v>0.46341463414634232</v>
      </c>
      <c r="F400" s="15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260</v>
      </c>
      <c r="C401" s="46"/>
      <c r="D401" s="44">
        <v>0.67</v>
      </c>
      <c r="E401" s="44">
        <v>0.67</v>
      </c>
      <c r="F401" s="15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20"/>
      <c r="D402" s="20"/>
      <c r="E402" s="20"/>
      <c r="BM402" s="55"/>
    </row>
    <row r="403" spans="1:65" ht="15">
      <c r="B403" s="8" t="s">
        <v>484</v>
      </c>
      <c r="BM403" s="27" t="s">
        <v>66</v>
      </c>
    </row>
    <row r="404" spans="1:65" ht="15">
      <c r="A404" s="24" t="s">
        <v>11</v>
      </c>
      <c r="B404" s="18" t="s">
        <v>109</v>
      </c>
      <c r="C404" s="15" t="s">
        <v>110</v>
      </c>
      <c r="D404" s="16" t="s">
        <v>223</v>
      </c>
      <c r="E404" s="17" t="s">
        <v>223</v>
      </c>
      <c r="F404" s="17" t="s">
        <v>223</v>
      </c>
      <c r="G404" s="17" t="s">
        <v>223</v>
      </c>
      <c r="H404" s="17" t="s">
        <v>223</v>
      </c>
      <c r="I404" s="17" t="s">
        <v>223</v>
      </c>
      <c r="J404" s="15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224</v>
      </c>
      <c r="C405" s="9" t="s">
        <v>224</v>
      </c>
      <c r="D405" s="150" t="s">
        <v>227</v>
      </c>
      <c r="E405" s="151" t="s">
        <v>230</v>
      </c>
      <c r="F405" s="151" t="s">
        <v>231</v>
      </c>
      <c r="G405" s="151" t="s">
        <v>233</v>
      </c>
      <c r="H405" s="151" t="s">
        <v>240</v>
      </c>
      <c r="I405" s="151" t="s">
        <v>243</v>
      </c>
      <c r="J405" s="15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288</v>
      </c>
      <c r="E406" s="11" t="s">
        <v>288</v>
      </c>
      <c r="F406" s="11" t="s">
        <v>289</v>
      </c>
      <c r="G406" s="11" t="s">
        <v>288</v>
      </c>
      <c r="H406" s="11" t="s">
        <v>288</v>
      </c>
      <c r="I406" s="11" t="s">
        <v>288</v>
      </c>
      <c r="J406" s="15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15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1">
        <v>1.05850068105799</v>
      </c>
      <c r="E408" s="21">
        <v>0.86316410198483884</v>
      </c>
      <c r="F408" s="147">
        <v>0.9</v>
      </c>
      <c r="G408" s="21">
        <v>0.98</v>
      </c>
      <c r="H408" s="21">
        <v>0.83021830601726898</v>
      </c>
      <c r="I408" s="21">
        <v>0.86</v>
      </c>
      <c r="J408" s="15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1">
        <v>1.0120911128209356</v>
      </c>
      <c r="E409" s="11">
        <v>0.88031132902353526</v>
      </c>
      <c r="F409" s="148">
        <v>1</v>
      </c>
      <c r="G409" s="11">
        <v>1</v>
      </c>
      <c r="H409" s="11">
        <v>0.81741891713411197</v>
      </c>
      <c r="I409" s="11">
        <v>0.88</v>
      </c>
      <c r="J409" s="15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9">
        <v>1</v>
      </c>
      <c r="C410" s="9">
        <v>3</v>
      </c>
      <c r="D410" s="11">
        <v>1.0208192980397199</v>
      </c>
      <c r="E410" s="11">
        <v>0.89279288470516383</v>
      </c>
      <c r="F410" s="148">
        <v>1</v>
      </c>
      <c r="G410" s="11">
        <v>0.93</v>
      </c>
      <c r="H410" s="11">
        <v>0.85073914956352004</v>
      </c>
      <c r="I410" s="11">
        <v>0.86</v>
      </c>
      <c r="J410" s="15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1">
        <v>1.0164606284285986</v>
      </c>
      <c r="E411" s="11">
        <v>0.84666409725421743</v>
      </c>
      <c r="F411" s="148">
        <v>0.9</v>
      </c>
      <c r="G411" s="11">
        <v>1.02</v>
      </c>
      <c r="H411" s="11">
        <v>0.83850994962479897</v>
      </c>
      <c r="I411" s="11">
        <v>0.87</v>
      </c>
      <c r="J411" s="15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0.91221461339697962</v>
      </c>
    </row>
    <row r="412" spans="1:65">
      <c r="A412" s="29"/>
      <c r="B412" s="19">
        <v>1</v>
      </c>
      <c r="C412" s="9">
        <v>5</v>
      </c>
      <c r="D412" s="11">
        <v>1.0227038013872094</v>
      </c>
      <c r="E412" s="11">
        <v>0.86643669826571634</v>
      </c>
      <c r="F412" s="148">
        <v>0.9</v>
      </c>
      <c r="G412" s="11">
        <v>0.97000000000000008</v>
      </c>
      <c r="H412" s="11">
        <v>0.77925011589233795</v>
      </c>
      <c r="I412" s="11">
        <v>0.88</v>
      </c>
      <c r="J412" s="15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35</v>
      </c>
    </row>
    <row r="413" spans="1:65">
      <c r="A413" s="29"/>
      <c r="B413" s="19">
        <v>1</v>
      </c>
      <c r="C413" s="9">
        <v>6</v>
      </c>
      <c r="D413" s="11">
        <v>1.0053696790057689</v>
      </c>
      <c r="E413" s="11">
        <v>0.8475340399568756</v>
      </c>
      <c r="F413" s="148">
        <v>1</v>
      </c>
      <c r="G413" s="11">
        <v>0.98</v>
      </c>
      <c r="H413" s="11">
        <v>0.79745361174678198</v>
      </c>
      <c r="I413" s="11">
        <v>0.89</v>
      </c>
      <c r="J413" s="15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20" t="s">
        <v>256</v>
      </c>
      <c r="C414" s="12"/>
      <c r="D414" s="22">
        <v>1.0226575334567036</v>
      </c>
      <c r="E414" s="22">
        <v>0.8661505251983912</v>
      </c>
      <c r="F414" s="22">
        <v>0.95000000000000007</v>
      </c>
      <c r="G414" s="22">
        <v>0.98000000000000009</v>
      </c>
      <c r="H414" s="22">
        <v>0.81893167499647002</v>
      </c>
      <c r="I414" s="22">
        <v>0.87333333333333341</v>
      </c>
      <c r="J414" s="15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257</v>
      </c>
      <c r="C415" s="28"/>
      <c r="D415" s="11">
        <v>1.0186399632341594</v>
      </c>
      <c r="E415" s="11">
        <v>0.86480040012527759</v>
      </c>
      <c r="F415" s="11">
        <v>0.95</v>
      </c>
      <c r="G415" s="11">
        <v>0.98</v>
      </c>
      <c r="H415" s="11">
        <v>0.82381861157569047</v>
      </c>
      <c r="I415" s="11">
        <v>0.875</v>
      </c>
      <c r="J415" s="15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258</v>
      </c>
      <c r="C416" s="28"/>
      <c r="D416" s="23">
        <v>1.8638847972089312E-2</v>
      </c>
      <c r="E416" s="23">
        <v>1.8141878075151337E-2</v>
      </c>
      <c r="F416" s="23">
        <v>5.4772255750516599E-2</v>
      </c>
      <c r="G416" s="23">
        <v>3.0331501776206186E-2</v>
      </c>
      <c r="H416" s="23">
        <v>2.6685704359442782E-2</v>
      </c>
      <c r="I416" s="23">
        <v>1.2110601416389978E-2</v>
      </c>
      <c r="J416" s="204"/>
      <c r="K416" s="205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29"/>
      <c r="B417" s="3" t="s">
        <v>85</v>
      </c>
      <c r="C417" s="28"/>
      <c r="D417" s="13">
        <v>1.8225894165261557E-2</v>
      </c>
      <c r="E417" s="13">
        <v>2.094541023455011E-2</v>
      </c>
      <c r="F417" s="13">
        <v>5.7655006053175362E-2</v>
      </c>
      <c r="G417" s="13">
        <v>3.0950512016536921E-2</v>
      </c>
      <c r="H417" s="13">
        <v>3.2585996090037442E-2</v>
      </c>
      <c r="I417" s="13">
        <v>1.3867100858461805E-2</v>
      </c>
      <c r="J417" s="15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259</v>
      </c>
      <c r="C418" s="28"/>
      <c r="D418" s="13">
        <v>0.12107120236590774</v>
      </c>
      <c r="E418" s="13">
        <v>-5.0496985601942046E-2</v>
      </c>
      <c r="F418" s="13">
        <v>4.1421597558399137E-2</v>
      </c>
      <c r="G418" s="13">
        <v>7.430859537603296E-2</v>
      </c>
      <c r="H418" s="13">
        <v>-0.10225985972000051</v>
      </c>
      <c r="I418" s="13">
        <v>-4.2622952419997917E-2</v>
      </c>
      <c r="J418" s="15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260</v>
      </c>
      <c r="C419" s="46"/>
      <c r="D419" s="44">
        <v>1.85</v>
      </c>
      <c r="E419" s="44">
        <v>0.09</v>
      </c>
      <c r="F419" s="44" t="s">
        <v>261</v>
      </c>
      <c r="G419" s="44">
        <v>1.32</v>
      </c>
      <c r="H419" s="44">
        <v>0.67</v>
      </c>
      <c r="I419" s="44">
        <v>0</v>
      </c>
      <c r="J419" s="15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 t="s">
        <v>300</v>
      </c>
      <c r="C420" s="20"/>
      <c r="D420" s="20"/>
      <c r="E420" s="20"/>
      <c r="F420" s="20"/>
      <c r="G420" s="20"/>
      <c r="H420" s="20"/>
      <c r="I420" s="20"/>
      <c r="BM420" s="55"/>
    </row>
    <row r="421" spans="1:65">
      <c r="BM421" s="55"/>
    </row>
    <row r="422" spans="1:65" ht="15">
      <c r="B422" s="8" t="s">
        <v>485</v>
      </c>
      <c r="BM422" s="27" t="s">
        <v>66</v>
      </c>
    </row>
    <row r="423" spans="1:65" ht="15">
      <c r="A423" s="24" t="s">
        <v>14</v>
      </c>
      <c r="B423" s="18" t="s">
        <v>109</v>
      </c>
      <c r="C423" s="15" t="s">
        <v>110</v>
      </c>
      <c r="D423" s="16" t="s">
        <v>223</v>
      </c>
      <c r="E423" s="17" t="s">
        <v>223</v>
      </c>
      <c r="F423" s="17" t="s">
        <v>223</v>
      </c>
      <c r="G423" s="17" t="s">
        <v>223</v>
      </c>
      <c r="H423" s="17" t="s">
        <v>223</v>
      </c>
      <c r="I423" s="17" t="s">
        <v>223</v>
      </c>
      <c r="J423" s="17" t="s">
        <v>223</v>
      </c>
      <c r="K423" s="17" t="s">
        <v>223</v>
      </c>
      <c r="L423" s="17" t="s">
        <v>223</v>
      </c>
      <c r="M423" s="17" t="s">
        <v>223</v>
      </c>
      <c r="N423" s="17" t="s">
        <v>223</v>
      </c>
      <c r="O423" s="17" t="s">
        <v>223</v>
      </c>
      <c r="P423" s="17" t="s">
        <v>223</v>
      </c>
      <c r="Q423" s="17" t="s">
        <v>223</v>
      </c>
      <c r="R423" s="17" t="s">
        <v>223</v>
      </c>
      <c r="S423" s="152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224</v>
      </c>
      <c r="C424" s="9" t="s">
        <v>224</v>
      </c>
      <c r="D424" s="150" t="s">
        <v>226</v>
      </c>
      <c r="E424" s="151" t="s">
        <v>230</v>
      </c>
      <c r="F424" s="151" t="s">
        <v>231</v>
      </c>
      <c r="G424" s="151" t="s">
        <v>233</v>
      </c>
      <c r="H424" s="151" t="s">
        <v>234</v>
      </c>
      <c r="I424" s="151" t="s">
        <v>235</v>
      </c>
      <c r="J424" s="151" t="s">
        <v>236</v>
      </c>
      <c r="K424" s="151" t="s">
        <v>237</v>
      </c>
      <c r="L424" s="151" t="s">
        <v>275</v>
      </c>
      <c r="M424" s="151" t="s">
        <v>240</v>
      </c>
      <c r="N424" s="151" t="s">
        <v>241</v>
      </c>
      <c r="O424" s="151" t="s">
        <v>242</v>
      </c>
      <c r="P424" s="151" t="s">
        <v>243</v>
      </c>
      <c r="Q424" s="151" t="s">
        <v>245</v>
      </c>
      <c r="R424" s="151" t="s">
        <v>247</v>
      </c>
      <c r="S424" s="152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288</v>
      </c>
      <c r="E425" s="11" t="s">
        <v>288</v>
      </c>
      <c r="F425" s="11" t="s">
        <v>289</v>
      </c>
      <c r="G425" s="11" t="s">
        <v>288</v>
      </c>
      <c r="H425" s="11" t="s">
        <v>289</v>
      </c>
      <c r="I425" s="11" t="s">
        <v>289</v>
      </c>
      <c r="J425" s="11" t="s">
        <v>289</v>
      </c>
      <c r="K425" s="11" t="s">
        <v>289</v>
      </c>
      <c r="L425" s="11" t="s">
        <v>289</v>
      </c>
      <c r="M425" s="11" t="s">
        <v>288</v>
      </c>
      <c r="N425" s="11" t="s">
        <v>288</v>
      </c>
      <c r="O425" s="11" t="s">
        <v>289</v>
      </c>
      <c r="P425" s="11" t="s">
        <v>288</v>
      </c>
      <c r="Q425" s="11" t="s">
        <v>288</v>
      </c>
      <c r="R425" s="11" t="s">
        <v>289</v>
      </c>
      <c r="S425" s="152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152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02">
        <v>0.08</v>
      </c>
      <c r="E427" s="203" t="s">
        <v>95</v>
      </c>
      <c r="F427" s="203" t="s">
        <v>104</v>
      </c>
      <c r="G427" s="203">
        <v>0.24</v>
      </c>
      <c r="H427" s="202">
        <v>8.3000000000000004E-2</v>
      </c>
      <c r="I427" s="202">
        <v>7.9000000000000001E-2</v>
      </c>
      <c r="J427" s="202">
        <v>0.08</v>
      </c>
      <c r="K427" s="203">
        <v>8.5999999999999993E-2</v>
      </c>
      <c r="L427" s="202">
        <v>7.1999999999999995E-2</v>
      </c>
      <c r="M427" s="203">
        <v>7.1363116450483016E-2</v>
      </c>
      <c r="N427" s="202">
        <v>0.08</v>
      </c>
      <c r="O427" s="202">
        <v>0.08</v>
      </c>
      <c r="P427" s="202">
        <v>7.0000000000000007E-2</v>
      </c>
      <c r="Q427" s="203" t="s">
        <v>101</v>
      </c>
      <c r="R427" s="202">
        <v>0.08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1</v>
      </c>
    </row>
    <row r="428" spans="1:65">
      <c r="A428" s="29"/>
      <c r="B428" s="19">
        <v>1</v>
      </c>
      <c r="C428" s="9">
        <v>2</v>
      </c>
      <c r="D428" s="23">
        <v>7.0000000000000007E-2</v>
      </c>
      <c r="E428" s="208" t="s">
        <v>95</v>
      </c>
      <c r="F428" s="208" t="s">
        <v>104</v>
      </c>
      <c r="G428" s="208">
        <v>0.24</v>
      </c>
      <c r="H428" s="23">
        <v>7.8E-2</v>
      </c>
      <c r="I428" s="23">
        <v>7.6999999999999999E-2</v>
      </c>
      <c r="J428" s="23">
        <v>8.1000000000000003E-2</v>
      </c>
      <c r="K428" s="208">
        <v>8.5000000000000006E-2</v>
      </c>
      <c r="L428" s="23">
        <v>8.1000000000000003E-2</v>
      </c>
      <c r="M428" s="210">
        <v>4.994827853315742E-2</v>
      </c>
      <c r="N428" s="23">
        <v>0.08</v>
      </c>
      <c r="O428" s="23">
        <v>0.09</v>
      </c>
      <c r="P428" s="23">
        <v>0.08</v>
      </c>
      <c r="Q428" s="208" t="s">
        <v>101</v>
      </c>
      <c r="R428" s="23">
        <v>0.08</v>
      </c>
      <c r="S428" s="204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21</v>
      </c>
    </row>
    <row r="429" spans="1:65">
      <c r="A429" s="29"/>
      <c r="B429" s="19">
        <v>1</v>
      </c>
      <c r="C429" s="9">
        <v>3</v>
      </c>
      <c r="D429" s="23">
        <v>0.08</v>
      </c>
      <c r="E429" s="208" t="s">
        <v>95</v>
      </c>
      <c r="F429" s="208" t="s">
        <v>104</v>
      </c>
      <c r="G429" s="208">
        <v>0.27</v>
      </c>
      <c r="H429" s="23">
        <v>8.2000000000000003E-2</v>
      </c>
      <c r="I429" s="23">
        <v>8.4000000000000005E-2</v>
      </c>
      <c r="J429" s="23">
        <v>0.08</v>
      </c>
      <c r="K429" s="208">
        <v>8.7999999999999995E-2</v>
      </c>
      <c r="L429" s="23">
        <v>7.9000000000000001E-2</v>
      </c>
      <c r="M429" s="208">
        <v>6.6879405578038856E-2</v>
      </c>
      <c r="N429" s="23">
        <v>0.08</v>
      </c>
      <c r="O429" s="23">
        <v>0.08</v>
      </c>
      <c r="P429" s="23">
        <v>0.08</v>
      </c>
      <c r="Q429" s="208" t="s">
        <v>101</v>
      </c>
      <c r="R429" s="23">
        <v>0.08</v>
      </c>
      <c r="S429" s="204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>
        <v>16</v>
      </c>
    </row>
    <row r="430" spans="1:65">
      <c r="A430" s="29"/>
      <c r="B430" s="19">
        <v>1</v>
      </c>
      <c r="C430" s="9">
        <v>4</v>
      </c>
      <c r="D430" s="23">
        <v>0.08</v>
      </c>
      <c r="E430" s="208" t="s">
        <v>95</v>
      </c>
      <c r="F430" s="208">
        <v>0.1</v>
      </c>
      <c r="G430" s="208">
        <v>0.26</v>
      </c>
      <c r="H430" s="23">
        <v>0.08</v>
      </c>
      <c r="I430" s="23">
        <v>7.5999999999999998E-2</v>
      </c>
      <c r="J430" s="23">
        <v>7.8E-2</v>
      </c>
      <c r="K430" s="208">
        <v>8.8999999999999996E-2</v>
      </c>
      <c r="L430" s="23">
        <v>8.3000000000000004E-2</v>
      </c>
      <c r="M430" s="208">
        <v>6.1096912941332432E-2</v>
      </c>
      <c r="N430" s="23">
        <v>0.08</v>
      </c>
      <c r="O430" s="23">
        <v>0.08</v>
      </c>
      <c r="P430" s="23">
        <v>0.09</v>
      </c>
      <c r="Q430" s="208" t="s">
        <v>101</v>
      </c>
      <c r="R430" s="23">
        <v>0.08</v>
      </c>
      <c r="S430" s="204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8.0185185185185193E-2</v>
      </c>
    </row>
    <row r="431" spans="1:65">
      <c r="A431" s="29"/>
      <c r="B431" s="19">
        <v>1</v>
      </c>
      <c r="C431" s="9">
        <v>5</v>
      </c>
      <c r="D431" s="23">
        <v>0.08</v>
      </c>
      <c r="E431" s="208" t="s">
        <v>95</v>
      </c>
      <c r="F431" s="208" t="s">
        <v>104</v>
      </c>
      <c r="G431" s="208">
        <v>0.24</v>
      </c>
      <c r="H431" s="23">
        <v>7.8E-2</v>
      </c>
      <c r="I431" s="23">
        <v>8.1000000000000003E-2</v>
      </c>
      <c r="J431" s="23">
        <v>7.6999999999999999E-2</v>
      </c>
      <c r="K431" s="208">
        <v>8.5000000000000006E-2</v>
      </c>
      <c r="L431" s="23">
        <v>7.6999999999999999E-2</v>
      </c>
      <c r="M431" s="208">
        <v>6.4951321504787107E-2</v>
      </c>
      <c r="N431" s="23">
        <v>0.08</v>
      </c>
      <c r="O431" s="23">
        <v>0.08</v>
      </c>
      <c r="P431" s="23">
        <v>0.08</v>
      </c>
      <c r="Q431" s="208" t="s">
        <v>101</v>
      </c>
      <c r="R431" s="23">
        <v>0.09</v>
      </c>
      <c r="S431" s="204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206">
        <v>36</v>
      </c>
    </row>
    <row r="432" spans="1:65">
      <c r="A432" s="29"/>
      <c r="B432" s="19">
        <v>1</v>
      </c>
      <c r="C432" s="9">
        <v>6</v>
      </c>
      <c r="D432" s="23">
        <v>0.08</v>
      </c>
      <c r="E432" s="208" t="s">
        <v>95</v>
      </c>
      <c r="F432" s="208" t="s">
        <v>104</v>
      </c>
      <c r="G432" s="208">
        <v>0.27</v>
      </c>
      <c r="H432" s="23">
        <v>8.4000000000000005E-2</v>
      </c>
      <c r="I432" s="23">
        <v>8.5999999999999993E-2</v>
      </c>
      <c r="J432" s="23">
        <v>8.1000000000000003E-2</v>
      </c>
      <c r="K432" s="208">
        <v>8.5000000000000006E-2</v>
      </c>
      <c r="L432" s="23">
        <v>8.3000000000000004E-2</v>
      </c>
      <c r="M432" s="208">
        <v>6.4875575644015318E-2</v>
      </c>
      <c r="N432" s="23">
        <v>0.08</v>
      </c>
      <c r="O432" s="23">
        <v>0.08</v>
      </c>
      <c r="P432" s="23">
        <v>0.08</v>
      </c>
      <c r="Q432" s="208" t="s">
        <v>101</v>
      </c>
      <c r="R432" s="23">
        <v>0.08</v>
      </c>
      <c r="S432" s="204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29"/>
      <c r="B433" s="20" t="s">
        <v>256</v>
      </c>
      <c r="C433" s="12"/>
      <c r="D433" s="209">
        <v>7.8333333333333352E-2</v>
      </c>
      <c r="E433" s="209" t="s">
        <v>648</v>
      </c>
      <c r="F433" s="209">
        <v>0.1</v>
      </c>
      <c r="G433" s="209">
        <v>0.25333333333333335</v>
      </c>
      <c r="H433" s="209">
        <v>8.083333333333334E-2</v>
      </c>
      <c r="I433" s="209">
        <v>8.0500000000000002E-2</v>
      </c>
      <c r="J433" s="209">
        <v>7.9500000000000001E-2</v>
      </c>
      <c r="K433" s="209">
        <v>8.6333333333333331E-2</v>
      </c>
      <c r="L433" s="209">
        <v>7.9166666666666677E-2</v>
      </c>
      <c r="M433" s="209">
        <v>6.318576844196902E-2</v>
      </c>
      <c r="N433" s="209">
        <v>0.08</v>
      </c>
      <c r="O433" s="209">
        <v>8.1666666666666679E-2</v>
      </c>
      <c r="P433" s="209">
        <v>8.0000000000000016E-2</v>
      </c>
      <c r="Q433" s="209" t="s">
        <v>648</v>
      </c>
      <c r="R433" s="209">
        <v>8.1666666666666679E-2</v>
      </c>
      <c r="S433" s="204"/>
      <c r="T433" s="205"/>
      <c r="U433" s="205"/>
      <c r="V433" s="205"/>
      <c r="W433" s="205"/>
      <c r="X433" s="205"/>
      <c r="Y433" s="205"/>
      <c r="Z433" s="205"/>
      <c r="AA433" s="205"/>
      <c r="AB433" s="205"/>
      <c r="AC433" s="205"/>
      <c r="AD433" s="205"/>
      <c r="AE433" s="205"/>
      <c r="AF433" s="205"/>
      <c r="AG433" s="205"/>
      <c r="AH433" s="205"/>
      <c r="AI433" s="205"/>
      <c r="AJ433" s="205"/>
      <c r="AK433" s="205"/>
      <c r="AL433" s="205"/>
      <c r="AM433" s="205"/>
      <c r="AN433" s="205"/>
      <c r="AO433" s="205"/>
      <c r="AP433" s="205"/>
      <c r="AQ433" s="205"/>
      <c r="AR433" s="205"/>
      <c r="AS433" s="205"/>
      <c r="AT433" s="205"/>
      <c r="AU433" s="205"/>
      <c r="AV433" s="205"/>
      <c r="AW433" s="205"/>
      <c r="AX433" s="205"/>
      <c r="AY433" s="205"/>
      <c r="AZ433" s="205"/>
      <c r="BA433" s="205"/>
      <c r="BB433" s="205"/>
      <c r="BC433" s="205"/>
      <c r="BD433" s="205"/>
      <c r="BE433" s="205"/>
      <c r="BF433" s="205"/>
      <c r="BG433" s="205"/>
      <c r="BH433" s="205"/>
      <c r="BI433" s="205"/>
      <c r="BJ433" s="205"/>
      <c r="BK433" s="205"/>
      <c r="BL433" s="205"/>
      <c r="BM433" s="56"/>
    </row>
    <row r="434" spans="1:65">
      <c r="A434" s="29"/>
      <c r="B434" s="3" t="s">
        <v>257</v>
      </c>
      <c r="C434" s="28"/>
      <c r="D434" s="23">
        <v>0.08</v>
      </c>
      <c r="E434" s="23" t="s">
        <v>648</v>
      </c>
      <c r="F434" s="23">
        <v>0.1</v>
      </c>
      <c r="G434" s="23">
        <v>0.25</v>
      </c>
      <c r="H434" s="23">
        <v>8.1000000000000003E-2</v>
      </c>
      <c r="I434" s="23">
        <v>0.08</v>
      </c>
      <c r="J434" s="23">
        <v>0.08</v>
      </c>
      <c r="K434" s="23">
        <v>8.5499999999999993E-2</v>
      </c>
      <c r="L434" s="23">
        <v>0.08</v>
      </c>
      <c r="M434" s="23">
        <v>6.4913448574401206E-2</v>
      </c>
      <c r="N434" s="23">
        <v>0.08</v>
      </c>
      <c r="O434" s="23">
        <v>0.08</v>
      </c>
      <c r="P434" s="23">
        <v>0.08</v>
      </c>
      <c r="Q434" s="23" t="s">
        <v>648</v>
      </c>
      <c r="R434" s="23">
        <v>0.08</v>
      </c>
      <c r="S434" s="204"/>
      <c r="T434" s="205"/>
      <c r="U434" s="205"/>
      <c r="V434" s="205"/>
      <c r="W434" s="205"/>
      <c r="X434" s="205"/>
      <c r="Y434" s="205"/>
      <c r="Z434" s="205"/>
      <c r="AA434" s="205"/>
      <c r="AB434" s="205"/>
      <c r="AC434" s="205"/>
      <c r="AD434" s="205"/>
      <c r="AE434" s="205"/>
      <c r="AF434" s="205"/>
      <c r="AG434" s="205"/>
      <c r="AH434" s="205"/>
      <c r="AI434" s="205"/>
      <c r="AJ434" s="205"/>
      <c r="AK434" s="205"/>
      <c r="AL434" s="205"/>
      <c r="AM434" s="205"/>
      <c r="AN434" s="205"/>
      <c r="AO434" s="205"/>
      <c r="AP434" s="205"/>
      <c r="AQ434" s="205"/>
      <c r="AR434" s="205"/>
      <c r="AS434" s="205"/>
      <c r="AT434" s="205"/>
      <c r="AU434" s="205"/>
      <c r="AV434" s="205"/>
      <c r="AW434" s="205"/>
      <c r="AX434" s="205"/>
      <c r="AY434" s="205"/>
      <c r="AZ434" s="205"/>
      <c r="BA434" s="205"/>
      <c r="BB434" s="205"/>
      <c r="BC434" s="205"/>
      <c r="BD434" s="205"/>
      <c r="BE434" s="205"/>
      <c r="BF434" s="205"/>
      <c r="BG434" s="205"/>
      <c r="BH434" s="205"/>
      <c r="BI434" s="205"/>
      <c r="BJ434" s="205"/>
      <c r="BK434" s="205"/>
      <c r="BL434" s="205"/>
      <c r="BM434" s="56"/>
    </row>
    <row r="435" spans="1:65">
      <c r="A435" s="29"/>
      <c r="B435" s="3" t="s">
        <v>258</v>
      </c>
      <c r="C435" s="28"/>
      <c r="D435" s="23">
        <v>4.082482904638628E-3</v>
      </c>
      <c r="E435" s="23" t="s">
        <v>648</v>
      </c>
      <c r="F435" s="23" t="s">
        <v>648</v>
      </c>
      <c r="G435" s="23">
        <v>1.5055453054181633E-2</v>
      </c>
      <c r="H435" s="23">
        <v>2.5625508125043449E-3</v>
      </c>
      <c r="I435" s="23">
        <v>3.9370039370059048E-3</v>
      </c>
      <c r="J435" s="23">
        <v>1.6431676725154997E-3</v>
      </c>
      <c r="K435" s="23">
        <v>1.7511900715418214E-3</v>
      </c>
      <c r="L435" s="23">
        <v>4.2150523919242929E-3</v>
      </c>
      <c r="M435" s="23">
        <v>7.2949168347753567E-3</v>
      </c>
      <c r="N435" s="23">
        <v>0</v>
      </c>
      <c r="O435" s="23">
        <v>4.0824829046386289E-3</v>
      </c>
      <c r="P435" s="23">
        <v>6.3245553203367553E-3</v>
      </c>
      <c r="Q435" s="23" t="s">
        <v>648</v>
      </c>
      <c r="R435" s="23">
        <v>4.0824829046386289E-3</v>
      </c>
      <c r="S435" s="204"/>
      <c r="T435" s="205"/>
      <c r="U435" s="205"/>
      <c r="V435" s="205"/>
      <c r="W435" s="205"/>
      <c r="X435" s="205"/>
      <c r="Y435" s="205"/>
      <c r="Z435" s="205"/>
      <c r="AA435" s="205"/>
      <c r="AB435" s="205"/>
      <c r="AC435" s="205"/>
      <c r="AD435" s="205"/>
      <c r="AE435" s="205"/>
      <c r="AF435" s="205"/>
      <c r="AG435" s="205"/>
      <c r="AH435" s="205"/>
      <c r="AI435" s="205"/>
      <c r="AJ435" s="205"/>
      <c r="AK435" s="205"/>
      <c r="AL435" s="205"/>
      <c r="AM435" s="205"/>
      <c r="AN435" s="205"/>
      <c r="AO435" s="205"/>
      <c r="AP435" s="205"/>
      <c r="AQ435" s="205"/>
      <c r="AR435" s="205"/>
      <c r="AS435" s="205"/>
      <c r="AT435" s="205"/>
      <c r="AU435" s="205"/>
      <c r="AV435" s="205"/>
      <c r="AW435" s="205"/>
      <c r="AX435" s="205"/>
      <c r="AY435" s="205"/>
      <c r="AZ435" s="205"/>
      <c r="BA435" s="205"/>
      <c r="BB435" s="205"/>
      <c r="BC435" s="205"/>
      <c r="BD435" s="205"/>
      <c r="BE435" s="205"/>
      <c r="BF435" s="205"/>
      <c r="BG435" s="205"/>
      <c r="BH435" s="205"/>
      <c r="BI435" s="205"/>
      <c r="BJ435" s="205"/>
      <c r="BK435" s="205"/>
      <c r="BL435" s="205"/>
      <c r="BM435" s="56"/>
    </row>
    <row r="436" spans="1:65">
      <c r="A436" s="29"/>
      <c r="B436" s="3" t="s">
        <v>85</v>
      </c>
      <c r="C436" s="28"/>
      <c r="D436" s="13">
        <v>5.2116803037939918E-2</v>
      </c>
      <c r="E436" s="13" t="s">
        <v>648</v>
      </c>
      <c r="F436" s="13" t="s">
        <v>648</v>
      </c>
      <c r="G436" s="13">
        <v>5.9429419950716968E-2</v>
      </c>
      <c r="H436" s="13">
        <v>3.1701659536136226E-2</v>
      </c>
      <c r="I436" s="13">
        <v>4.8906881205042295E-2</v>
      </c>
      <c r="J436" s="13">
        <v>2.0668775754911946E-2</v>
      </c>
      <c r="K436" s="13">
        <v>2.02840548827238E-2</v>
      </c>
      <c r="L436" s="13">
        <v>5.3242767055885799E-2</v>
      </c>
      <c r="M436" s="13">
        <v>0.11545189707513241</v>
      </c>
      <c r="N436" s="13">
        <v>0</v>
      </c>
      <c r="O436" s="13">
        <v>4.9989586587411775E-2</v>
      </c>
      <c r="P436" s="13">
        <v>7.905694150420943E-2</v>
      </c>
      <c r="Q436" s="13" t="s">
        <v>648</v>
      </c>
      <c r="R436" s="13">
        <v>4.9989586587411775E-2</v>
      </c>
      <c r="S436" s="152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259</v>
      </c>
      <c r="C437" s="28"/>
      <c r="D437" s="13">
        <v>-2.3094688221708903E-2</v>
      </c>
      <c r="E437" s="13" t="s">
        <v>648</v>
      </c>
      <c r="F437" s="13">
        <v>0.24711316397228633</v>
      </c>
      <c r="G437" s="13">
        <v>2.159353348729792</v>
      </c>
      <c r="H437" s="13">
        <v>8.083140877598094E-3</v>
      </c>
      <c r="I437" s="13">
        <v>3.9260969976904203E-3</v>
      </c>
      <c r="J437" s="13">
        <v>-8.5450346420323786E-3</v>
      </c>
      <c r="K437" s="13">
        <v>7.667436489607371E-2</v>
      </c>
      <c r="L437" s="13">
        <v>-1.2702078521939941E-2</v>
      </c>
      <c r="M437" s="13">
        <v>-0.21200196400315774</v>
      </c>
      <c r="N437" s="13">
        <v>-2.3094688221709792E-3</v>
      </c>
      <c r="O437" s="13">
        <v>1.8475750577367167E-2</v>
      </c>
      <c r="P437" s="13">
        <v>-2.3094688221707571E-3</v>
      </c>
      <c r="Q437" s="13" t="s">
        <v>648</v>
      </c>
      <c r="R437" s="13">
        <v>1.8475750577367167E-2</v>
      </c>
      <c r="S437" s="152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260</v>
      </c>
      <c r="C438" s="46"/>
      <c r="D438" s="44">
        <v>1.18</v>
      </c>
      <c r="E438" s="44">
        <v>9.7799999999999994</v>
      </c>
      <c r="F438" s="44" t="s">
        <v>261</v>
      </c>
      <c r="G438" s="44">
        <v>87.32</v>
      </c>
      <c r="H438" s="44">
        <v>0.08</v>
      </c>
      <c r="I438" s="44">
        <v>0.08</v>
      </c>
      <c r="J438" s="44">
        <v>0.59</v>
      </c>
      <c r="K438" s="44">
        <v>2.87</v>
      </c>
      <c r="L438" s="44">
        <v>0.76</v>
      </c>
      <c r="M438" s="44">
        <v>8.84</v>
      </c>
      <c r="N438" s="44">
        <v>0.34</v>
      </c>
      <c r="O438" s="44">
        <v>0.51</v>
      </c>
      <c r="P438" s="44">
        <v>0.34</v>
      </c>
      <c r="Q438" s="44">
        <v>212.07</v>
      </c>
      <c r="R438" s="44">
        <v>0.51</v>
      </c>
      <c r="S438" s="152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 t="s">
        <v>300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BM439" s="55"/>
    </row>
    <row r="440" spans="1:65">
      <c r="BM440" s="55"/>
    </row>
    <row r="441" spans="1:65" ht="15">
      <c r="B441" s="8" t="s">
        <v>486</v>
      </c>
      <c r="BM441" s="27" t="s">
        <v>66</v>
      </c>
    </row>
    <row r="442" spans="1:65" ht="15">
      <c r="A442" s="24" t="s">
        <v>54</v>
      </c>
      <c r="B442" s="18" t="s">
        <v>109</v>
      </c>
      <c r="C442" s="15" t="s">
        <v>110</v>
      </c>
      <c r="D442" s="16" t="s">
        <v>223</v>
      </c>
      <c r="E442" s="17" t="s">
        <v>223</v>
      </c>
      <c r="F442" s="17" t="s">
        <v>223</v>
      </c>
      <c r="G442" s="17" t="s">
        <v>223</v>
      </c>
      <c r="H442" s="17" t="s">
        <v>223</v>
      </c>
      <c r="I442" s="17" t="s">
        <v>223</v>
      </c>
      <c r="J442" s="17" t="s">
        <v>223</v>
      </c>
      <c r="K442" s="17" t="s">
        <v>223</v>
      </c>
      <c r="L442" s="17" t="s">
        <v>223</v>
      </c>
      <c r="M442" s="17" t="s">
        <v>223</v>
      </c>
      <c r="N442" s="17" t="s">
        <v>223</v>
      </c>
      <c r="O442" s="17" t="s">
        <v>223</v>
      </c>
      <c r="P442" s="17" t="s">
        <v>223</v>
      </c>
      <c r="Q442" s="17" t="s">
        <v>223</v>
      </c>
      <c r="R442" s="17" t="s">
        <v>223</v>
      </c>
      <c r="S442" s="17" t="s">
        <v>223</v>
      </c>
      <c r="T442" s="15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224</v>
      </c>
      <c r="C443" s="9" t="s">
        <v>224</v>
      </c>
      <c r="D443" s="150" t="s">
        <v>226</v>
      </c>
      <c r="E443" s="151" t="s">
        <v>227</v>
      </c>
      <c r="F443" s="151" t="s">
        <v>230</v>
      </c>
      <c r="G443" s="151" t="s">
        <v>231</v>
      </c>
      <c r="H443" s="151" t="s">
        <v>233</v>
      </c>
      <c r="I443" s="151" t="s">
        <v>234</v>
      </c>
      <c r="J443" s="151" t="s">
        <v>235</v>
      </c>
      <c r="K443" s="151" t="s">
        <v>236</v>
      </c>
      <c r="L443" s="151" t="s">
        <v>237</v>
      </c>
      <c r="M443" s="151" t="s">
        <v>275</v>
      </c>
      <c r="N443" s="151" t="s">
        <v>240</v>
      </c>
      <c r="O443" s="151" t="s">
        <v>241</v>
      </c>
      <c r="P443" s="151" t="s">
        <v>242</v>
      </c>
      <c r="Q443" s="151" t="s">
        <v>243</v>
      </c>
      <c r="R443" s="151" t="s">
        <v>245</v>
      </c>
      <c r="S443" s="151" t="s">
        <v>247</v>
      </c>
      <c r="T443" s="15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1</v>
      </c>
    </row>
    <row r="444" spans="1:65">
      <c r="A444" s="29"/>
      <c r="B444" s="19"/>
      <c r="C444" s="9"/>
      <c r="D444" s="10" t="s">
        <v>113</v>
      </c>
      <c r="E444" s="11" t="s">
        <v>113</v>
      </c>
      <c r="F444" s="11" t="s">
        <v>288</v>
      </c>
      <c r="G444" s="11" t="s">
        <v>289</v>
      </c>
      <c r="H444" s="11" t="s">
        <v>288</v>
      </c>
      <c r="I444" s="11" t="s">
        <v>289</v>
      </c>
      <c r="J444" s="11" t="s">
        <v>289</v>
      </c>
      <c r="K444" s="11" t="s">
        <v>289</v>
      </c>
      <c r="L444" s="11" t="s">
        <v>289</v>
      </c>
      <c r="M444" s="11" t="s">
        <v>289</v>
      </c>
      <c r="N444" s="11" t="s">
        <v>288</v>
      </c>
      <c r="O444" s="11" t="s">
        <v>113</v>
      </c>
      <c r="P444" s="11" t="s">
        <v>289</v>
      </c>
      <c r="Q444" s="11" t="s">
        <v>113</v>
      </c>
      <c r="R444" s="11" t="s">
        <v>288</v>
      </c>
      <c r="S444" s="11" t="s">
        <v>289</v>
      </c>
      <c r="T444" s="15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15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02">
        <v>0.17570000000000002</v>
      </c>
      <c r="E446" s="202">
        <v>0.17651700000000003</v>
      </c>
      <c r="F446" s="202">
        <v>0.18441153830990178</v>
      </c>
      <c r="G446" s="202">
        <v>0.19</v>
      </c>
      <c r="H446" s="202">
        <v>0.19</v>
      </c>
      <c r="I446" s="202">
        <v>0.17</v>
      </c>
      <c r="J446" s="202">
        <v>0.18</v>
      </c>
      <c r="K446" s="202">
        <v>0.17</v>
      </c>
      <c r="L446" s="202">
        <v>0.17</v>
      </c>
      <c r="M446" s="202">
        <v>0.17</v>
      </c>
      <c r="N446" s="203">
        <v>0.21135992687017799</v>
      </c>
      <c r="O446" s="202">
        <v>0.16999999999999998</v>
      </c>
      <c r="P446" s="202">
        <v>0.19</v>
      </c>
      <c r="Q446" s="202">
        <v>0.17430000000000001</v>
      </c>
      <c r="R446" s="202">
        <v>0.2</v>
      </c>
      <c r="S446" s="202">
        <v>0.19</v>
      </c>
      <c r="T446" s="204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>
        <v>1</v>
      </c>
    </row>
    <row r="447" spans="1:65">
      <c r="A447" s="29"/>
      <c r="B447" s="19">
        <v>1</v>
      </c>
      <c r="C447" s="9">
        <v>2</v>
      </c>
      <c r="D447" s="23">
        <v>0.17730000000000001</v>
      </c>
      <c r="E447" s="23">
        <v>0.175786</v>
      </c>
      <c r="F447" s="23">
        <v>0.18433811239944417</v>
      </c>
      <c r="G447" s="23">
        <v>0.19</v>
      </c>
      <c r="H447" s="23">
        <v>0.18</v>
      </c>
      <c r="I447" s="23">
        <v>0.17</v>
      </c>
      <c r="J447" s="23">
        <v>0.18</v>
      </c>
      <c r="K447" s="23">
        <v>0.17</v>
      </c>
      <c r="L447" s="23">
        <v>0.17</v>
      </c>
      <c r="M447" s="23">
        <v>0.18</v>
      </c>
      <c r="N447" s="208">
        <v>0.21712292745282497</v>
      </c>
      <c r="O447" s="23">
        <v>0.16900000000000001</v>
      </c>
      <c r="P447" s="23">
        <v>0.2</v>
      </c>
      <c r="Q447" s="23">
        <v>0.17610000000000001</v>
      </c>
      <c r="R447" s="23">
        <v>0.21</v>
      </c>
      <c r="S447" s="23">
        <v>0.19</v>
      </c>
      <c r="T447" s="204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6" t="e">
        <v>#N/A</v>
      </c>
    </row>
    <row r="448" spans="1:65">
      <c r="A448" s="29"/>
      <c r="B448" s="19">
        <v>1</v>
      </c>
      <c r="C448" s="9">
        <v>3</v>
      </c>
      <c r="D448" s="23">
        <v>0.1767</v>
      </c>
      <c r="E448" s="23">
        <v>0.174926</v>
      </c>
      <c r="F448" s="23">
        <v>0.1894158457094752</v>
      </c>
      <c r="G448" s="23">
        <v>0.19</v>
      </c>
      <c r="H448" s="23">
        <v>0.18</v>
      </c>
      <c r="I448" s="23">
        <v>0.17</v>
      </c>
      <c r="J448" s="23">
        <v>0.18</v>
      </c>
      <c r="K448" s="23">
        <v>0.17</v>
      </c>
      <c r="L448" s="23">
        <v>0.17</v>
      </c>
      <c r="M448" s="23">
        <v>0.18</v>
      </c>
      <c r="N448" s="208">
        <v>0.22503527596047804</v>
      </c>
      <c r="O448" s="23">
        <v>0.17299999999999999</v>
      </c>
      <c r="P448" s="23">
        <v>0.19</v>
      </c>
      <c r="Q448" s="23">
        <v>0.17550000000000002</v>
      </c>
      <c r="R448" s="210">
        <v>0.22</v>
      </c>
      <c r="S448" s="23">
        <v>0.19</v>
      </c>
      <c r="T448" s="204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6">
        <v>16</v>
      </c>
    </row>
    <row r="449" spans="1:65">
      <c r="A449" s="29"/>
      <c r="B449" s="19">
        <v>1</v>
      </c>
      <c r="C449" s="9">
        <v>4</v>
      </c>
      <c r="D449" s="23">
        <v>0.17430000000000001</v>
      </c>
      <c r="E449" s="23">
        <v>0.17244700000000002</v>
      </c>
      <c r="F449" s="23">
        <v>0.18116584579994774</v>
      </c>
      <c r="G449" s="23">
        <v>0.19</v>
      </c>
      <c r="H449" s="23">
        <v>0.18</v>
      </c>
      <c r="I449" s="23">
        <v>0.17</v>
      </c>
      <c r="J449" s="23">
        <v>0.18</v>
      </c>
      <c r="K449" s="23">
        <v>0.17</v>
      </c>
      <c r="L449" s="23">
        <v>0.17</v>
      </c>
      <c r="M449" s="23">
        <v>0.18</v>
      </c>
      <c r="N449" s="208">
        <v>0.22223847862839896</v>
      </c>
      <c r="O449" s="23">
        <v>0.16999999999999998</v>
      </c>
      <c r="P449" s="23">
        <v>0.19</v>
      </c>
      <c r="Q449" s="23">
        <v>0.18</v>
      </c>
      <c r="R449" s="23">
        <v>0.18</v>
      </c>
      <c r="S449" s="23">
        <v>0.19</v>
      </c>
      <c r="T449" s="204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6">
        <v>0.18033380519011494</v>
      </c>
    </row>
    <row r="450" spans="1:65">
      <c r="A450" s="29"/>
      <c r="B450" s="19">
        <v>1</v>
      </c>
      <c r="C450" s="9">
        <v>5</v>
      </c>
      <c r="D450" s="23">
        <v>0.17229999999999998</v>
      </c>
      <c r="E450" s="23">
        <v>0.17546100000000003</v>
      </c>
      <c r="F450" s="23">
        <v>0.1838557674481518</v>
      </c>
      <c r="G450" s="23">
        <v>0.19</v>
      </c>
      <c r="H450" s="23">
        <v>0.18</v>
      </c>
      <c r="I450" s="23">
        <v>0.17</v>
      </c>
      <c r="J450" s="23">
        <v>0.18</v>
      </c>
      <c r="K450" s="23">
        <v>0.17</v>
      </c>
      <c r="L450" s="23">
        <v>0.17</v>
      </c>
      <c r="M450" s="23">
        <v>0.18</v>
      </c>
      <c r="N450" s="208">
        <v>0.20737403431026902</v>
      </c>
      <c r="O450" s="23">
        <v>0.17299999999999999</v>
      </c>
      <c r="P450" s="23">
        <v>0.19</v>
      </c>
      <c r="Q450" s="23">
        <v>0.17610000000000001</v>
      </c>
      <c r="R450" s="23">
        <v>0.19</v>
      </c>
      <c r="S450" s="23">
        <v>0.18</v>
      </c>
      <c r="T450" s="204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206">
        <v>37</v>
      </c>
    </row>
    <row r="451" spans="1:65">
      <c r="A451" s="29"/>
      <c r="B451" s="19">
        <v>1</v>
      </c>
      <c r="C451" s="9">
        <v>6</v>
      </c>
      <c r="D451" s="23">
        <v>0.17560000000000001</v>
      </c>
      <c r="E451" s="23">
        <v>0.17270000000000002</v>
      </c>
      <c r="F451" s="23">
        <v>0.18221835744342435</v>
      </c>
      <c r="G451" s="23">
        <v>0.19</v>
      </c>
      <c r="H451" s="23">
        <v>0.19</v>
      </c>
      <c r="I451" s="23">
        <v>0.17</v>
      </c>
      <c r="J451" s="23">
        <v>0.19</v>
      </c>
      <c r="K451" s="23">
        <v>0.17</v>
      </c>
      <c r="L451" s="23">
        <v>0.17</v>
      </c>
      <c r="M451" s="23">
        <v>0.18</v>
      </c>
      <c r="N451" s="208">
        <v>0.21271931864864499</v>
      </c>
      <c r="O451" s="23">
        <v>0.17099999999999999</v>
      </c>
      <c r="P451" s="23">
        <v>0.2</v>
      </c>
      <c r="Q451" s="23">
        <v>0.1789</v>
      </c>
      <c r="R451" s="23">
        <v>0.21</v>
      </c>
      <c r="S451" s="23">
        <v>0.19</v>
      </c>
      <c r="T451" s="204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29"/>
      <c r="B452" s="20" t="s">
        <v>256</v>
      </c>
      <c r="C452" s="12"/>
      <c r="D452" s="209">
        <v>0.17531666666666668</v>
      </c>
      <c r="E452" s="209">
        <v>0.17463950000000003</v>
      </c>
      <c r="F452" s="209">
        <v>0.18423424451839085</v>
      </c>
      <c r="G452" s="209">
        <v>0.18999999999999997</v>
      </c>
      <c r="H452" s="209">
        <v>0.18333333333333332</v>
      </c>
      <c r="I452" s="209">
        <v>0.17</v>
      </c>
      <c r="J452" s="209">
        <v>0.18166666666666664</v>
      </c>
      <c r="K452" s="209">
        <v>0.17</v>
      </c>
      <c r="L452" s="209">
        <v>0.17</v>
      </c>
      <c r="M452" s="209">
        <v>0.17833333333333332</v>
      </c>
      <c r="N452" s="209">
        <v>0.21597499364513231</v>
      </c>
      <c r="O452" s="209">
        <v>0.17100000000000001</v>
      </c>
      <c r="P452" s="209">
        <v>0.19333333333333333</v>
      </c>
      <c r="Q452" s="209">
        <v>0.17681666666666665</v>
      </c>
      <c r="R452" s="209">
        <v>0.20166666666666666</v>
      </c>
      <c r="S452" s="209">
        <v>0.18833333333333332</v>
      </c>
      <c r="T452" s="204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29"/>
      <c r="B453" s="3" t="s">
        <v>257</v>
      </c>
      <c r="C453" s="28"/>
      <c r="D453" s="23">
        <v>0.17565000000000003</v>
      </c>
      <c r="E453" s="23">
        <v>0.1751935</v>
      </c>
      <c r="F453" s="23">
        <v>0.184096939923798</v>
      </c>
      <c r="G453" s="23">
        <v>0.19</v>
      </c>
      <c r="H453" s="23">
        <v>0.18</v>
      </c>
      <c r="I453" s="23">
        <v>0.17</v>
      </c>
      <c r="J453" s="23">
        <v>0.18</v>
      </c>
      <c r="K453" s="23">
        <v>0.17</v>
      </c>
      <c r="L453" s="23">
        <v>0.17</v>
      </c>
      <c r="M453" s="23">
        <v>0.18</v>
      </c>
      <c r="N453" s="23">
        <v>0.21492112305073496</v>
      </c>
      <c r="O453" s="23">
        <v>0.17049999999999998</v>
      </c>
      <c r="P453" s="23">
        <v>0.19</v>
      </c>
      <c r="Q453" s="23">
        <v>0.17610000000000001</v>
      </c>
      <c r="R453" s="23">
        <v>0.20500000000000002</v>
      </c>
      <c r="S453" s="23">
        <v>0.19</v>
      </c>
      <c r="T453" s="204"/>
      <c r="U453" s="205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29"/>
      <c r="B454" s="3" t="s">
        <v>258</v>
      </c>
      <c r="C454" s="28"/>
      <c r="D454" s="23">
        <v>1.8004629034408617E-3</v>
      </c>
      <c r="E454" s="23">
        <v>1.6831594992751E-3</v>
      </c>
      <c r="F454" s="23">
        <v>2.8465181824722866E-3</v>
      </c>
      <c r="G454" s="23">
        <v>3.0404709722440586E-17</v>
      </c>
      <c r="H454" s="23">
        <v>5.1639777949432277E-3</v>
      </c>
      <c r="I454" s="23">
        <v>0</v>
      </c>
      <c r="J454" s="23">
        <v>4.0824829046386332E-3</v>
      </c>
      <c r="K454" s="23">
        <v>0</v>
      </c>
      <c r="L454" s="23">
        <v>0</v>
      </c>
      <c r="M454" s="23">
        <v>4.0824829046386228E-3</v>
      </c>
      <c r="N454" s="23">
        <v>6.7603620361076687E-3</v>
      </c>
      <c r="O454" s="23">
        <v>1.6733200530681461E-3</v>
      </c>
      <c r="P454" s="23">
        <v>5.1639777949432277E-3</v>
      </c>
      <c r="Q454" s="23">
        <v>2.1710980324864738E-3</v>
      </c>
      <c r="R454" s="23">
        <v>1.4719601443879744E-2</v>
      </c>
      <c r="S454" s="23">
        <v>4.0824829046386332E-3</v>
      </c>
      <c r="T454" s="204"/>
      <c r="U454" s="205"/>
      <c r="V454" s="205"/>
      <c r="W454" s="205"/>
      <c r="X454" s="205"/>
      <c r="Y454" s="205"/>
      <c r="Z454" s="205"/>
      <c r="AA454" s="205"/>
      <c r="AB454" s="205"/>
      <c r="AC454" s="205"/>
      <c r="AD454" s="205"/>
      <c r="AE454" s="205"/>
      <c r="AF454" s="205"/>
      <c r="AG454" s="205"/>
      <c r="AH454" s="205"/>
      <c r="AI454" s="205"/>
      <c r="AJ454" s="205"/>
      <c r="AK454" s="205"/>
      <c r="AL454" s="205"/>
      <c r="AM454" s="205"/>
      <c r="AN454" s="205"/>
      <c r="AO454" s="205"/>
      <c r="AP454" s="205"/>
      <c r="AQ454" s="205"/>
      <c r="AR454" s="205"/>
      <c r="AS454" s="205"/>
      <c r="AT454" s="205"/>
      <c r="AU454" s="205"/>
      <c r="AV454" s="205"/>
      <c r="AW454" s="205"/>
      <c r="AX454" s="205"/>
      <c r="AY454" s="205"/>
      <c r="AZ454" s="205"/>
      <c r="BA454" s="205"/>
      <c r="BB454" s="205"/>
      <c r="BC454" s="205"/>
      <c r="BD454" s="205"/>
      <c r="BE454" s="205"/>
      <c r="BF454" s="205"/>
      <c r="BG454" s="205"/>
      <c r="BH454" s="205"/>
      <c r="BI454" s="205"/>
      <c r="BJ454" s="205"/>
      <c r="BK454" s="205"/>
      <c r="BL454" s="205"/>
      <c r="BM454" s="56"/>
    </row>
    <row r="455" spans="1:65">
      <c r="A455" s="29"/>
      <c r="B455" s="3" t="s">
        <v>85</v>
      </c>
      <c r="C455" s="28"/>
      <c r="D455" s="13">
        <v>1.0269776043963466E-2</v>
      </c>
      <c r="E455" s="13">
        <v>9.6379083728200081E-3</v>
      </c>
      <c r="F455" s="13">
        <v>1.5450537927481436E-2</v>
      </c>
      <c r="G455" s="13">
        <v>1.6002478801284522E-16</v>
      </c>
      <c r="H455" s="13">
        <v>2.8167151608781246E-2</v>
      </c>
      <c r="I455" s="13">
        <v>0</v>
      </c>
      <c r="J455" s="13">
        <v>2.247238296131358E-2</v>
      </c>
      <c r="K455" s="13">
        <v>0</v>
      </c>
      <c r="L455" s="13">
        <v>0</v>
      </c>
      <c r="M455" s="13">
        <v>2.2892427502646487E-2</v>
      </c>
      <c r="N455" s="13">
        <v>3.1301596180229985E-2</v>
      </c>
      <c r="O455" s="13">
        <v>9.7854973863634263E-3</v>
      </c>
      <c r="P455" s="13">
        <v>2.6710229973844282E-2</v>
      </c>
      <c r="Q455" s="13">
        <v>1.227880874250056E-2</v>
      </c>
      <c r="R455" s="13">
        <v>7.2989759225849979E-2</v>
      </c>
      <c r="S455" s="13">
        <v>2.1676900378612213E-2</v>
      </c>
      <c r="T455" s="152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259</v>
      </c>
      <c r="C456" s="28"/>
      <c r="D456" s="13">
        <v>-2.7821397758224009E-2</v>
      </c>
      <c r="E456" s="13">
        <v>-3.1576471112067739E-2</v>
      </c>
      <c r="F456" s="13">
        <v>2.1628996982367976E-2</v>
      </c>
      <c r="G456" s="13">
        <v>5.3601679395022694E-2</v>
      </c>
      <c r="H456" s="13">
        <v>1.6633199416250077E-2</v>
      </c>
      <c r="I456" s="13">
        <v>-5.7303760541295157E-2</v>
      </c>
      <c r="J456" s="13">
        <v>7.3910794215568121E-3</v>
      </c>
      <c r="K456" s="13">
        <v>-5.7303760541295157E-2</v>
      </c>
      <c r="L456" s="13">
        <v>-5.7303760541295157E-2</v>
      </c>
      <c r="M456" s="13">
        <v>-1.1093160567829496E-2</v>
      </c>
      <c r="N456" s="13">
        <v>0.19764008427284629</v>
      </c>
      <c r="O456" s="13">
        <v>-5.1758488544479286E-2</v>
      </c>
      <c r="P456" s="13">
        <v>7.2085919384409225E-2</v>
      </c>
      <c r="Q456" s="13">
        <v>-1.9503489763000204E-2</v>
      </c>
      <c r="R456" s="13">
        <v>0.11829651935787511</v>
      </c>
      <c r="S456" s="13">
        <v>4.4359559400329651E-2</v>
      </c>
      <c r="T456" s="152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5" t="s">
        <v>260</v>
      </c>
      <c r="C457" s="46"/>
      <c r="D457" s="44">
        <v>0.36</v>
      </c>
      <c r="E457" s="44">
        <v>0.42</v>
      </c>
      <c r="F457" s="44">
        <v>0.33</v>
      </c>
      <c r="G457" s="44">
        <v>0.78</v>
      </c>
      <c r="H457" s="44">
        <v>0.26</v>
      </c>
      <c r="I457" s="44">
        <v>0.78</v>
      </c>
      <c r="J457" s="44">
        <v>0.13</v>
      </c>
      <c r="K457" s="44">
        <v>0.78</v>
      </c>
      <c r="L457" s="44">
        <v>0.78</v>
      </c>
      <c r="M457" s="44">
        <v>0.13</v>
      </c>
      <c r="N457" s="44">
        <v>2.8</v>
      </c>
      <c r="O457" s="44">
        <v>0.7</v>
      </c>
      <c r="P457" s="44">
        <v>1.04</v>
      </c>
      <c r="Q457" s="44">
        <v>0.25</v>
      </c>
      <c r="R457" s="44">
        <v>1.69</v>
      </c>
      <c r="S457" s="44">
        <v>0.65</v>
      </c>
      <c r="T457" s="152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5"/>
    </row>
    <row r="459" spans="1:65" ht="15">
      <c r="B459" s="8" t="s">
        <v>487</v>
      </c>
      <c r="BM459" s="27" t="s">
        <v>66</v>
      </c>
    </row>
    <row r="460" spans="1:65" ht="15">
      <c r="A460" s="24" t="s">
        <v>17</v>
      </c>
      <c r="B460" s="18" t="s">
        <v>109</v>
      </c>
      <c r="C460" s="15" t="s">
        <v>110</v>
      </c>
      <c r="D460" s="16" t="s">
        <v>223</v>
      </c>
      <c r="E460" s="17" t="s">
        <v>223</v>
      </c>
      <c r="F460" s="17" t="s">
        <v>223</v>
      </c>
      <c r="G460" s="17" t="s">
        <v>223</v>
      </c>
      <c r="H460" s="17" t="s">
        <v>223</v>
      </c>
      <c r="I460" s="17" t="s">
        <v>223</v>
      </c>
      <c r="J460" s="17" t="s">
        <v>223</v>
      </c>
      <c r="K460" s="17" t="s">
        <v>223</v>
      </c>
      <c r="L460" s="17" t="s">
        <v>223</v>
      </c>
      <c r="M460" s="17" t="s">
        <v>223</v>
      </c>
      <c r="N460" s="17" t="s">
        <v>223</v>
      </c>
      <c r="O460" s="17" t="s">
        <v>223</v>
      </c>
      <c r="P460" s="17" t="s">
        <v>223</v>
      </c>
      <c r="Q460" s="17" t="s">
        <v>223</v>
      </c>
      <c r="R460" s="17" t="s">
        <v>223</v>
      </c>
      <c r="S460" s="15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224</v>
      </c>
      <c r="C461" s="9" t="s">
        <v>224</v>
      </c>
      <c r="D461" s="150" t="s">
        <v>226</v>
      </c>
      <c r="E461" s="151" t="s">
        <v>227</v>
      </c>
      <c r="F461" s="151" t="s">
        <v>230</v>
      </c>
      <c r="G461" s="151" t="s">
        <v>231</v>
      </c>
      <c r="H461" s="151" t="s">
        <v>233</v>
      </c>
      <c r="I461" s="151" t="s">
        <v>234</v>
      </c>
      <c r="J461" s="151" t="s">
        <v>235</v>
      </c>
      <c r="K461" s="151" t="s">
        <v>236</v>
      </c>
      <c r="L461" s="151" t="s">
        <v>237</v>
      </c>
      <c r="M461" s="151" t="s">
        <v>275</v>
      </c>
      <c r="N461" s="151" t="s">
        <v>240</v>
      </c>
      <c r="O461" s="151" t="s">
        <v>242</v>
      </c>
      <c r="P461" s="151" t="s">
        <v>243</v>
      </c>
      <c r="Q461" s="151" t="s">
        <v>245</v>
      </c>
      <c r="R461" s="151" t="s">
        <v>247</v>
      </c>
      <c r="S461" s="152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3</v>
      </c>
    </row>
    <row r="462" spans="1:65">
      <c r="A462" s="29"/>
      <c r="B462" s="19"/>
      <c r="C462" s="9"/>
      <c r="D462" s="10" t="s">
        <v>288</v>
      </c>
      <c r="E462" s="11" t="s">
        <v>288</v>
      </c>
      <c r="F462" s="11" t="s">
        <v>288</v>
      </c>
      <c r="G462" s="11" t="s">
        <v>289</v>
      </c>
      <c r="H462" s="11" t="s">
        <v>288</v>
      </c>
      <c r="I462" s="11" t="s">
        <v>289</v>
      </c>
      <c r="J462" s="11" t="s">
        <v>289</v>
      </c>
      <c r="K462" s="11" t="s">
        <v>289</v>
      </c>
      <c r="L462" s="11" t="s">
        <v>289</v>
      </c>
      <c r="M462" s="11" t="s">
        <v>289</v>
      </c>
      <c r="N462" s="11" t="s">
        <v>288</v>
      </c>
      <c r="O462" s="11" t="s">
        <v>289</v>
      </c>
      <c r="P462" s="11" t="s">
        <v>288</v>
      </c>
      <c r="Q462" s="11" t="s">
        <v>288</v>
      </c>
      <c r="R462" s="11" t="s">
        <v>289</v>
      </c>
      <c r="S462" s="152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152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1">
        <v>4.21</v>
      </c>
      <c r="E464" s="21">
        <v>4.32581486753456</v>
      </c>
      <c r="F464" s="21">
        <v>4.2188603175392059</v>
      </c>
      <c r="G464" s="21">
        <v>4.3</v>
      </c>
      <c r="H464" s="21">
        <v>4.5999999999999996</v>
      </c>
      <c r="I464" s="21">
        <v>4.5</v>
      </c>
      <c r="J464" s="21">
        <v>4.2</v>
      </c>
      <c r="K464" s="21">
        <v>4.0999999999999996</v>
      </c>
      <c r="L464" s="21">
        <v>4.5999999999999996</v>
      </c>
      <c r="M464" s="21">
        <v>4.4000000000000004</v>
      </c>
      <c r="N464" s="147">
        <v>5.0419095526344417</v>
      </c>
      <c r="O464" s="21">
        <v>4.3</v>
      </c>
      <c r="P464" s="21">
        <v>3.84</v>
      </c>
      <c r="Q464" s="21">
        <v>4.78</v>
      </c>
      <c r="R464" s="147">
        <v>13</v>
      </c>
      <c r="S464" s="152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>
        <v>1</v>
      </c>
      <c r="C465" s="9">
        <v>2</v>
      </c>
      <c r="D465" s="11">
        <v>4.21</v>
      </c>
      <c r="E465" s="11">
        <v>4.429776611330305</v>
      </c>
      <c r="F465" s="11">
        <v>4.2795340366667416</v>
      </c>
      <c r="G465" s="11">
        <v>4.4000000000000004</v>
      </c>
      <c r="H465" s="11">
        <v>4.7</v>
      </c>
      <c r="I465" s="11">
        <v>4.5</v>
      </c>
      <c r="J465" s="11">
        <v>4.2</v>
      </c>
      <c r="K465" s="11">
        <v>4</v>
      </c>
      <c r="L465" s="11">
        <v>4.5</v>
      </c>
      <c r="M465" s="11">
        <v>4.3</v>
      </c>
      <c r="N465" s="148">
        <v>5.01694521396211</v>
      </c>
      <c r="O465" s="11">
        <v>4.5</v>
      </c>
      <c r="P465" s="11">
        <v>3.97</v>
      </c>
      <c r="Q465" s="11">
        <v>4.9000000000000004</v>
      </c>
      <c r="R465" s="148">
        <v>13</v>
      </c>
      <c r="S465" s="152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22</v>
      </c>
    </row>
    <row r="466" spans="1:65">
      <c r="A466" s="29"/>
      <c r="B466" s="19">
        <v>1</v>
      </c>
      <c r="C466" s="9">
        <v>3</v>
      </c>
      <c r="D466" s="11">
        <v>4.32</v>
      </c>
      <c r="E466" s="11">
        <v>4.3173275844483996</v>
      </c>
      <c r="F466" s="11">
        <v>4.2780299008016582</v>
      </c>
      <c r="G466" s="11">
        <v>4.4000000000000004</v>
      </c>
      <c r="H466" s="11">
        <v>4.5</v>
      </c>
      <c r="I466" s="11">
        <v>4.5999999999999996</v>
      </c>
      <c r="J466" s="11">
        <v>4.2</v>
      </c>
      <c r="K466" s="11">
        <v>4.0999999999999996</v>
      </c>
      <c r="L466" s="11">
        <v>4.4000000000000004</v>
      </c>
      <c r="M466" s="11">
        <v>4.4000000000000004</v>
      </c>
      <c r="N466" s="148">
        <v>5.2239279062567228</v>
      </c>
      <c r="O466" s="11">
        <v>4.4000000000000004</v>
      </c>
      <c r="P466" s="11">
        <v>3.82</v>
      </c>
      <c r="Q466" s="11">
        <v>4.7699999999999996</v>
      </c>
      <c r="R466" s="148">
        <v>13</v>
      </c>
      <c r="S466" s="152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9">
        <v>1</v>
      </c>
      <c r="C467" s="9">
        <v>4</v>
      </c>
      <c r="D467" s="11">
        <v>4.28</v>
      </c>
      <c r="E467" s="11">
        <v>4.4600817385260552</v>
      </c>
      <c r="F467" s="11">
        <v>4.0690101114382671</v>
      </c>
      <c r="G467" s="11">
        <v>4.3</v>
      </c>
      <c r="H467" s="11">
        <v>4.9000000000000004</v>
      </c>
      <c r="I467" s="11">
        <v>4.5</v>
      </c>
      <c r="J467" s="11">
        <v>4.0999999999999996</v>
      </c>
      <c r="K467" s="11">
        <v>4.0999999999999996</v>
      </c>
      <c r="L467" s="11">
        <v>4.5999999999999996</v>
      </c>
      <c r="M467" s="11">
        <v>4.5</v>
      </c>
      <c r="N467" s="148">
        <v>5.0852491520869219</v>
      </c>
      <c r="O467" s="11">
        <v>4.3</v>
      </c>
      <c r="P467" s="11">
        <v>3.89</v>
      </c>
      <c r="Q467" s="11">
        <v>4.8600000000000003</v>
      </c>
      <c r="R467" s="148">
        <v>13</v>
      </c>
      <c r="S467" s="15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4.3494400441519474</v>
      </c>
    </row>
    <row r="468" spans="1:65">
      <c r="A468" s="29"/>
      <c r="B468" s="19">
        <v>1</v>
      </c>
      <c r="C468" s="9">
        <v>5</v>
      </c>
      <c r="D468" s="11">
        <v>4.34</v>
      </c>
      <c r="E468" s="11">
        <v>4.3929866971527254</v>
      </c>
      <c r="F468" s="11">
        <v>4.0454397142096346</v>
      </c>
      <c r="G468" s="11">
        <v>4.2</v>
      </c>
      <c r="H468" s="11">
        <v>4.7</v>
      </c>
      <c r="I468" s="11">
        <v>4.5</v>
      </c>
      <c r="J468" s="11">
        <v>4.0999999999999996</v>
      </c>
      <c r="K468" s="11">
        <v>4.0999999999999996</v>
      </c>
      <c r="L468" s="11">
        <v>4.5</v>
      </c>
      <c r="M468" s="11">
        <v>4.4000000000000004</v>
      </c>
      <c r="N468" s="148">
        <v>4.8396901841930333</v>
      </c>
      <c r="O468" s="11">
        <v>4.5</v>
      </c>
      <c r="P468" s="11">
        <v>3.95</v>
      </c>
      <c r="Q468" s="11">
        <v>4.83</v>
      </c>
      <c r="R468" s="148">
        <v>13</v>
      </c>
      <c r="S468" s="15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38</v>
      </c>
    </row>
    <row r="469" spans="1:65">
      <c r="A469" s="29"/>
      <c r="B469" s="19">
        <v>1</v>
      </c>
      <c r="C469" s="9">
        <v>6</v>
      </c>
      <c r="D469" s="11">
        <v>4.26</v>
      </c>
      <c r="E469" s="11">
        <v>4.1865216024104948</v>
      </c>
      <c r="F469" s="11">
        <v>4.0929402617938413</v>
      </c>
      <c r="G469" s="11">
        <v>4.4000000000000004</v>
      </c>
      <c r="H469" s="11">
        <v>4.5999999999999996</v>
      </c>
      <c r="I469" s="11">
        <v>4.4000000000000004</v>
      </c>
      <c r="J469" s="11">
        <v>4.3</v>
      </c>
      <c r="K469" s="11">
        <v>4</v>
      </c>
      <c r="L469" s="11">
        <v>4.3</v>
      </c>
      <c r="M469" s="11">
        <v>4.5</v>
      </c>
      <c r="N469" s="148">
        <v>4.9301648320968683</v>
      </c>
      <c r="O469" s="11">
        <v>4.3</v>
      </c>
      <c r="P469" s="11">
        <v>4.01</v>
      </c>
      <c r="Q469" s="11">
        <v>4.72</v>
      </c>
      <c r="R469" s="148">
        <v>13</v>
      </c>
      <c r="S469" s="15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20" t="s">
        <v>256</v>
      </c>
      <c r="C470" s="12"/>
      <c r="D470" s="22">
        <v>4.2699999999999996</v>
      </c>
      <c r="E470" s="22">
        <v>4.3520848502337568</v>
      </c>
      <c r="F470" s="22">
        <v>4.1639690570748913</v>
      </c>
      <c r="G470" s="22">
        <v>4.333333333333333</v>
      </c>
      <c r="H470" s="22">
        <v>4.666666666666667</v>
      </c>
      <c r="I470" s="22">
        <v>4.5</v>
      </c>
      <c r="J470" s="22">
        <v>4.1833333333333345</v>
      </c>
      <c r="K470" s="22">
        <v>4.0666666666666664</v>
      </c>
      <c r="L470" s="22">
        <v>4.4833333333333334</v>
      </c>
      <c r="M470" s="22">
        <v>4.416666666666667</v>
      </c>
      <c r="N470" s="22">
        <v>5.0229811402050162</v>
      </c>
      <c r="O470" s="22">
        <v>4.3833333333333337</v>
      </c>
      <c r="P470" s="22">
        <v>3.913333333333334</v>
      </c>
      <c r="Q470" s="22">
        <v>4.8099999999999996</v>
      </c>
      <c r="R470" s="22">
        <v>13</v>
      </c>
      <c r="S470" s="15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257</v>
      </c>
      <c r="C471" s="28"/>
      <c r="D471" s="11">
        <v>4.2699999999999996</v>
      </c>
      <c r="E471" s="11">
        <v>4.3594007823436431</v>
      </c>
      <c r="F471" s="11">
        <v>4.1559002896665236</v>
      </c>
      <c r="G471" s="11">
        <v>4.3499999999999996</v>
      </c>
      <c r="H471" s="11">
        <v>4.6500000000000004</v>
      </c>
      <c r="I471" s="11">
        <v>4.5</v>
      </c>
      <c r="J471" s="11">
        <v>4.2</v>
      </c>
      <c r="K471" s="11">
        <v>4.0999999999999996</v>
      </c>
      <c r="L471" s="11">
        <v>4.5</v>
      </c>
      <c r="M471" s="11">
        <v>4.4000000000000004</v>
      </c>
      <c r="N471" s="11">
        <v>5.0294273832982759</v>
      </c>
      <c r="O471" s="11">
        <v>4.3499999999999996</v>
      </c>
      <c r="P471" s="11">
        <v>3.92</v>
      </c>
      <c r="Q471" s="11">
        <v>4.8049999999999997</v>
      </c>
      <c r="R471" s="11">
        <v>13</v>
      </c>
      <c r="S471" s="15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258</v>
      </c>
      <c r="C472" s="28"/>
      <c r="D472" s="23">
        <v>5.4405882034941823E-2</v>
      </c>
      <c r="E472" s="23">
        <v>9.8672860757314601E-2</v>
      </c>
      <c r="F472" s="23">
        <v>0.10722843586535635</v>
      </c>
      <c r="G472" s="23">
        <v>8.1649658092772748E-2</v>
      </c>
      <c r="H472" s="23">
        <v>0.13662601021279486</v>
      </c>
      <c r="I472" s="23">
        <v>6.3245553203367361E-2</v>
      </c>
      <c r="J472" s="23">
        <v>7.5277265270908222E-2</v>
      </c>
      <c r="K472" s="23">
        <v>5.1639777949432045E-2</v>
      </c>
      <c r="L472" s="23">
        <v>0.11690451944500106</v>
      </c>
      <c r="M472" s="23">
        <v>7.5277265270908111E-2</v>
      </c>
      <c r="N472" s="23">
        <v>0.13180445129030047</v>
      </c>
      <c r="O472" s="23">
        <v>9.8319208025017618E-2</v>
      </c>
      <c r="P472" s="23">
        <v>7.5542482529148289E-2</v>
      </c>
      <c r="Q472" s="23">
        <v>6.5726706900620185E-2</v>
      </c>
      <c r="R472" s="23">
        <v>0</v>
      </c>
      <c r="S472" s="204"/>
      <c r="T472" s="205"/>
      <c r="U472" s="205"/>
      <c r="V472" s="205"/>
      <c r="W472" s="205"/>
      <c r="X472" s="205"/>
      <c r="Y472" s="205"/>
      <c r="Z472" s="205"/>
      <c r="AA472" s="205"/>
      <c r="AB472" s="205"/>
      <c r="AC472" s="205"/>
      <c r="AD472" s="205"/>
      <c r="AE472" s="205"/>
      <c r="AF472" s="205"/>
      <c r="AG472" s="205"/>
      <c r="AH472" s="205"/>
      <c r="AI472" s="205"/>
      <c r="AJ472" s="205"/>
      <c r="AK472" s="205"/>
      <c r="AL472" s="205"/>
      <c r="AM472" s="205"/>
      <c r="AN472" s="205"/>
      <c r="AO472" s="205"/>
      <c r="AP472" s="205"/>
      <c r="AQ472" s="205"/>
      <c r="AR472" s="205"/>
      <c r="AS472" s="205"/>
      <c r="AT472" s="205"/>
      <c r="AU472" s="205"/>
      <c r="AV472" s="205"/>
      <c r="AW472" s="205"/>
      <c r="AX472" s="205"/>
      <c r="AY472" s="205"/>
      <c r="AZ472" s="205"/>
      <c r="BA472" s="205"/>
      <c r="BB472" s="205"/>
      <c r="BC472" s="205"/>
      <c r="BD472" s="205"/>
      <c r="BE472" s="205"/>
      <c r="BF472" s="205"/>
      <c r="BG472" s="205"/>
      <c r="BH472" s="205"/>
      <c r="BI472" s="205"/>
      <c r="BJ472" s="205"/>
      <c r="BK472" s="205"/>
      <c r="BL472" s="205"/>
      <c r="BM472" s="56"/>
    </row>
    <row r="473" spans="1:65">
      <c r="A473" s="29"/>
      <c r="B473" s="3" t="s">
        <v>85</v>
      </c>
      <c r="C473" s="28"/>
      <c r="D473" s="13">
        <v>1.2741424364154996E-2</v>
      </c>
      <c r="E473" s="13">
        <v>2.2672549858952024E-2</v>
      </c>
      <c r="F473" s="13">
        <v>2.5751496804032995E-2</v>
      </c>
      <c r="G473" s="13">
        <v>1.8842228790639865E-2</v>
      </c>
      <c r="H473" s="13">
        <v>2.9277002188456039E-2</v>
      </c>
      <c r="I473" s="13">
        <v>1.4054567378526081E-2</v>
      </c>
      <c r="J473" s="13">
        <v>1.7994565403404352E-2</v>
      </c>
      <c r="K473" s="13">
        <v>1.2698306053139027E-2</v>
      </c>
      <c r="L473" s="13">
        <v>2.6075357497026257E-2</v>
      </c>
      <c r="M473" s="13">
        <v>1.7043909117941458E-2</v>
      </c>
      <c r="N473" s="13">
        <v>2.624028392926054E-2</v>
      </c>
      <c r="O473" s="13">
        <v>2.2430237572247363E-2</v>
      </c>
      <c r="P473" s="13">
        <v>1.9303871174399048E-2</v>
      </c>
      <c r="Q473" s="13">
        <v>1.3664596029234966E-2</v>
      </c>
      <c r="R473" s="13">
        <v>0</v>
      </c>
      <c r="S473" s="152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259</v>
      </c>
      <c r="C474" s="28"/>
      <c r="D474" s="13">
        <v>-1.8264430212978633E-2</v>
      </c>
      <c r="E474" s="13">
        <v>6.0807967346643288E-4</v>
      </c>
      <c r="F474" s="13">
        <v>-4.2642497699544535E-2</v>
      </c>
      <c r="G474" s="13">
        <v>-3.7031688344044689E-3</v>
      </c>
      <c r="H474" s="13">
        <v>7.293504894756464E-2</v>
      </c>
      <c r="I474" s="13">
        <v>3.4615940056579975E-2</v>
      </c>
      <c r="J474" s="13">
        <v>-3.8190366836290179E-2</v>
      </c>
      <c r="K474" s="13">
        <v>-6.5013743059979534E-2</v>
      </c>
      <c r="L474" s="13">
        <v>3.0784029167481686E-2</v>
      </c>
      <c r="M474" s="13">
        <v>1.5456385611087864E-2</v>
      </c>
      <c r="N474" s="13">
        <v>0.1548569676132634</v>
      </c>
      <c r="O474" s="13">
        <v>7.792563832891064E-3</v>
      </c>
      <c r="P474" s="13">
        <v>-0.10026732323968501</v>
      </c>
      <c r="Q474" s="13">
        <v>0.10588948259381104</v>
      </c>
      <c r="R474" s="13">
        <v>1.9888904934967866</v>
      </c>
      <c r="S474" s="15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260</v>
      </c>
      <c r="C475" s="46"/>
      <c r="D475" s="44">
        <v>0.42</v>
      </c>
      <c r="E475" s="44">
        <v>7.0000000000000007E-2</v>
      </c>
      <c r="F475" s="44">
        <v>0.87</v>
      </c>
      <c r="G475" s="44">
        <v>0.15</v>
      </c>
      <c r="H475" s="44">
        <v>1.27</v>
      </c>
      <c r="I475" s="44">
        <v>0.56000000000000005</v>
      </c>
      <c r="J475" s="44">
        <v>0.79</v>
      </c>
      <c r="K475" s="44">
        <v>1.28</v>
      </c>
      <c r="L475" s="44">
        <v>0.49</v>
      </c>
      <c r="M475" s="44">
        <v>0.21</v>
      </c>
      <c r="N475" s="44">
        <v>2.79</v>
      </c>
      <c r="O475" s="44">
        <v>7.0000000000000007E-2</v>
      </c>
      <c r="P475" s="44">
        <v>1.94</v>
      </c>
      <c r="Q475" s="44">
        <v>1.88</v>
      </c>
      <c r="R475" s="44" t="s">
        <v>261</v>
      </c>
      <c r="S475" s="15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 t="s">
        <v>301</v>
      </c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BM476" s="55"/>
    </row>
    <row r="477" spans="1:65">
      <c r="BM477" s="55"/>
    </row>
    <row r="478" spans="1:65" ht="15">
      <c r="B478" s="8" t="s">
        <v>488</v>
      </c>
      <c r="BM478" s="27" t="s">
        <v>66</v>
      </c>
    </row>
    <row r="479" spans="1:65" ht="15">
      <c r="A479" s="24" t="s">
        <v>20</v>
      </c>
      <c r="B479" s="18" t="s">
        <v>109</v>
      </c>
      <c r="C479" s="15" t="s">
        <v>110</v>
      </c>
      <c r="D479" s="16" t="s">
        <v>223</v>
      </c>
      <c r="E479" s="17" t="s">
        <v>223</v>
      </c>
      <c r="F479" s="17" t="s">
        <v>223</v>
      </c>
      <c r="G479" s="17" t="s">
        <v>223</v>
      </c>
      <c r="H479" s="17" t="s">
        <v>223</v>
      </c>
      <c r="I479" s="17" t="s">
        <v>223</v>
      </c>
      <c r="J479" s="17" t="s">
        <v>223</v>
      </c>
      <c r="K479" s="17" t="s">
        <v>223</v>
      </c>
      <c r="L479" s="17" t="s">
        <v>223</v>
      </c>
      <c r="M479" s="17" t="s">
        <v>223</v>
      </c>
      <c r="N479" s="17" t="s">
        <v>223</v>
      </c>
      <c r="O479" s="17" t="s">
        <v>223</v>
      </c>
      <c r="P479" s="17" t="s">
        <v>223</v>
      </c>
      <c r="Q479" s="17" t="s">
        <v>223</v>
      </c>
      <c r="R479" s="17" t="s">
        <v>223</v>
      </c>
      <c r="S479" s="17" t="s">
        <v>223</v>
      </c>
      <c r="T479" s="152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 t="s">
        <v>224</v>
      </c>
      <c r="C480" s="9" t="s">
        <v>224</v>
      </c>
      <c r="D480" s="150" t="s">
        <v>226</v>
      </c>
      <c r="E480" s="151" t="s">
        <v>227</v>
      </c>
      <c r="F480" s="151" t="s">
        <v>230</v>
      </c>
      <c r="G480" s="151" t="s">
        <v>231</v>
      </c>
      <c r="H480" s="151" t="s">
        <v>233</v>
      </c>
      <c r="I480" s="151" t="s">
        <v>234</v>
      </c>
      <c r="J480" s="151" t="s">
        <v>235</v>
      </c>
      <c r="K480" s="151" t="s">
        <v>236</v>
      </c>
      <c r="L480" s="151" t="s">
        <v>237</v>
      </c>
      <c r="M480" s="151" t="s">
        <v>275</v>
      </c>
      <c r="N480" s="151" t="s">
        <v>240</v>
      </c>
      <c r="O480" s="151" t="s">
        <v>241</v>
      </c>
      <c r="P480" s="151" t="s">
        <v>242</v>
      </c>
      <c r="Q480" s="151" t="s">
        <v>243</v>
      </c>
      <c r="R480" s="151" t="s">
        <v>245</v>
      </c>
      <c r="S480" s="151" t="s">
        <v>247</v>
      </c>
      <c r="T480" s="152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9"/>
      <c r="C481" s="9"/>
      <c r="D481" s="10" t="s">
        <v>288</v>
      </c>
      <c r="E481" s="11" t="s">
        <v>288</v>
      </c>
      <c r="F481" s="11" t="s">
        <v>288</v>
      </c>
      <c r="G481" s="11" t="s">
        <v>289</v>
      </c>
      <c r="H481" s="11" t="s">
        <v>288</v>
      </c>
      <c r="I481" s="11" t="s">
        <v>289</v>
      </c>
      <c r="J481" s="11" t="s">
        <v>289</v>
      </c>
      <c r="K481" s="11" t="s">
        <v>289</v>
      </c>
      <c r="L481" s="11" t="s">
        <v>289</v>
      </c>
      <c r="M481" s="11" t="s">
        <v>289</v>
      </c>
      <c r="N481" s="11" t="s">
        <v>288</v>
      </c>
      <c r="O481" s="11" t="s">
        <v>288</v>
      </c>
      <c r="P481" s="11" t="s">
        <v>289</v>
      </c>
      <c r="Q481" s="11" t="s">
        <v>288</v>
      </c>
      <c r="R481" s="11" t="s">
        <v>288</v>
      </c>
      <c r="S481" s="11" t="s">
        <v>289</v>
      </c>
      <c r="T481" s="152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/>
      <c r="C482" s="9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152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8">
        <v>1</v>
      </c>
      <c r="C483" s="14">
        <v>1</v>
      </c>
      <c r="D483" s="212">
        <v>9.6</v>
      </c>
      <c r="E483" s="212">
        <v>10.389238103255501</v>
      </c>
      <c r="F483" s="212">
        <v>10.691811464136091</v>
      </c>
      <c r="G483" s="213">
        <v>8</v>
      </c>
      <c r="H483" s="213">
        <v>12.1</v>
      </c>
      <c r="I483" s="212">
        <v>10.6</v>
      </c>
      <c r="J483" s="212">
        <v>10.6</v>
      </c>
      <c r="K483" s="212">
        <v>10.5</v>
      </c>
      <c r="L483" s="212">
        <v>10.199999999999999</v>
      </c>
      <c r="M483" s="212">
        <v>10.5</v>
      </c>
      <c r="N483" s="212">
        <v>9.9655699140687997</v>
      </c>
      <c r="O483" s="212">
        <v>8.9</v>
      </c>
      <c r="P483" s="213">
        <v>10</v>
      </c>
      <c r="Q483" s="212">
        <v>9.3000000000000007</v>
      </c>
      <c r="R483" s="213">
        <v>12.09</v>
      </c>
      <c r="S483" s="212">
        <v>9.9</v>
      </c>
      <c r="T483" s="214"/>
      <c r="U483" s="215"/>
      <c r="V483" s="215"/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  <c r="AL483" s="215"/>
      <c r="AM483" s="215"/>
      <c r="AN483" s="215"/>
      <c r="AO483" s="215"/>
      <c r="AP483" s="215"/>
      <c r="AQ483" s="215"/>
      <c r="AR483" s="215"/>
      <c r="AS483" s="215"/>
      <c r="AT483" s="215"/>
      <c r="AU483" s="215"/>
      <c r="AV483" s="215"/>
      <c r="AW483" s="215"/>
      <c r="AX483" s="215"/>
      <c r="AY483" s="215"/>
      <c r="AZ483" s="215"/>
      <c r="BA483" s="215"/>
      <c r="BB483" s="215"/>
      <c r="BC483" s="215"/>
      <c r="BD483" s="215"/>
      <c r="BE483" s="215"/>
      <c r="BF483" s="215"/>
      <c r="BG483" s="215"/>
      <c r="BH483" s="215"/>
      <c r="BI483" s="215"/>
      <c r="BJ483" s="215"/>
      <c r="BK483" s="215"/>
      <c r="BL483" s="215"/>
      <c r="BM483" s="216">
        <v>1</v>
      </c>
    </row>
    <row r="484" spans="1:65">
      <c r="A484" s="29"/>
      <c r="B484" s="19">
        <v>1</v>
      </c>
      <c r="C484" s="9">
        <v>2</v>
      </c>
      <c r="D484" s="217">
        <v>9.5</v>
      </c>
      <c r="E484" s="217">
        <v>10.0494351432879</v>
      </c>
      <c r="F484" s="217">
        <v>11.171742910302743</v>
      </c>
      <c r="G484" s="218">
        <v>8</v>
      </c>
      <c r="H484" s="218">
        <v>11.9</v>
      </c>
      <c r="I484" s="217">
        <v>10.6</v>
      </c>
      <c r="J484" s="217">
        <v>10.7</v>
      </c>
      <c r="K484" s="217">
        <v>10.199999999999999</v>
      </c>
      <c r="L484" s="217">
        <v>10.199999999999999</v>
      </c>
      <c r="M484" s="217">
        <v>10.5</v>
      </c>
      <c r="N484" s="217">
        <v>10.311676252621201</v>
      </c>
      <c r="O484" s="217">
        <v>8.9</v>
      </c>
      <c r="P484" s="218">
        <v>11</v>
      </c>
      <c r="Q484" s="217">
        <v>9.5</v>
      </c>
      <c r="R484" s="218">
        <v>11.83</v>
      </c>
      <c r="S484" s="217">
        <v>9.9</v>
      </c>
      <c r="T484" s="214"/>
      <c r="U484" s="215"/>
      <c r="V484" s="215"/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  <c r="AL484" s="215"/>
      <c r="AM484" s="215"/>
      <c r="AN484" s="215"/>
      <c r="AO484" s="215"/>
      <c r="AP484" s="215"/>
      <c r="AQ484" s="215"/>
      <c r="AR484" s="215"/>
      <c r="AS484" s="215"/>
      <c r="AT484" s="215"/>
      <c r="AU484" s="215"/>
      <c r="AV484" s="215"/>
      <c r="AW484" s="215"/>
      <c r="AX484" s="215"/>
      <c r="AY484" s="215"/>
      <c r="AZ484" s="215"/>
      <c r="BA484" s="215"/>
      <c r="BB484" s="215"/>
      <c r="BC484" s="215"/>
      <c r="BD484" s="215"/>
      <c r="BE484" s="215"/>
      <c r="BF484" s="215"/>
      <c r="BG484" s="215"/>
      <c r="BH484" s="215"/>
      <c r="BI484" s="215"/>
      <c r="BJ484" s="215"/>
      <c r="BK484" s="215"/>
      <c r="BL484" s="215"/>
      <c r="BM484" s="216" t="e">
        <v>#N/A</v>
      </c>
    </row>
    <row r="485" spans="1:65">
      <c r="A485" s="29"/>
      <c r="B485" s="19">
        <v>1</v>
      </c>
      <c r="C485" s="9">
        <v>3</v>
      </c>
      <c r="D485" s="217">
        <v>9.6</v>
      </c>
      <c r="E485" s="217">
        <v>10.095880543280291</v>
      </c>
      <c r="F485" s="217">
        <v>10.876255244233473</v>
      </c>
      <c r="G485" s="218">
        <v>9</v>
      </c>
      <c r="H485" s="218">
        <v>12.2</v>
      </c>
      <c r="I485" s="217">
        <v>10.9</v>
      </c>
      <c r="J485" s="217">
        <v>10.7</v>
      </c>
      <c r="K485" s="217">
        <v>10.6</v>
      </c>
      <c r="L485" s="217">
        <v>10.199999999999999</v>
      </c>
      <c r="M485" s="217">
        <v>10.5</v>
      </c>
      <c r="N485" s="217">
        <v>10.8073257681875</v>
      </c>
      <c r="O485" s="217">
        <v>8.6999999999999993</v>
      </c>
      <c r="P485" s="218">
        <v>10</v>
      </c>
      <c r="Q485" s="217">
        <v>9.3000000000000007</v>
      </c>
      <c r="R485" s="218">
        <v>12.19</v>
      </c>
      <c r="S485" s="217">
        <v>9.8000000000000007</v>
      </c>
      <c r="T485" s="214"/>
      <c r="U485" s="215"/>
      <c r="V485" s="215"/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  <c r="AL485" s="215"/>
      <c r="AM485" s="215"/>
      <c r="AN485" s="215"/>
      <c r="AO485" s="215"/>
      <c r="AP485" s="215"/>
      <c r="AQ485" s="215"/>
      <c r="AR485" s="215"/>
      <c r="AS485" s="215"/>
      <c r="AT485" s="215"/>
      <c r="AU485" s="215"/>
      <c r="AV485" s="215"/>
      <c r="AW485" s="215"/>
      <c r="AX485" s="215"/>
      <c r="AY485" s="215"/>
      <c r="AZ485" s="215"/>
      <c r="BA485" s="215"/>
      <c r="BB485" s="215"/>
      <c r="BC485" s="215"/>
      <c r="BD485" s="215"/>
      <c r="BE485" s="215"/>
      <c r="BF485" s="215"/>
      <c r="BG485" s="215"/>
      <c r="BH485" s="215"/>
      <c r="BI485" s="215"/>
      <c r="BJ485" s="215"/>
      <c r="BK485" s="215"/>
      <c r="BL485" s="215"/>
      <c r="BM485" s="216">
        <v>16</v>
      </c>
    </row>
    <row r="486" spans="1:65">
      <c r="A486" s="29"/>
      <c r="B486" s="19">
        <v>1</v>
      </c>
      <c r="C486" s="9">
        <v>4</v>
      </c>
      <c r="D486" s="217">
        <v>9.5</v>
      </c>
      <c r="E486" s="217">
        <v>10.240772973771399</v>
      </c>
      <c r="F486" s="217">
        <v>10.805316817426332</v>
      </c>
      <c r="G486" s="218">
        <v>10</v>
      </c>
      <c r="H486" s="218">
        <v>12</v>
      </c>
      <c r="I486" s="217">
        <v>10.4</v>
      </c>
      <c r="J486" s="217">
        <v>10.8</v>
      </c>
      <c r="K486" s="217">
        <v>10.4</v>
      </c>
      <c r="L486" s="217">
        <v>10</v>
      </c>
      <c r="M486" s="217">
        <v>10.5</v>
      </c>
      <c r="N486" s="217">
        <v>10.7667588211973</v>
      </c>
      <c r="O486" s="217">
        <v>9.1</v>
      </c>
      <c r="P486" s="218">
        <v>11</v>
      </c>
      <c r="Q486" s="217">
        <v>9.3000000000000007</v>
      </c>
      <c r="R486" s="218">
        <v>12.64</v>
      </c>
      <c r="S486" s="217">
        <v>9.8000000000000007</v>
      </c>
      <c r="T486" s="214"/>
      <c r="U486" s="215"/>
      <c r="V486" s="215"/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  <c r="AL486" s="215"/>
      <c r="AM486" s="215"/>
      <c r="AN486" s="215"/>
      <c r="AO486" s="215"/>
      <c r="AP486" s="215"/>
      <c r="AQ486" s="215"/>
      <c r="AR486" s="215"/>
      <c r="AS486" s="215"/>
      <c r="AT486" s="215"/>
      <c r="AU486" s="215"/>
      <c r="AV486" s="215"/>
      <c r="AW486" s="215"/>
      <c r="AX486" s="215"/>
      <c r="AY486" s="215"/>
      <c r="AZ486" s="215"/>
      <c r="BA486" s="215"/>
      <c r="BB486" s="215"/>
      <c r="BC486" s="215"/>
      <c r="BD486" s="215"/>
      <c r="BE486" s="215"/>
      <c r="BF486" s="215"/>
      <c r="BG486" s="215"/>
      <c r="BH486" s="215"/>
      <c r="BI486" s="215"/>
      <c r="BJ486" s="215"/>
      <c r="BK486" s="215"/>
      <c r="BL486" s="215"/>
      <c r="BM486" s="216">
        <v>10.110629508975618</v>
      </c>
    </row>
    <row r="487" spans="1:65">
      <c r="A487" s="29"/>
      <c r="B487" s="19">
        <v>1</v>
      </c>
      <c r="C487" s="9">
        <v>5</v>
      </c>
      <c r="D487" s="217">
        <v>9.6</v>
      </c>
      <c r="E487" s="217">
        <v>10.3481777676513</v>
      </c>
      <c r="F487" s="217">
        <v>10.702660174176398</v>
      </c>
      <c r="G487" s="218">
        <v>11</v>
      </c>
      <c r="H487" s="218">
        <v>12.2</v>
      </c>
      <c r="I487" s="217">
        <v>10.4</v>
      </c>
      <c r="J487" s="217">
        <v>10.5</v>
      </c>
      <c r="K487" s="217">
        <v>10.199999999999999</v>
      </c>
      <c r="L487" s="217">
        <v>10.1</v>
      </c>
      <c r="M487" s="217">
        <v>10.6</v>
      </c>
      <c r="N487" s="217">
        <v>9.9685888851159294</v>
      </c>
      <c r="O487" s="217">
        <v>9.3000000000000007</v>
      </c>
      <c r="P487" s="218">
        <v>11</v>
      </c>
      <c r="Q487" s="217">
        <v>9.4</v>
      </c>
      <c r="R487" s="218">
        <v>12.33</v>
      </c>
      <c r="S487" s="217">
        <v>9.6999999999999993</v>
      </c>
      <c r="T487" s="214"/>
      <c r="U487" s="215"/>
      <c r="V487" s="215"/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  <c r="AL487" s="215"/>
      <c r="AM487" s="215"/>
      <c r="AN487" s="215"/>
      <c r="AO487" s="215"/>
      <c r="AP487" s="215"/>
      <c r="AQ487" s="215"/>
      <c r="AR487" s="215"/>
      <c r="AS487" s="215"/>
      <c r="AT487" s="215"/>
      <c r="AU487" s="215"/>
      <c r="AV487" s="215"/>
      <c r="AW487" s="215"/>
      <c r="AX487" s="215"/>
      <c r="AY487" s="215"/>
      <c r="AZ487" s="215"/>
      <c r="BA487" s="215"/>
      <c r="BB487" s="215"/>
      <c r="BC487" s="215"/>
      <c r="BD487" s="215"/>
      <c r="BE487" s="215"/>
      <c r="BF487" s="215"/>
      <c r="BG487" s="215"/>
      <c r="BH487" s="215"/>
      <c r="BI487" s="215"/>
      <c r="BJ487" s="215"/>
      <c r="BK487" s="215"/>
      <c r="BL487" s="215"/>
      <c r="BM487" s="216">
        <v>39</v>
      </c>
    </row>
    <row r="488" spans="1:65">
      <c r="A488" s="29"/>
      <c r="B488" s="19">
        <v>1</v>
      </c>
      <c r="C488" s="9">
        <v>6</v>
      </c>
      <c r="D488" s="217">
        <v>9.5</v>
      </c>
      <c r="E488" s="217">
        <v>10.134720536944799</v>
      </c>
      <c r="F488" s="217">
        <v>10.630082256770768</v>
      </c>
      <c r="G488" s="218">
        <v>9</v>
      </c>
      <c r="H488" s="218">
        <v>12.4</v>
      </c>
      <c r="I488" s="217">
        <v>10.5</v>
      </c>
      <c r="J488" s="217">
        <v>11</v>
      </c>
      <c r="K488" s="217">
        <v>10.1</v>
      </c>
      <c r="L488" s="217">
        <v>10</v>
      </c>
      <c r="M488" s="217">
        <v>10.6</v>
      </c>
      <c r="N488" s="217">
        <v>9.8093110698168307</v>
      </c>
      <c r="O488" s="217">
        <v>9.1</v>
      </c>
      <c r="P488" s="218">
        <v>11</v>
      </c>
      <c r="Q488" s="217">
        <v>9.6999999999999993</v>
      </c>
      <c r="R488" s="218">
        <v>11.53</v>
      </c>
      <c r="S488" s="217">
        <v>9.6999999999999993</v>
      </c>
      <c r="T488" s="214"/>
      <c r="U488" s="215"/>
      <c r="V488" s="215"/>
      <c r="W488" s="215"/>
      <c r="X488" s="215"/>
      <c r="Y488" s="215"/>
      <c r="Z488" s="215"/>
      <c r="AA488" s="215"/>
      <c r="AB488" s="215"/>
      <c r="AC488" s="215"/>
      <c r="AD488" s="215"/>
      <c r="AE488" s="215"/>
      <c r="AF488" s="215"/>
      <c r="AG488" s="215"/>
      <c r="AH488" s="215"/>
      <c r="AI488" s="215"/>
      <c r="AJ488" s="215"/>
      <c r="AK488" s="215"/>
      <c r="AL488" s="215"/>
      <c r="AM488" s="215"/>
      <c r="AN488" s="215"/>
      <c r="AO488" s="215"/>
      <c r="AP488" s="215"/>
      <c r="AQ488" s="215"/>
      <c r="AR488" s="215"/>
      <c r="AS488" s="215"/>
      <c r="AT488" s="215"/>
      <c r="AU488" s="215"/>
      <c r="AV488" s="215"/>
      <c r="AW488" s="215"/>
      <c r="AX488" s="215"/>
      <c r="AY488" s="215"/>
      <c r="AZ488" s="215"/>
      <c r="BA488" s="215"/>
      <c r="BB488" s="215"/>
      <c r="BC488" s="215"/>
      <c r="BD488" s="215"/>
      <c r="BE488" s="215"/>
      <c r="BF488" s="215"/>
      <c r="BG488" s="215"/>
      <c r="BH488" s="215"/>
      <c r="BI488" s="215"/>
      <c r="BJ488" s="215"/>
      <c r="BK488" s="215"/>
      <c r="BL488" s="215"/>
      <c r="BM488" s="220"/>
    </row>
    <row r="489" spans="1:65">
      <c r="A489" s="29"/>
      <c r="B489" s="20" t="s">
        <v>256</v>
      </c>
      <c r="C489" s="12"/>
      <c r="D489" s="221">
        <v>9.5500000000000007</v>
      </c>
      <c r="E489" s="221">
        <v>10.209704178031865</v>
      </c>
      <c r="F489" s="221">
        <v>10.812978144507634</v>
      </c>
      <c r="G489" s="221">
        <v>9.1666666666666661</v>
      </c>
      <c r="H489" s="221">
        <v>12.133333333333335</v>
      </c>
      <c r="I489" s="221">
        <v>10.566666666666666</v>
      </c>
      <c r="J489" s="221">
        <v>10.716666666666667</v>
      </c>
      <c r="K489" s="221">
        <v>10.333333333333332</v>
      </c>
      <c r="L489" s="221">
        <v>10.116666666666665</v>
      </c>
      <c r="M489" s="221">
        <v>10.533333333333333</v>
      </c>
      <c r="N489" s="221">
        <v>10.271538451834592</v>
      </c>
      <c r="O489" s="221">
        <v>9.0000000000000018</v>
      </c>
      <c r="P489" s="221">
        <v>10.666666666666666</v>
      </c>
      <c r="Q489" s="221">
        <v>9.4166666666666661</v>
      </c>
      <c r="R489" s="221">
        <v>12.101666666666667</v>
      </c>
      <c r="S489" s="221">
        <v>9.8000000000000025</v>
      </c>
      <c r="T489" s="214"/>
      <c r="U489" s="215"/>
      <c r="V489" s="215"/>
      <c r="W489" s="215"/>
      <c r="X489" s="215"/>
      <c r="Y489" s="215"/>
      <c r="Z489" s="215"/>
      <c r="AA489" s="215"/>
      <c r="AB489" s="215"/>
      <c r="AC489" s="215"/>
      <c r="AD489" s="215"/>
      <c r="AE489" s="215"/>
      <c r="AF489" s="215"/>
      <c r="AG489" s="215"/>
      <c r="AH489" s="215"/>
      <c r="AI489" s="215"/>
      <c r="AJ489" s="215"/>
      <c r="AK489" s="215"/>
      <c r="AL489" s="215"/>
      <c r="AM489" s="215"/>
      <c r="AN489" s="215"/>
      <c r="AO489" s="215"/>
      <c r="AP489" s="215"/>
      <c r="AQ489" s="215"/>
      <c r="AR489" s="215"/>
      <c r="AS489" s="215"/>
      <c r="AT489" s="215"/>
      <c r="AU489" s="215"/>
      <c r="AV489" s="215"/>
      <c r="AW489" s="215"/>
      <c r="AX489" s="215"/>
      <c r="AY489" s="215"/>
      <c r="AZ489" s="215"/>
      <c r="BA489" s="215"/>
      <c r="BB489" s="215"/>
      <c r="BC489" s="215"/>
      <c r="BD489" s="215"/>
      <c r="BE489" s="215"/>
      <c r="BF489" s="215"/>
      <c r="BG489" s="215"/>
      <c r="BH489" s="215"/>
      <c r="BI489" s="215"/>
      <c r="BJ489" s="215"/>
      <c r="BK489" s="215"/>
      <c r="BL489" s="215"/>
      <c r="BM489" s="220"/>
    </row>
    <row r="490" spans="1:65">
      <c r="A490" s="29"/>
      <c r="B490" s="3" t="s">
        <v>257</v>
      </c>
      <c r="C490" s="28"/>
      <c r="D490" s="217">
        <v>9.5500000000000007</v>
      </c>
      <c r="E490" s="217">
        <v>10.187746755358098</v>
      </c>
      <c r="F490" s="217">
        <v>10.753988495801366</v>
      </c>
      <c r="G490" s="217">
        <v>9</v>
      </c>
      <c r="H490" s="217">
        <v>12.149999999999999</v>
      </c>
      <c r="I490" s="217">
        <v>10.55</v>
      </c>
      <c r="J490" s="217">
        <v>10.7</v>
      </c>
      <c r="K490" s="217">
        <v>10.3</v>
      </c>
      <c r="L490" s="217">
        <v>10.149999999999999</v>
      </c>
      <c r="M490" s="217">
        <v>10.5</v>
      </c>
      <c r="N490" s="217">
        <v>10.140132568868566</v>
      </c>
      <c r="O490" s="217">
        <v>9</v>
      </c>
      <c r="P490" s="217">
        <v>11</v>
      </c>
      <c r="Q490" s="217">
        <v>9.3500000000000014</v>
      </c>
      <c r="R490" s="217">
        <v>12.14</v>
      </c>
      <c r="S490" s="217">
        <v>9.8000000000000007</v>
      </c>
      <c r="T490" s="214"/>
      <c r="U490" s="215"/>
      <c r="V490" s="215"/>
      <c r="W490" s="215"/>
      <c r="X490" s="215"/>
      <c r="Y490" s="215"/>
      <c r="Z490" s="215"/>
      <c r="AA490" s="215"/>
      <c r="AB490" s="215"/>
      <c r="AC490" s="215"/>
      <c r="AD490" s="215"/>
      <c r="AE490" s="215"/>
      <c r="AF490" s="215"/>
      <c r="AG490" s="215"/>
      <c r="AH490" s="215"/>
      <c r="AI490" s="215"/>
      <c r="AJ490" s="215"/>
      <c r="AK490" s="215"/>
      <c r="AL490" s="215"/>
      <c r="AM490" s="215"/>
      <c r="AN490" s="215"/>
      <c r="AO490" s="215"/>
      <c r="AP490" s="215"/>
      <c r="AQ490" s="215"/>
      <c r="AR490" s="215"/>
      <c r="AS490" s="215"/>
      <c r="AT490" s="215"/>
      <c r="AU490" s="215"/>
      <c r="AV490" s="215"/>
      <c r="AW490" s="215"/>
      <c r="AX490" s="215"/>
      <c r="AY490" s="215"/>
      <c r="AZ490" s="215"/>
      <c r="BA490" s="215"/>
      <c r="BB490" s="215"/>
      <c r="BC490" s="215"/>
      <c r="BD490" s="215"/>
      <c r="BE490" s="215"/>
      <c r="BF490" s="215"/>
      <c r="BG490" s="215"/>
      <c r="BH490" s="215"/>
      <c r="BI490" s="215"/>
      <c r="BJ490" s="215"/>
      <c r="BK490" s="215"/>
      <c r="BL490" s="215"/>
      <c r="BM490" s="220"/>
    </row>
    <row r="491" spans="1:65">
      <c r="A491" s="29"/>
      <c r="B491" s="3" t="s">
        <v>258</v>
      </c>
      <c r="C491" s="28"/>
      <c r="D491" s="23">
        <v>5.4772255750516419E-2</v>
      </c>
      <c r="E491" s="23">
        <v>0.13902313847234113</v>
      </c>
      <c r="F491" s="23">
        <v>0.19650810121707438</v>
      </c>
      <c r="G491" s="23">
        <v>1.1690451944500104</v>
      </c>
      <c r="H491" s="23">
        <v>0.17511900715418255</v>
      </c>
      <c r="I491" s="23">
        <v>0.18618986725025252</v>
      </c>
      <c r="J491" s="23">
        <v>0.17224014243685098</v>
      </c>
      <c r="K491" s="23">
        <v>0.19663841605003524</v>
      </c>
      <c r="L491" s="23">
        <v>9.8319208025017146E-2</v>
      </c>
      <c r="M491" s="23">
        <v>5.1639777949432045E-2</v>
      </c>
      <c r="N491" s="23">
        <v>0.43196565706382939</v>
      </c>
      <c r="O491" s="23">
        <v>0.20976176963403059</v>
      </c>
      <c r="P491" s="23">
        <v>0.51639777949432231</v>
      </c>
      <c r="Q491" s="23">
        <v>0.16020819787597163</v>
      </c>
      <c r="R491" s="23">
        <v>0.38742311065121932</v>
      </c>
      <c r="S491" s="23">
        <v>8.944271909999206E-2</v>
      </c>
      <c r="T491" s="152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85</v>
      </c>
      <c r="C492" s="28"/>
      <c r="D492" s="13">
        <v>5.7353147382739698E-3</v>
      </c>
      <c r="E492" s="13">
        <v>1.3616764604353186E-2</v>
      </c>
      <c r="F492" s="13">
        <v>1.8173355997846821E-2</v>
      </c>
      <c r="G492" s="13">
        <v>0.12753220303091023</v>
      </c>
      <c r="H492" s="13">
        <v>1.4432885205015044E-2</v>
      </c>
      <c r="I492" s="13">
        <v>1.7620492168793616E-2</v>
      </c>
      <c r="J492" s="13">
        <v>1.6072175032987648E-2</v>
      </c>
      <c r="K492" s="13">
        <v>1.9029524133874379E-2</v>
      </c>
      <c r="L492" s="13">
        <v>9.7185378607924696E-3</v>
      </c>
      <c r="M492" s="13">
        <v>4.9025105648194981E-3</v>
      </c>
      <c r="N492" s="13">
        <v>4.2054621037482101E-2</v>
      </c>
      <c r="O492" s="13">
        <v>2.3306863292670062E-2</v>
      </c>
      <c r="P492" s="13">
        <v>4.841229182759272E-2</v>
      </c>
      <c r="Q492" s="13">
        <v>1.7013259951430618E-2</v>
      </c>
      <c r="R492" s="13">
        <v>3.201402925089266E-2</v>
      </c>
      <c r="S492" s="13">
        <v>9.1268080714277597E-3</v>
      </c>
      <c r="T492" s="152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259</v>
      </c>
      <c r="C493" s="28"/>
      <c r="D493" s="13">
        <v>-5.544951562886602E-2</v>
      </c>
      <c r="E493" s="13">
        <v>9.7990603817788013E-3</v>
      </c>
      <c r="F493" s="13">
        <v>6.9466360616667E-2</v>
      </c>
      <c r="G493" s="13">
        <v>-9.3363409416887255E-2</v>
      </c>
      <c r="H493" s="13">
        <v>0.20005715989910211</v>
      </c>
      <c r="I493" s="13">
        <v>4.5104724417624587E-2</v>
      </c>
      <c r="J493" s="13">
        <v>5.9940595899893756E-2</v>
      </c>
      <c r="K493" s="13">
        <v>2.202670211187252E-2</v>
      </c>
      <c r="L493" s="13">
        <v>5.9710997081707795E-4</v>
      </c>
      <c r="M493" s="13">
        <v>4.1807864088231339E-2</v>
      </c>
      <c r="N493" s="13">
        <v>1.5914829310690104E-2</v>
      </c>
      <c r="O493" s="13">
        <v>-0.10984771106385272</v>
      </c>
      <c r="P493" s="13">
        <v>5.4995305405803885E-2</v>
      </c>
      <c r="Q493" s="13">
        <v>-6.8636956946438676E-2</v>
      </c>
      <c r="R493" s="13">
        <v>0.19692514258617866</v>
      </c>
      <c r="S493" s="13">
        <v>-3.072306315841733E-2</v>
      </c>
      <c r="T493" s="152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45" t="s">
        <v>260</v>
      </c>
      <c r="C494" s="46"/>
      <c r="D494" s="44">
        <v>1.1100000000000001</v>
      </c>
      <c r="E494" s="44">
        <v>0.14000000000000001</v>
      </c>
      <c r="F494" s="44">
        <v>0.75</v>
      </c>
      <c r="G494" s="44" t="s">
        <v>261</v>
      </c>
      <c r="H494" s="44">
        <v>2.69</v>
      </c>
      <c r="I494" s="44">
        <v>0.39</v>
      </c>
      <c r="J494" s="44">
        <v>0.61</v>
      </c>
      <c r="K494" s="44">
        <v>0.05</v>
      </c>
      <c r="L494" s="44">
        <v>0.27</v>
      </c>
      <c r="M494" s="44">
        <v>0.34</v>
      </c>
      <c r="N494" s="44">
        <v>0.05</v>
      </c>
      <c r="O494" s="44">
        <v>1.92</v>
      </c>
      <c r="P494" s="44" t="s">
        <v>261</v>
      </c>
      <c r="Q494" s="44">
        <v>1.3</v>
      </c>
      <c r="R494" s="44">
        <v>2.65</v>
      </c>
      <c r="S494" s="44">
        <v>0.74</v>
      </c>
      <c r="T494" s="152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0" t="s">
        <v>302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BM495" s="55"/>
    </row>
    <row r="496" spans="1:65">
      <c r="BM496" s="55"/>
    </row>
    <row r="497" spans="1:65" ht="15">
      <c r="B497" s="8" t="s">
        <v>489</v>
      </c>
      <c r="BM497" s="27" t="s">
        <v>66</v>
      </c>
    </row>
    <row r="498" spans="1:65" ht="15">
      <c r="A498" s="24" t="s">
        <v>23</v>
      </c>
      <c r="B498" s="18" t="s">
        <v>109</v>
      </c>
      <c r="C498" s="15" t="s">
        <v>110</v>
      </c>
      <c r="D498" s="16" t="s">
        <v>223</v>
      </c>
      <c r="E498" s="17" t="s">
        <v>223</v>
      </c>
      <c r="F498" s="17" t="s">
        <v>223</v>
      </c>
      <c r="G498" s="17" t="s">
        <v>223</v>
      </c>
      <c r="H498" s="17" t="s">
        <v>223</v>
      </c>
      <c r="I498" s="17" t="s">
        <v>223</v>
      </c>
      <c r="J498" s="17" t="s">
        <v>223</v>
      </c>
      <c r="K498" s="15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 t="s">
        <v>224</v>
      </c>
      <c r="C499" s="9" t="s">
        <v>224</v>
      </c>
      <c r="D499" s="150" t="s">
        <v>230</v>
      </c>
      <c r="E499" s="151" t="s">
        <v>231</v>
      </c>
      <c r="F499" s="151" t="s">
        <v>233</v>
      </c>
      <c r="G499" s="151" t="s">
        <v>240</v>
      </c>
      <c r="H499" s="151" t="s">
        <v>242</v>
      </c>
      <c r="I499" s="151" t="s">
        <v>243</v>
      </c>
      <c r="J499" s="151" t="s">
        <v>245</v>
      </c>
      <c r="K499" s="15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s">
        <v>3</v>
      </c>
    </row>
    <row r="500" spans="1:65">
      <c r="A500" s="29"/>
      <c r="B500" s="19"/>
      <c r="C500" s="9"/>
      <c r="D500" s="10" t="s">
        <v>288</v>
      </c>
      <c r="E500" s="11" t="s">
        <v>289</v>
      </c>
      <c r="F500" s="11" t="s">
        <v>288</v>
      </c>
      <c r="G500" s="11" t="s">
        <v>288</v>
      </c>
      <c r="H500" s="11" t="s">
        <v>289</v>
      </c>
      <c r="I500" s="11" t="s">
        <v>288</v>
      </c>
      <c r="J500" s="11" t="s">
        <v>288</v>
      </c>
      <c r="K500" s="15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9"/>
      <c r="C501" s="9"/>
      <c r="D501" s="25"/>
      <c r="E501" s="25"/>
      <c r="F501" s="25"/>
      <c r="G501" s="25"/>
      <c r="H501" s="25"/>
      <c r="I501" s="25"/>
      <c r="J501" s="25"/>
      <c r="K501" s="15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8">
        <v>1</v>
      </c>
      <c r="C502" s="14">
        <v>1</v>
      </c>
      <c r="D502" s="21">
        <v>0.3670433961194271</v>
      </c>
      <c r="E502" s="21">
        <v>0.3</v>
      </c>
      <c r="F502" s="21">
        <v>0.39</v>
      </c>
      <c r="G502" s="147">
        <v>0.27895156311049496</v>
      </c>
      <c r="H502" s="21">
        <v>0.35</v>
      </c>
      <c r="I502" s="21">
        <v>0.37</v>
      </c>
      <c r="J502" s="147" t="s">
        <v>101</v>
      </c>
      <c r="K502" s="15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9">
        <v>1</v>
      </c>
      <c r="C503" s="9">
        <v>2</v>
      </c>
      <c r="D503" s="11">
        <v>0.35892120331837962</v>
      </c>
      <c r="E503" s="11">
        <v>0.4</v>
      </c>
      <c r="F503" s="11">
        <v>0.38</v>
      </c>
      <c r="G503" s="148">
        <v>0.27910377841260497</v>
      </c>
      <c r="H503" s="11">
        <v>0.38</v>
      </c>
      <c r="I503" s="11">
        <v>0.38</v>
      </c>
      <c r="J503" s="148" t="s">
        <v>101</v>
      </c>
      <c r="K503" s="15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4</v>
      </c>
    </row>
    <row r="504" spans="1:65">
      <c r="A504" s="29"/>
      <c r="B504" s="19">
        <v>1</v>
      </c>
      <c r="C504" s="9">
        <v>3</v>
      </c>
      <c r="D504" s="11">
        <v>0.37384077458958925</v>
      </c>
      <c r="E504" s="11">
        <v>0.4</v>
      </c>
      <c r="F504" s="11">
        <v>0.42</v>
      </c>
      <c r="G504" s="148">
        <v>0.28011856822554543</v>
      </c>
      <c r="H504" s="11">
        <v>0.37</v>
      </c>
      <c r="I504" s="11">
        <v>0.38</v>
      </c>
      <c r="J504" s="148" t="s">
        <v>101</v>
      </c>
      <c r="K504" s="15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16</v>
      </c>
    </row>
    <row r="505" spans="1:65">
      <c r="A505" s="29"/>
      <c r="B505" s="19">
        <v>1</v>
      </c>
      <c r="C505" s="9">
        <v>4</v>
      </c>
      <c r="D505" s="11">
        <v>0.35536141708122188</v>
      </c>
      <c r="E505" s="11">
        <v>0.4</v>
      </c>
      <c r="F505" s="11">
        <v>0.4</v>
      </c>
      <c r="G505" s="148">
        <v>0.27707045838571359</v>
      </c>
      <c r="H505" s="11">
        <v>0.36</v>
      </c>
      <c r="I505" s="11">
        <v>0.37</v>
      </c>
      <c r="J505" s="148" t="s">
        <v>101</v>
      </c>
      <c r="K505" s="15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0.3741910979614903</v>
      </c>
    </row>
    <row r="506" spans="1:65">
      <c r="A506" s="29"/>
      <c r="B506" s="19">
        <v>1</v>
      </c>
      <c r="C506" s="9">
        <v>5</v>
      </c>
      <c r="D506" s="11">
        <v>0.35730844070944179</v>
      </c>
      <c r="E506" s="11">
        <v>0.3</v>
      </c>
      <c r="F506" s="11">
        <v>0.41</v>
      </c>
      <c r="G506" s="148">
        <v>0.26304807537982466</v>
      </c>
      <c r="H506" s="11">
        <v>0.37</v>
      </c>
      <c r="I506" s="11">
        <v>0.36</v>
      </c>
      <c r="J506" s="148" t="s">
        <v>101</v>
      </c>
      <c r="K506" s="15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40</v>
      </c>
    </row>
    <row r="507" spans="1:65">
      <c r="A507" s="29"/>
      <c r="B507" s="19">
        <v>1</v>
      </c>
      <c r="C507" s="9">
        <v>6</v>
      </c>
      <c r="D507" s="11">
        <v>0.36325770702664995</v>
      </c>
      <c r="E507" s="11">
        <v>0.4</v>
      </c>
      <c r="F507" s="11">
        <v>0.41</v>
      </c>
      <c r="G507" s="148">
        <v>0.26622133016191529</v>
      </c>
      <c r="H507" s="11">
        <v>0.37</v>
      </c>
      <c r="I507" s="11">
        <v>0.38</v>
      </c>
      <c r="J507" s="148" t="s">
        <v>101</v>
      </c>
      <c r="K507" s="15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20" t="s">
        <v>256</v>
      </c>
      <c r="C508" s="12"/>
      <c r="D508" s="22">
        <v>0.36262215647411827</v>
      </c>
      <c r="E508" s="22">
        <v>0.3666666666666667</v>
      </c>
      <c r="F508" s="22">
        <v>0.40166666666666662</v>
      </c>
      <c r="G508" s="22">
        <v>0.27408562894601651</v>
      </c>
      <c r="H508" s="22">
        <v>0.3666666666666667</v>
      </c>
      <c r="I508" s="22">
        <v>0.37333333333333329</v>
      </c>
      <c r="J508" s="22" t="s">
        <v>648</v>
      </c>
      <c r="K508" s="15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257</v>
      </c>
      <c r="C509" s="28"/>
      <c r="D509" s="11">
        <v>0.36108945517251478</v>
      </c>
      <c r="E509" s="11">
        <v>0.4</v>
      </c>
      <c r="F509" s="11">
        <v>0.40500000000000003</v>
      </c>
      <c r="G509" s="11">
        <v>0.2780110107481043</v>
      </c>
      <c r="H509" s="11">
        <v>0.37</v>
      </c>
      <c r="I509" s="11">
        <v>0.375</v>
      </c>
      <c r="J509" s="11" t="s">
        <v>648</v>
      </c>
      <c r="K509" s="15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258</v>
      </c>
      <c r="C510" s="28"/>
      <c r="D510" s="23">
        <v>6.9348344312917566E-3</v>
      </c>
      <c r="E510" s="23">
        <v>5.1639777949432177E-2</v>
      </c>
      <c r="F510" s="23">
        <v>1.4719601443879732E-2</v>
      </c>
      <c r="G510" s="23">
        <v>7.4543877896014526E-3</v>
      </c>
      <c r="H510" s="23">
        <v>1.0327955589886455E-2</v>
      </c>
      <c r="I510" s="23">
        <v>8.1649658092772665E-3</v>
      </c>
      <c r="J510" s="23" t="s">
        <v>648</v>
      </c>
      <c r="K510" s="204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5"/>
      <c r="AT510" s="205"/>
      <c r="AU510" s="205"/>
      <c r="AV510" s="205"/>
      <c r="AW510" s="205"/>
      <c r="AX510" s="205"/>
      <c r="AY510" s="205"/>
      <c r="AZ510" s="205"/>
      <c r="BA510" s="205"/>
      <c r="BB510" s="205"/>
      <c r="BC510" s="205"/>
      <c r="BD510" s="205"/>
      <c r="BE510" s="205"/>
      <c r="BF510" s="205"/>
      <c r="BG510" s="205"/>
      <c r="BH510" s="205"/>
      <c r="BI510" s="205"/>
      <c r="BJ510" s="205"/>
      <c r="BK510" s="205"/>
      <c r="BL510" s="205"/>
      <c r="BM510" s="56"/>
    </row>
    <row r="511" spans="1:65">
      <c r="A511" s="29"/>
      <c r="B511" s="3" t="s">
        <v>85</v>
      </c>
      <c r="C511" s="28"/>
      <c r="D511" s="13">
        <v>1.912413322649997E-2</v>
      </c>
      <c r="E511" s="13">
        <v>0.14083575804390591</v>
      </c>
      <c r="F511" s="13">
        <v>3.6646310648663236E-2</v>
      </c>
      <c r="G511" s="13">
        <v>2.7197295306094497E-2</v>
      </c>
      <c r="H511" s="13">
        <v>2.8167151608781239E-2</v>
      </c>
      <c r="I511" s="13">
        <v>2.187044413199268E-2</v>
      </c>
      <c r="J511" s="13" t="s">
        <v>648</v>
      </c>
      <c r="K511" s="15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3" t="s">
        <v>259</v>
      </c>
      <c r="C512" s="28"/>
      <c r="D512" s="13">
        <v>-3.0917201265334815E-2</v>
      </c>
      <c r="E512" s="13">
        <v>-2.0108525659255472E-2</v>
      </c>
      <c r="F512" s="13">
        <v>7.3426569618724402E-2</v>
      </c>
      <c r="G512" s="13">
        <v>-0.26752498806312086</v>
      </c>
      <c r="H512" s="13">
        <v>-2.0108525659255472E-2</v>
      </c>
      <c r="I512" s="13">
        <v>-2.2923170348785327E-3</v>
      </c>
      <c r="J512" s="13" t="s">
        <v>648</v>
      </c>
      <c r="K512" s="15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45" t="s">
        <v>260</v>
      </c>
      <c r="C513" s="46"/>
      <c r="D513" s="44">
        <v>0.41</v>
      </c>
      <c r="E513" s="44">
        <v>0</v>
      </c>
      <c r="F513" s="44">
        <v>3.54</v>
      </c>
      <c r="G513" s="44">
        <v>9.36</v>
      </c>
      <c r="H513" s="44">
        <v>0</v>
      </c>
      <c r="I513" s="44">
        <v>0.67</v>
      </c>
      <c r="J513" s="44">
        <v>13.49</v>
      </c>
      <c r="K513" s="15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0"/>
      <c r="C514" s="20"/>
      <c r="D514" s="20"/>
      <c r="E514" s="20"/>
      <c r="F514" s="20"/>
      <c r="G514" s="20"/>
      <c r="H514" s="20"/>
      <c r="I514" s="20"/>
      <c r="J514" s="20"/>
      <c r="BM514" s="55"/>
    </row>
    <row r="515" spans="1:65" ht="15">
      <c r="B515" s="8" t="s">
        <v>490</v>
      </c>
      <c r="BM515" s="27" t="s">
        <v>66</v>
      </c>
    </row>
    <row r="516" spans="1:65" ht="15">
      <c r="A516" s="24" t="s">
        <v>55</v>
      </c>
      <c r="B516" s="18" t="s">
        <v>109</v>
      </c>
      <c r="C516" s="15" t="s">
        <v>110</v>
      </c>
      <c r="D516" s="16" t="s">
        <v>223</v>
      </c>
      <c r="E516" s="17" t="s">
        <v>223</v>
      </c>
      <c r="F516" s="17" t="s">
        <v>223</v>
      </c>
      <c r="G516" s="17" t="s">
        <v>223</v>
      </c>
      <c r="H516" s="17" t="s">
        <v>223</v>
      </c>
      <c r="I516" s="17" t="s">
        <v>223</v>
      </c>
      <c r="J516" s="17" t="s">
        <v>223</v>
      </c>
      <c r="K516" s="17" t="s">
        <v>223</v>
      </c>
      <c r="L516" s="17" t="s">
        <v>223</v>
      </c>
      <c r="M516" s="17" t="s">
        <v>223</v>
      </c>
      <c r="N516" s="17" t="s">
        <v>223</v>
      </c>
      <c r="O516" s="17" t="s">
        <v>223</v>
      </c>
      <c r="P516" s="17" t="s">
        <v>223</v>
      </c>
      <c r="Q516" s="17" t="s">
        <v>223</v>
      </c>
      <c r="R516" s="17" t="s">
        <v>223</v>
      </c>
      <c r="S516" s="17" t="s">
        <v>223</v>
      </c>
      <c r="T516" s="17" t="s">
        <v>223</v>
      </c>
      <c r="U516" s="152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 t="s">
        <v>224</v>
      </c>
      <c r="C517" s="9" t="s">
        <v>224</v>
      </c>
      <c r="D517" s="150" t="s">
        <v>226</v>
      </c>
      <c r="E517" s="151" t="s">
        <v>227</v>
      </c>
      <c r="F517" s="151" t="s">
        <v>230</v>
      </c>
      <c r="G517" s="151" t="s">
        <v>231</v>
      </c>
      <c r="H517" s="151" t="s">
        <v>233</v>
      </c>
      <c r="I517" s="151" t="s">
        <v>234</v>
      </c>
      <c r="J517" s="151" t="s">
        <v>235</v>
      </c>
      <c r="K517" s="151" t="s">
        <v>236</v>
      </c>
      <c r="L517" s="151" t="s">
        <v>237</v>
      </c>
      <c r="M517" s="151" t="s">
        <v>275</v>
      </c>
      <c r="N517" s="151" t="s">
        <v>240</v>
      </c>
      <c r="O517" s="151" t="s">
        <v>241</v>
      </c>
      <c r="P517" s="151" t="s">
        <v>242</v>
      </c>
      <c r="Q517" s="151" t="s">
        <v>243</v>
      </c>
      <c r="R517" s="151" t="s">
        <v>244</v>
      </c>
      <c r="S517" s="151" t="s">
        <v>245</v>
      </c>
      <c r="T517" s="151" t="s">
        <v>247</v>
      </c>
      <c r="U517" s="152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 t="s">
        <v>1</v>
      </c>
    </row>
    <row r="518" spans="1:65">
      <c r="A518" s="29"/>
      <c r="B518" s="19"/>
      <c r="C518" s="9"/>
      <c r="D518" s="10" t="s">
        <v>113</v>
      </c>
      <c r="E518" s="11" t="s">
        <v>113</v>
      </c>
      <c r="F518" s="11" t="s">
        <v>288</v>
      </c>
      <c r="G518" s="11" t="s">
        <v>289</v>
      </c>
      <c r="H518" s="11" t="s">
        <v>288</v>
      </c>
      <c r="I518" s="11" t="s">
        <v>289</v>
      </c>
      <c r="J518" s="11" t="s">
        <v>289</v>
      </c>
      <c r="K518" s="11" t="s">
        <v>289</v>
      </c>
      <c r="L518" s="11" t="s">
        <v>289</v>
      </c>
      <c r="M518" s="11" t="s">
        <v>289</v>
      </c>
      <c r="N518" s="11" t="s">
        <v>288</v>
      </c>
      <c r="O518" s="11" t="s">
        <v>113</v>
      </c>
      <c r="P518" s="11" t="s">
        <v>289</v>
      </c>
      <c r="Q518" s="11" t="s">
        <v>113</v>
      </c>
      <c r="R518" s="11" t="s">
        <v>288</v>
      </c>
      <c r="S518" s="11" t="s">
        <v>288</v>
      </c>
      <c r="T518" s="11" t="s">
        <v>289</v>
      </c>
      <c r="U518" s="152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9"/>
      <c r="C519" s="9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152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8">
        <v>1</v>
      </c>
      <c r="C520" s="14">
        <v>1</v>
      </c>
      <c r="D520" s="21">
        <v>3.6960999999999999</v>
      </c>
      <c r="E520" s="21">
        <v>3.9581999999999997</v>
      </c>
      <c r="F520" s="21">
        <v>3.7423383463901589</v>
      </c>
      <c r="G520" s="21">
        <v>4.0599999999999996</v>
      </c>
      <c r="H520" s="21">
        <v>3.8</v>
      </c>
      <c r="I520" s="21">
        <v>3.8900000000000006</v>
      </c>
      <c r="J520" s="21">
        <v>3.95</v>
      </c>
      <c r="K520" s="21">
        <v>3.72</v>
      </c>
      <c r="L520" s="21">
        <v>3.8699999999999997</v>
      </c>
      <c r="M520" s="21">
        <v>3.83</v>
      </c>
      <c r="N520" s="147">
        <v>4.634909671903249</v>
      </c>
      <c r="O520" s="21">
        <v>3.84</v>
      </c>
      <c r="P520" s="21">
        <v>3.58</v>
      </c>
      <c r="Q520" s="21">
        <v>3.6832999999999996</v>
      </c>
      <c r="R520" s="21">
        <v>3.6482000000000001</v>
      </c>
      <c r="S520" s="21">
        <v>3.75</v>
      </c>
      <c r="T520" s="21">
        <v>4.09</v>
      </c>
      <c r="U520" s="152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>
        <v>1</v>
      </c>
      <c r="C521" s="9">
        <v>2</v>
      </c>
      <c r="D521" s="11">
        <v>3.75</v>
      </c>
      <c r="E521" s="11">
        <v>3.9475049999999996</v>
      </c>
      <c r="F521" s="11">
        <v>3.7144018333870923</v>
      </c>
      <c r="G521" s="11">
        <v>4.03</v>
      </c>
      <c r="H521" s="11">
        <v>3.65</v>
      </c>
      <c r="I521" s="11">
        <v>3.83</v>
      </c>
      <c r="J521" s="11">
        <v>3.9699999999999998</v>
      </c>
      <c r="K521" s="11">
        <v>3.6799999999999997</v>
      </c>
      <c r="L521" s="11">
        <v>3.8599999999999994</v>
      </c>
      <c r="M521" s="11">
        <v>3.88</v>
      </c>
      <c r="N521" s="148">
        <v>4.5425385723424796</v>
      </c>
      <c r="O521" s="11">
        <v>3.8699999999999997</v>
      </c>
      <c r="P521" s="11">
        <v>3.62</v>
      </c>
      <c r="Q521" s="11">
        <v>3.746</v>
      </c>
      <c r="R521" s="11">
        <v>3.6969000000000003</v>
      </c>
      <c r="S521" s="11">
        <v>3.71</v>
      </c>
      <c r="T521" s="11">
        <v>4.07</v>
      </c>
      <c r="U521" s="152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e">
        <v>#N/A</v>
      </c>
    </row>
    <row r="522" spans="1:65">
      <c r="A522" s="29"/>
      <c r="B522" s="19">
        <v>1</v>
      </c>
      <c r="C522" s="9">
        <v>3</v>
      </c>
      <c r="D522" s="11">
        <v>3.7463999999999995</v>
      </c>
      <c r="E522" s="11">
        <v>3.9420999999999999</v>
      </c>
      <c r="F522" s="11">
        <v>3.7946668860699542</v>
      </c>
      <c r="G522" s="11">
        <v>3.9900000000000007</v>
      </c>
      <c r="H522" s="11">
        <v>3.9800000000000004</v>
      </c>
      <c r="I522" s="11">
        <v>3.9599999999999995</v>
      </c>
      <c r="J522" s="11">
        <v>3.9800000000000004</v>
      </c>
      <c r="K522" s="11">
        <v>3.7699999999999996</v>
      </c>
      <c r="L522" s="11">
        <v>3.85</v>
      </c>
      <c r="M522" s="11">
        <v>3.88</v>
      </c>
      <c r="N522" s="148">
        <v>4.5973366124138302</v>
      </c>
      <c r="O522" s="11">
        <v>3.8899999999999997</v>
      </c>
      <c r="P522" s="11">
        <v>3.5900000000000003</v>
      </c>
      <c r="Q522" s="11">
        <v>3.7271000000000001</v>
      </c>
      <c r="R522" s="11">
        <v>3.6776999999999997</v>
      </c>
      <c r="S522" s="11">
        <v>3.74</v>
      </c>
      <c r="T522" s="11">
        <v>4.07</v>
      </c>
      <c r="U522" s="152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16</v>
      </c>
    </row>
    <row r="523" spans="1:65">
      <c r="A523" s="29"/>
      <c r="B523" s="19">
        <v>1</v>
      </c>
      <c r="C523" s="9">
        <v>4</v>
      </c>
      <c r="D523" s="11">
        <v>3.6991000000000005</v>
      </c>
      <c r="E523" s="11">
        <v>3.9398900000000001</v>
      </c>
      <c r="F523" s="11">
        <v>3.6804122304761551</v>
      </c>
      <c r="G523" s="11">
        <v>3.9900000000000007</v>
      </c>
      <c r="H523" s="11">
        <v>3.75</v>
      </c>
      <c r="I523" s="11">
        <v>3.81</v>
      </c>
      <c r="J523" s="11">
        <v>4.01</v>
      </c>
      <c r="K523" s="11">
        <v>3.72</v>
      </c>
      <c r="L523" s="11">
        <v>3.75</v>
      </c>
      <c r="M523" s="11">
        <v>3.88</v>
      </c>
      <c r="N523" s="148">
        <v>4.6308151744797401</v>
      </c>
      <c r="O523" s="11">
        <v>3.8699999999999997</v>
      </c>
      <c r="P523" s="11">
        <v>3.65</v>
      </c>
      <c r="Q523" s="11">
        <v>3.7778</v>
      </c>
      <c r="R523" s="11">
        <v>3.7023000000000001</v>
      </c>
      <c r="S523" s="11">
        <v>3.8</v>
      </c>
      <c r="T523" s="11">
        <v>4.01</v>
      </c>
      <c r="U523" s="152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3.8180708453357872</v>
      </c>
    </row>
    <row r="524" spans="1:65">
      <c r="A524" s="29"/>
      <c r="B524" s="19">
        <v>1</v>
      </c>
      <c r="C524" s="9">
        <v>5</v>
      </c>
      <c r="D524" s="11">
        <v>3.6751999999999998</v>
      </c>
      <c r="E524" s="11">
        <v>3.9358800000000005</v>
      </c>
      <c r="F524" s="11">
        <v>3.725422094889471</v>
      </c>
      <c r="G524" s="11">
        <v>4.04</v>
      </c>
      <c r="H524" s="11">
        <v>3.65</v>
      </c>
      <c r="I524" s="11">
        <v>3.7699999999999996</v>
      </c>
      <c r="J524" s="11">
        <v>3.92</v>
      </c>
      <c r="K524" s="11">
        <v>3.7000000000000006</v>
      </c>
      <c r="L524" s="11">
        <v>3.7900000000000005</v>
      </c>
      <c r="M524" s="11">
        <v>3.8900000000000006</v>
      </c>
      <c r="N524" s="153">
        <v>4.8256312713256904</v>
      </c>
      <c r="O524" s="11">
        <v>3.8899999999999997</v>
      </c>
      <c r="P524" s="11">
        <v>3.61</v>
      </c>
      <c r="Q524" s="11">
        <v>3.7470999999999997</v>
      </c>
      <c r="R524" s="11">
        <v>3.6262999999999996</v>
      </c>
      <c r="S524" s="11">
        <v>3.83</v>
      </c>
      <c r="T524" s="11">
        <v>4.03</v>
      </c>
      <c r="U524" s="152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41</v>
      </c>
    </row>
    <row r="525" spans="1:65">
      <c r="A525" s="29"/>
      <c r="B525" s="19">
        <v>1</v>
      </c>
      <c r="C525" s="9">
        <v>6</v>
      </c>
      <c r="D525" s="11">
        <v>3.7549999999999999</v>
      </c>
      <c r="E525" s="11">
        <v>3.9243899999999989</v>
      </c>
      <c r="F525" s="11">
        <v>3.7094947610227491</v>
      </c>
      <c r="G525" s="11">
        <v>4.05</v>
      </c>
      <c r="H525" s="11">
        <v>3.66</v>
      </c>
      <c r="I525" s="11">
        <v>3.84</v>
      </c>
      <c r="J525" s="153">
        <v>4.1399999999999997</v>
      </c>
      <c r="K525" s="11">
        <v>3.7000000000000006</v>
      </c>
      <c r="L525" s="11">
        <v>3.75</v>
      </c>
      <c r="M525" s="11">
        <v>3.8900000000000006</v>
      </c>
      <c r="N525" s="148">
        <v>4.6096239324750101</v>
      </c>
      <c r="O525" s="11">
        <v>3.8600000000000003</v>
      </c>
      <c r="P525" s="11">
        <v>3.62</v>
      </c>
      <c r="Q525" s="11">
        <v>3.7971999999999997</v>
      </c>
      <c r="R525" s="11">
        <v>3.6623999999999999</v>
      </c>
      <c r="S525" s="11">
        <v>3.7599999999999993</v>
      </c>
      <c r="T525" s="11">
        <v>4</v>
      </c>
      <c r="U525" s="152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20" t="s">
        <v>256</v>
      </c>
      <c r="C526" s="12"/>
      <c r="D526" s="22">
        <v>3.7202999999999999</v>
      </c>
      <c r="E526" s="22">
        <v>3.9413274999999999</v>
      </c>
      <c r="F526" s="22">
        <v>3.7277893587059303</v>
      </c>
      <c r="G526" s="22">
        <v>4.0266666666666664</v>
      </c>
      <c r="H526" s="22">
        <v>3.7483333333333331</v>
      </c>
      <c r="I526" s="22">
        <v>3.8499999999999996</v>
      </c>
      <c r="J526" s="22">
        <v>3.9949999999999997</v>
      </c>
      <c r="K526" s="22">
        <v>3.7149999999999999</v>
      </c>
      <c r="L526" s="22">
        <v>3.8116666666666661</v>
      </c>
      <c r="M526" s="22">
        <v>3.875</v>
      </c>
      <c r="N526" s="22">
        <v>4.640142539156666</v>
      </c>
      <c r="O526" s="22">
        <v>3.8699999999999992</v>
      </c>
      <c r="P526" s="22">
        <v>3.6116666666666668</v>
      </c>
      <c r="Q526" s="22">
        <v>3.7464166666666667</v>
      </c>
      <c r="R526" s="22">
        <v>3.6689666666666674</v>
      </c>
      <c r="S526" s="22">
        <v>3.7649999999999992</v>
      </c>
      <c r="T526" s="22">
        <v>4.0450000000000008</v>
      </c>
      <c r="U526" s="152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257</v>
      </c>
      <c r="C527" s="28"/>
      <c r="D527" s="11">
        <v>3.72275</v>
      </c>
      <c r="E527" s="11">
        <v>3.940995</v>
      </c>
      <c r="F527" s="11">
        <v>3.7199119641382818</v>
      </c>
      <c r="G527" s="11">
        <v>4.0350000000000001</v>
      </c>
      <c r="H527" s="11">
        <v>3.7050000000000001</v>
      </c>
      <c r="I527" s="11">
        <v>3.835</v>
      </c>
      <c r="J527" s="11">
        <v>3.9750000000000001</v>
      </c>
      <c r="K527" s="11">
        <v>3.7100000000000004</v>
      </c>
      <c r="L527" s="11">
        <v>3.8200000000000003</v>
      </c>
      <c r="M527" s="11">
        <v>3.88</v>
      </c>
      <c r="N527" s="11">
        <v>4.6202195534773747</v>
      </c>
      <c r="O527" s="11">
        <v>3.8699999999999997</v>
      </c>
      <c r="P527" s="11">
        <v>3.6150000000000002</v>
      </c>
      <c r="Q527" s="11">
        <v>3.74655</v>
      </c>
      <c r="R527" s="11">
        <v>3.6700499999999998</v>
      </c>
      <c r="S527" s="11">
        <v>3.7549999999999999</v>
      </c>
      <c r="T527" s="11">
        <v>4.0500000000000007</v>
      </c>
      <c r="U527" s="152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258</v>
      </c>
      <c r="C528" s="28"/>
      <c r="D528" s="23">
        <v>3.4165713807851189E-2</v>
      </c>
      <c r="E528" s="23">
        <v>1.1331902642539918E-2</v>
      </c>
      <c r="F528" s="23">
        <v>3.8596349736188439E-2</v>
      </c>
      <c r="G528" s="23">
        <v>3.0110906108362815E-2</v>
      </c>
      <c r="H528" s="23">
        <v>0.12921558213569562</v>
      </c>
      <c r="I528" s="23">
        <v>6.6633324995830731E-2</v>
      </c>
      <c r="J528" s="23">
        <v>7.7136243102707419E-2</v>
      </c>
      <c r="K528" s="23">
        <v>3.0822070014844685E-2</v>
      </c>
      <c r="L528" s="23">
        <v>5.5287129303904406E-2</v>
      </c>
      <c r="M528" s="23">
        <v>2.2583179581272539E-2</v>
      </c>
      <c r="N528" s="23">
        <v>9.6758172212116272E-2</v>
      </c>
      <c r="O528" s="23">
        <v>1.8973665961010151E-2</v>
      </c>
      <c r="P528" s="23">
        <v>2.4832774042918816E-2</v>
      </c>
      <c r="Q528" s="23">
        <v>3.9802885155057179E-2</v>
      </c>
      <c r="R528" s="23">
        <v>2.9197511309470823E-2</v>
      </c>
      <c r="S528" s="23">
        <v>4.3243496620879299E-2</v>
      </c>
      <c r="T528" s="23">
        <v>3.6742346141747734E-2</v>
      </c>
      <c r="U528" s="204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5"/>
      <c r="AT528" s="205"/>
      <c r="AU528" s="205"/>
      <c r="AV528" s="205"/>
      <c r="AW528" s="205"/>
      <c r="AX528" s="205"/>
      <c r="AY528" s="205"/>
      <c r="AZ528" s="205"/>
      <c r="BA528" s="205"/>
      <c r="BB528" s="205"/>
      <c r="BC528" s="205"/>
      <c r="BD528" s="205"/>
      <c r="BE528" s="205"/>
      <c r="BF528" s="205"/>
      <c r="BG528" s="205"/>
      <c r="BH528" s="205"/>
      <c r="BI528" s="205"/>
      <c r="BJ528" s="205"/>
      <c r="BK528" s="205"/>
      <c r="BL528" s="205"/>
      <c r="BM528" s="56"/>
    </row>
    <row r="529" spans="1:65">
      <c r="A529" s="29"/>
      <c r="B529" s="3" t="s">
        <v>85</v>
      </c>
      <c r="C529" s="28"/>
      <c r="D529" s="13">
        <v>9.1835910565952177E-3</v>
      </c>
      <c r="E529" s="13">
        <v>2.8751487011774378E-3</v>
      </c>
      <c r="F529" s="13">
        <v>1.03536831141089E-2</v>
      </c>
      <c r="G529" s="13">
        <v>7.4778740335338118E-3</v>
      </c>
      <c r="H529" s="13">
        <v>3.4472809818326976E-2</v>
      </c>
      <c r="I529" s="13">
        <v>1.7307357141774216E-2</v>
      </c>
      <c r="J529" s="13">
        <v>1.9308196020702734E-2</v>
      </c>
      <c r="K529" s="13">
        <v>8.2966541089756901E-3</v>
      </c>
      <c r="L529" s="13">
        <v>1.4504712541470332E-2</v>
      </c>
      <c r="M529" s="13">
        <v>5.8279173112961392E-3</v>
      </c>
      <c r="N529" s="13">
        <v>2.0852413777293535E-2</v>
      </c>
      <c r="O529" s="13">
        <v>4.9027560622765254E-3</v>
      </c>
      <c r="P529" s="13">
        <v>6.8757103949013791E-3</v>
      </c>
      <c r="Q529" s="13">
        <v>1.0624254773687882E-2</v>
      </c>
      <c r="R529" s="13">
        <v>7.9579658149353995E-3</v>
      </c>
      <c r="S529" s="13">
        <v>1.1485656473009111E-2</v>
      </c>
      <c r="T529" s="13">
        <v>9.0833983045111814E-3</v>
      </c>
      <c r="U529" s="152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259</v>
      </c>
      <c r="C530" s="28"/>
      <c r="D530" s="13">
        <v>-2.5607394230315439E-2</v>
      </c>
      <c r="E530" s="13">
        <v>3.2282443060160926E-2</v>
      </c>
      <c r="F530" s="13">
        <v>-2.3645838510342521E-2</v>
      </c>
      <c r="G530" s="13">
        <v>5.4633826814843633E-2</v>
      </c>
      <c r="H530" s="13">
        <v>-1.8265117339990256E-2</v>
      </c>
      <c r="I530" s="13">
        <v>8.3626407045898077E-3</v>
      </c>
      <c r="J530" s="13">
        <v>4.6339934964892526E-2</v>
      </c>
      <c r="K530" s="13">
        <v>-2.6995529813623076E-2</v>
      </c>
      <c r="L530" s="13">
        <v>-1.6773336400880412E-3</v>
      </c>
      <c r="M530" s="13">
        <v>1.4910450059814506E-2</v>
      </c>
      <c r="N530" s="13">
        <v>0.21531074909862769</v>
      </c>
      <c r="O530" s="13">
        <v>1.3600888188769256E-2</v>
      </c>
      <c r="P530" s="13">
        <v>-5.4059808481884741E-2</v>
      </c>
      <c r="Q530" s="13">
        <v>-1.8767116057224142E-2</v>
      </c>
      <c r="R530" s="13">
        <v>-3.9052229439709762E-2</v>
      </c>
      <c r="S530" s="13">
        <v>-1.3899911103174012E-2</v>
      </c>
      <c r="T530" s="13">
        <v>5.9435553675341923E-2</v>
      </c>
      <c r="U530" s="152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260</v>
      </c>
      <c r="C531" s="46"/>
      <c r="D531" s="44">
        <v>0.67</v>
      </c>
      <c r="E531" s="44">
        <v>0.96</v>
      </c>
      <c r="F531" s="44">
        <v>0.62</v>
      </c>
      <c r="G531" s="44">
        <v>1.59</v>
      </c>
      <c r="H531" s="44">
        <v>0.47</v>
      </c>
      <c r="I531" s="44">
        <v>0.28000000000000003</v>
      </c>
      <c r="J531" s="44">
        <v>1.35</v>
      </c>
      <c r="K531" s="44">
        <v>0.71</v>
      </c>
      <c r="L531" s="44">
        <v>0</v>
      </c>
      <c r="M531" s="44">
        <v>0.47</v>
      </c>
      <c r="N531" s="44">
        <v>6.11</v>
      </c>
      <c r="O531" s="44">
        <v>0.43</v>
      </c>
      <c r="P531" s="44">
        <v>1.48</v>
      </c>
      <c r="Q531" s="44">
        <v>0.48</v>
      </c>
      <c r="R531" s="44">
        <v>1.05</v>
      </c>
      <c r="S531" s="44">
        <v>0.34</v>
      </c>
      <c r="T531" s="44">
        <v>1.72</v>
      </c>
      <c r="U531" s="152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BM532" s="55"/>
    </row>
    <row r="533" spans="1:65" ht="15">
      <c r="B533" s="8" t="s">
        <v>491</v>
      </c>
      <c r="BM533" s="27" t="s">
        <v>66</v>
      </c>
    </row>
    <row r="534" spans="1:65" ht="15">
      <c r="A534" s="24" t="s">
        <v>56</v>
      </c>
      <c r="B534" s="18" t="s">
        <v>109</v>
      </c>
      <c r="C534" s="15" t="s">
        <v>110</v>
      </c>
      <c r="D534" s="16" t="s">
        <v>223</v>
      </c>
      <c r="E534" s="17" t="s">
        <v>223</v>
      </c>
      <c r="F534" s="17" t="s">
        <v>223</v>
      </c>
      <c r="G534" s="17" t="s">
        <v>223</v>
      </c>
      <c r="H534" s="17" t="s">
        <v>223</v>
      </c>
      <c r="I534" s="17" t="s">
        <v>223</v>
      </c>
      <c r="J534" s="17" t="s">
        <v>223</v>
      </c>
      <c r="K534" s="17" t="s">
        <v>223</v>
      </c>
      <c r="L534" s="17" t="s">
        <v>223</v>
      </c>
      <c r="M534" s="17" t="s">
        <v>223</v>
      </c>
      <c r="N534" s="17" t="s">
        <v>223</v>
      </c>
      <c r="O534" s="17" t="s">
        <v>223</v>
      </c>
      <c r="P534" s="17" t="s">
        <v>223</v>
      </c>
      <c r="Q534" s="17" t="s">
        <v>223</v>
      </c>
      <c r="R534" s="17" t="s">
        <v>223</v>
      </c>
      <c r="S534" s="17" t="s">
        <v>223</v>
      </c>
      <c r="T534" s="17" t="s">
        <v>223</v>
      </c>
      <c r="U534" s="152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224</v>
      </c>
      <c r="C535" s="9" t="s">
        <v>224</v>
      </c>
      <c r="D535" s="150" t="s">
        <v>226</v>
      </c>
      <c r="E535" s="151" t="s">
        <v>227</v>
      </c>
      <c r="F535" s="151" t="s">
        <v>230</v>
      </c>
      <c r="G535" s="151" t="s">
        <v>231</v>
      </c>
      <c r="H535" s="151" t="s">
        <v>233</v>
      </c>
      <c r="I535" s="151" t="s">
        <v>234</v>
      </c>
      <c r="J535" s="151" t="s">
        <v>235</v>
      </c>
      <c r="K535" s="151" t="s">
        <v>236</v>
      </c>
      <c r="L535" s="151" t="s">
        <v>237</v>
      </c>
      <c r="M535" s="151" t="s">
        <v>275</v>
      </c>
      <c r="N535" s="151" t="s">
        <v>240</v>
      </c>
      <c r="O535" s="151" t="s">
        <v>241</v>
      </c>
      <c r="P535" s="151" t="s">
        <v>242</v>
      </c>
      <c r="Q535" s="151" t="s">
        <v>243</v>
      </c>
      <c r="R535" s="151" t="s">
        <v>244</v>
      </c>
      <c r="S535" s="151" t="s">
        <v>245</v>
      </c>
      <c r="T535" s="151" t="s">
        <v>247</v>
      </c>
      <c r="U535" s="152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113</v>
      </c>
      <c r="E536" s="11" t="s">
        <v>113</v>
      </c>
      <c r="F536" s="11" t="s">
        <v>288</v>
      </c>
      <c r="G536" s="11" t="s">
        <v>289</v>
      </c>
      <c r="H536" s="11" t="s">
        <v>288</v>
      </c>
      <c r="I536" s="11" t="s">
        <v>289</v>
      </c>
      <c r="J536" s="11" t="s">
        <v>289</v>
      </c>
      <c r="K536" s="11" t="s">
        <v>289</v>
      </c>
      <c r="L536" s="11" t="s">
        <v>289</v>
      </c>
      <c r="M536" s="11" t="s">
        <v>289</v>
      </c>
      <c r="N536" s="11" t="s">
        <v>288</v>
      </c>
      <c r="O536" s="11" t="s">
        <v>113</v>
      </c>
      <c r="P536" s="11" t="s">
        <v>289</v>
      </c>
      <c r="Q536" s="11" t="s">
        <v>288</v>
      </c>
      <c r="R536" s="11" t="s">
        <v>288</v>
      </c>
      <c r="S536" s="11" t="s">
        <v>288</v>
      </c>
      <c r="T536" s="11" t="s">
        <v>289</v>
      </c>
      <c r="U536" s="152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152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02">
        <v>0.15340000000000001</v>
      </c>
      <c r="E538" s="202">
        <v>0.15465900000000002</v>
      </c>
      <c r="F538" s="202">
        <v>0.14942133678814998</v>
      </c>
      <c r="G538" s="202">
        <v>0.158</v>
      </c>
      <c r="H538" s="202">
        <v>0.14560000000000001</v>
      </c>
      <c r="I538" s="202">
        <v>0.14599999999999999</v>
      </c>
      <c r="J538" s="202">
        <v>0.153</v>
      </c>
      <c r="K538" s="202">
        <v>0.14549999999999999</v>
      </c>
      <c r="L538" s="202">
        <v>0.15049999999999999</v>
      </c>
      <c r="M538" s="202">
        <v>0.14749999999999999</v>
      </c>
      <c r="N538" s="203">
        <v>0.186897692652679</v>
      </c>
      <c r="O538" s="202">
        <v>0.153</v>
      </c>
      <c r="P538" s="202">
        <v>0.16270000000000001</v>
      </c>
      <c r="Q538" s="202">
        <v>0.154</v>
      </c>
      <c r="R538" s="202">
        <v>0.13350000000000001</v>
      </c>
      <c r="S538" s="202">
        <v>0.13829999999999998</v>
      </c>
      <c r="T538" s="202">
        <v>0.16239999999999999</v>
      </c>
      <c r="U538" s="204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06">
        <v>1</v>
      </c>
    </row>
    <row r="539" spans="1:65">
      <c r="A539" s="29"/>
      <c r="B539" s="19">
        <v>1</v>
      </c>
      <c r="C539" s="9">
        <v>2</v>
      </c>
      <c r="D539" s="23">
        <v>0.1552</v>
      </c>
      <c r="E539" s="23">
        <v>0.155088</v>
      </c>
      <c r="F539" s="23">
        <v>0.14893702378510001</v>
      </c>
      <c r="G539" s="23">
        <v>0.156</v>
      </c>
      <c r="H539" s="23">
        <v>0.1449</v>
      </c>
      <c r="I539" s="23">
        <v>0.14450000000000002</v>
      </c>
      <c r="J539" s="23">
        <v>0.151</v>
      </c>
      <c r="K539" s="23">
        <v>0.14400000000000002</v>
      </c>
      <c r="L539" s="23">
        <v>0.15049999999999999</v>
      </c>
      <c r="M539" s="23">
        <v>0.151</v>
      </c>
      <c r="N539" s="208">
        <v>0.19069700792558303</v>
      </c>
      <c r="O539" s="23">
        <v>0.153</v>
      </c>
      <c r="P539" s="23">
        <v>0.1651</v>
      </c>
      <c r="Q539" s="23">
        <v>0.15579999999999999</v>
      </c>
      <c r="R539" s="23">
        <v>0.13439999999999999</v>
      </c>
      <c r="S539" s="23">
        <v>0.13949999999999999</v>
      </c>
      <c r="T539" s="23">
        <v>0.16390000000000002</v>
      </c>
      <c r="U539" s="204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206">
        <v>24</v>
      </c>
    </row>
    <row r="540" spans="1:65">
      <c r="A540" s="29"/>
      <c r="B540" s="19">
        <v>1</v>
      </c>
      <c r="C540" s="9">
        <v>3</v>
      </c>
      <c r="D540" s="23">
        <v>0.1555</v>
      </c>
      <c r="E540" s="23">
        <v>0.15592400000000001</v>
      </c>
      <c r="F540" s="23">
        <v>0.15178674403799999</v>
      </c>
      <c r="G540" s="23">
        <v>0.156</v>
      </c>
      <c r="H540" s="23">
        <v>0.1429</v>
      </c>
      <c r="I540" s="23">
        <v>0.14749999999999999</v>
      </c>
      <c r="J540" s="23">
        <v>0.1515</v>
      </c>
      <c r="K540" s="23">
        <v>0.15</v>
      </c>
      <c r="L540" s="23">
        <v>0.14799999999999999</v>
      </c>
      <c r="M540" s="23">
        <v>0.151</v>
      </c>
      <c r="N540" s="208">
        <v>0.19686609273163899</v>
      </c>
      <c r="O540" s="23">
        <v>0.151</v>
      </c>
      <c r="P540" s="23">
        <v>0.16039999999999999</v>
      </c>
      <c r="Q540" s="23">
        <v>0.15240000000000001</v>
      </c>
      <c r="R540" s="23">
        <v>0.1343</v>
      </c>
      <c r="S540" s="23">
        <v>0.13780000000000001</v>
      </c>
      <c r="T540" s="23">
        <v>0.16450000000000001</v>
      </c>
      <c r="U540" s="204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206">
        <v>16</v>
      </c>
    </row>
    <row r="541" spans="1:65">
      <c r="A541" s="29"/>
      <c r="B541" s="19">
        <v>1</v>
      </c>
      <c r="C541" s="9">
        <v>4</v>
      </c>
      <c r="D541" s="23">
        <v>0.15290000000000001</v>
      </c>
      <c r="E541" s="23">
        <v>0.15539600000000001</v>
      </c>
      <c r="F541" s="23">
        <v>0.14755244217259997</v>
      </c>
      <c r="G541" s="23">
        <v>0.158</v>
      </c>
      <c r="H541" s="23">
        <v>0.1429</v>
      </c>
      <c r="I541" s="23">
        <v>0.14450000000000002</v>
      </c>
      <c r="J541" s="23">
        <v>0.154</v>
      </c>
      <c r="K541" s="23">
        <v>0.14499999999999999</v>
      </c>
      <c r="L541" s="23">
        <v>0.14599999999999999</v>
      </c>
      <c r="M541" s="23">
        <v>0.14849999999999999</v>
      </c>
      <c r="N541" s="208">
        <v>0.194339933951899</v>
      </c>
      <c r="O541" s="23">
        <v>0.154</v>
      </c>
      <c r="P541" s="23">
        <v>0.1623</v>
      </c>
      <c r="Q541" s="23">
        <v>0.15570000000000001</v>
      </c>
      <c r="R541" s="23">
        <v>0.13420000000000001</v>
      </c>
      <c r="S541" s="23">
        <v>0.1404</v>
      </c>
      <c r="T541" s="23">
        <v>0.16410000000000002</v>
      </c>
      <c r="U541" s="204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206">
        <v>0.15060464238236254</v>
      </c>
    </row>
    <row r="542" spans="1:65">
      <c r="A542" s="29"/>
      <c r="B542" s="19">
        <v>1</v>
      </c>
      <c r="C542" s="9">
        <v>5</v>
      </c>
      <c r="D542" s="23">
        <v>0.1525</v>
      </c>
      <c r="E542" s="23">
        <v>0.15582500000000002</v>
      </c>
      <c r="F542" s="23">
        <v>0.14897023464764997</v>
      </c>
      <c r="G542" s="23">
        <v>0.157</v>
      </c>
      <c r="H542" s="23">
        <v>0.1472</v>
      </c>
      <c r="I542" s="23">
        <v>0.14300000000000002</v>
      </c>
      <c r="J542" s="23">
        <v>0.14949999999999999</v>
      </c>
      <c r="K542" s="23">
        <v>0.14499999999999999</v>
      </c>
      <c r="L542" s="23">
        <v>0.14549999999999999</v>
      </c>
      <c r="M542" s="23">
        <v>0.152</v>
      </c>
      <c r="N542" s="208">
        <v>0.182378882237752</v>
      </c>
      <c r="O542" s="23">
        <v>0.155</v>
      </c>
      <c r="P542" s="23">
        <v>0.16300000000000001</v>
      </c>
      <c r="Q542" s="23">
        <v>0.154</v>
      </c>
      <c r="R542" s="23">
        <v>0.13200000000000001</v>
      </c>
      <c r="S542" s="23">
        <v>0.14069999999999999</v>
      </c>
      <c r="T542" s="23">
        <v>0.1643</v>
      </c>
      <c r="U542" s="204"/>
      <c r="V542" s="205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206">
        <v>42</v>
      </c>
    </row>
    <row r="543" spans="1:65">
      <c r="A543" s="29"/>
      <c r="B543" s="19">
        <v>1</v>
      </c>
      <c r="C543" s="9">
        <v>6</v>
      </c>
      <c r="D543" s="23">
        <v>0.15570000000000001</v>
      </c>
      <c r="E543" s="23">
        <v>0.15420800000000001</v>
      </c>
      <c r="F543" s="23">
        <v>0.14867788727529999</v>
      </c>
      <c r="G543" s="23">
        <v>0.159</v>
      </c>
      <c r="H543" s="23">
        <v>0.1474</v>
      </c>
      <c r="I543" s="23">
        <v>0.14400000000000002</v>
      </c>
      <c r="J543" s="23">
        <v>0.1585</v>
      </c>
      <c r="K543" s="23">
        <v>0.14599999999999999</v>
      </c>
      <c r="L543" s="23">
        <v>0.14549999999999999</v>
      </c>
      <c r="M543" s="23">
        <v>0.151</v>
      </c>
      <c r="N543" s="208">
        <v>0.18520909521934301</v>
      </c>
      <c r="O543" s="23">
        <v>0.154</v>
      </c>
      <c r="P543" s="23">
        <v>0.16</v>
      </c>
      <c r="Q543" s="23">
        <v>0.15610000000000002</v>
      </c>
      <c r="R543" s="23">
        <v>0.13350000000000001</v>
      </c>
      <c r="S543" s="23">
        <v>0.13929999999999998</v>
      </c>
      <c r="T543" s="23">
        <v>0.16339999999999999</v>
      </c>
      <c r="U543" s="204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56"/>
    </row>
    <row r="544" spans="1:65">
      <c r="A544" s="29"/>
      <c r="B544" s="20" t="s">
        <v>256</v>
      </c>
      <c r="C544" s="12"/>
      <c r="D544" s="209">
        <v>0.1542</v>
      </c>
      <c r="E544" s="209">
        <v>0.15518333333333334</v>
      </c>
      <c r="F544" s="209">
        <v>0.14922427811779998</v>
      </c>
      <c r="G544" s="209">
        <v>0.15733333333333335</v>
      </c>
      <c r="H544" s="209">
        <v>0.14515</v>
      </c>
      <c r="I544" s="209">
        <v>0.14491666666666667</v>
      </c>
      <c r="J544" s="209">
        <v>0.15291666666666667</v>
      </c>
      <c r="K544" s="209">
        <v>0.14591666666666667</v>
      </c>
      <c r="L544" s="209">
        <v>0.14766666666666664</v>
      </c>
      <c r="M544" s="209">
        <v>0.15016666666666667</v>
      </c>
      <c r="N544" s="209">
        <v>0.18939811745314916</v>
      </c>
      <c r="O544" s="209">
        <v>0.15333333333333335</v>
      </c>
      <c r="P544" s="209">
        <v>0.16225000000000001</v>
      </c>
      <c r="Q544" s="209">
        <v>0.15466666666666665</v>
      </c>
      <c r="R544" s="209">
        <v>0.13365000000000002</v>
      </c>
      <c r="S544" s="209">
        <v>0.13933333333333331</v>
      </c>
      <c r="T544" s="209">
        <v>0.16376666666666667</v>
      </c>
      <c r="U544" s="204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205"/>
      <c r="AK544" s="205"/>
      <c r="AL544" s="205"/>
      <c r="AM544" s="205"/>
      <c r="AN544" s="205"/>
      <c r="AO544" s="205"/>
      <c r="AP544" s="205"/>
      <c r="AQ544" s="205"/>
      <c r="AR544" s="205"/>
      <c r="AS544" s="205"/>
      <c r="AT544" s="205"/>
      <c r="AU544" s="205"/>
      <c r="AV544" s="205"/>
      <c r="AW544" s="205"/>
      <c r="AX544" s="205"/>
      <c r="AY544" s="205"/>
      <c r="AZ544" s="205"/>
      <c r="BA544" s="205"/>
      <c r="BB544" s="205"/>
      <c r="BC544" s="205"/>
      <c r="BD544" s="205"/>
      <c r="BE544" s="205"/>
      <c r="BF544" s="205"/>
      <c r="BG544" s="205"/>
      <c r="BH544" s="205"/>
      <c r="BI544" s="205"/>
      <c r="BJ544" s="205"/>
      <c r="BK544" s="205"/>
      <c r="BL544" s="205"/>
      <c r="BM544" s="56"/>
    </row>
    <row r="545" spans="1:65">
      <c r="A545" s="29"/>
      <c r="B545" s="3" t="s">
        <v>257</v>
      </c>
      <c r="C545" s="28"/>
      <c r="D545" s="23">
        <v>0.15429999999999999</v>
      </c>
      <c r="E545" s="23">
        <v>0.15524199999999999</v>
      </c>
      <c r="F545" s="23">
        <v>0.14895362921637501</v>
      </c>
      <c r="G545" s="23">
        <v>0.1575</v>
      </c>
      <c r="H545" s="23">
        <v>0.14524999999999999</v>
      </c>
      <c r="I545" s="23">
        <v>0.14450000000000002</v>
      </c>
      <c r="J545" s="23">
        <v>0.15225</v>
      </c>
      <c r="K545" s="23">
        <v>0.14524999999999999</v>
      </c>
      <c r="L545" s="23">
        <v>0.14699999999999999</v>
      </c>
      <c r="M545" s="23">
        <v>0.151</v>
      </c>
      <c r="N545" s="23">
        <v>0.18879735028913103</v>
      </c>
      <c r="O545" s="23">
        <v>0.1535</v>
      </c>
      <c r="P545" s="23">
        <v>0.16250000000000001</v>
      </c>
      <c r="Q545" s="23">
        <v>0.15484999999999999</v>
      </c>
      <c r="R545" s="23">
        <v>0.13385000000000002</v>
      </c>
      <c r="S545" s="23">
        <v>0.13939999999999997</v>
      </c>
      <c r="T545" s="23">
        <v>0.16400000000000003</v>
      </c>
      <c r="U545" s="204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56"/>
    </row>
    <row r="546" spans="1:65">
      <c r="A546" s="29"/>
      <c r="B546" s="3" t="s">
        <v>258</v>
      </c>
      <c r="C546" s="28"/>
      <c r="D546" s="23">
        <v>1.4254823744964367E-3</v>
      </c>
      <c r="E546" s="23">
        <v>6.6945340888419221E-4</v>
      </c>
      <c r="F546" s="23">
        <v>1.4032601489786592E-3</v>
      </c>
      <c r="G546" s="23">
        <v>1.2110601416389978E-3</v>
      </c>
      <c r="H546" s="23">
        <v>1.9826749607537802E-3</v>
      </c>
      <c r="I546" s="23">
        <v>1.5942605391424047E-3</v>
      </c>
      <c r="J546" s="23">
        <v>3.1530408602913288E-3</v>
      </c>
      <c r="K546" s="23">
        <v>2.1075261959621412E-3</v>
      </c>
      <c r="L546" s="23">
        <v>2.3804761428476186E-3</v>
      </c>
      <c r="M546" s="23">
        <v>1.7511900715418279E-3</v>
      </c>
      <c r="N546" s="23">
        <v>5.5668485877385047E-3</v>
      </c>
      <c r="O546" s="23">
        <v>1.3662601021279478E-3</v>
      </c>
      <c r="P546" s="23">
        <v>1.8641351882307266E-3</v>
      </c>
      <c r="Q546" s="23">
        <v>1.4445299120013646E-3</v>
      </c>
      <c r="R546" s="23">
        <v>9.0055538419355201E-4</v>
      </c>
      <c r="S546" s="23">
        <v>1.1360751148875084E-3</v>
      </c>
      <c r="T546" s="23">
        <v>7.685484153042545E-4</v>
      </c>
      <c r="U546" s="204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56"/>
    </row>
    <row r="547" spans="1:65">
      <c r="A547" s="29"/>
      <c r="B547" s="3" t="s">
        <v>85</v>
      </c>
      <c r="C547" s="28"/>
      <c r="D547" s="13">
        <v>9.2443733754632735E-3</v>
      </c>
      <c r="E547" s="13">
        <v>4.3139517273173165E-3</v>
      </c>
      <c r="F547" s="13">
        <v>9.4036986921853544E-3</v>
      </c>
      <c r="G547" s="13">
        <v>7.6974161544851542E-3</v>
      </c>
      <c r="H547" s="13">
        <v>1.3659489912185878E-2</v>
      </c>
      <c r="I547" s="13">
        <v>1.1001222811793478E-2</v>
      </c>
      <c r="J547" s="13">
        <v>2.0619340775747109E-2</v>
      </c>
      <c r="K547" s="13">
        <v>1.4443354855251682E-2</v>
      </c>
      <c r="L547" s="13">
        <v>1.6120605933505321E-2</v>
      </c>
      <c r="M547" s="13">
        <v>1.1661643095728043E-2</v>
      </c>
      <c r="N547" s="13">
        <v>2.9392312144367324E-2</v>
      </c>
      <c r="O547" s="13">
        <v>8.9103919703996583E-3</v>
      </c>
      <c r="P547" s="13">
        <v>1.1489276969064571E-2</v>
      </c>
      <c r="Q547" s="13">
        <v>9.3396330517329616E-3</v>
      </c>
      <c r="R547" s="13">
        <v>6.7381622461171109E-3</v>
      </c>
      <c r="S547" s="13">
        <v>8.1536491499103487E-3</v>
      </c>
      <c r="T547" s="13">
        <v>4.6929477832541493E-3</v>
      </c>
      <c r="U547" s="152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3" t="s">
        <v>259</v>
      </c>
      <c r="C548" s="28"/>
      <c r="D548" s="13">
        <v>2.387282065654639E-2</v>
      </c>
      <c r="E548" s="13">
        <v>3.0402057191213139E-2</v>
      </c>
      <c r="F548" s="13">
        <v>-9.1654828345730799E-3</v>
      </c>
      <c r="G548" s="13">
        <v>4.467784554667098E-2</v>
      </c>
      <c r="H548" s="13">
        <v>-3.6218288467589344E-2</v>
      </c>
      <c r="I548" s="13">
        <v>-3.7767598831747518E-2</v>
      </c>
      <c r="J548" s="13">
        <v>1.5351613653676432E-2</v>
      </c>
      <c r="K548" s="13">
        <v>-3.1127697271069565E-2</v>
      </c>
      <c r="L548" s="13">
        <v>-1.950786953988326E-2</v>
      </c>
      <c r="M548" s="13">
        <v>-2.9081156381880469E-3</v>
      </c>
      <c r="N548" s="13">
        <v>0.25758485566663891</v>
      </c>
      <c r="O548" s="13">
        <v>1.811823930395895E-2</v>
      </c>
      <c r="P548" s="13">
        <v>7.7324028220004282E-2</v>
      </c>
      <c r="Q548" s="13">
        <v>2.6971441384862738E-2</v>
      </c>
      <c r="R548" s="13">
        <v>-0.11257715641538613</v>
      </c>
      <c r="S548" s="13">
        <v>-7.4840382545533157E-2</v>
      </c>
      <c r="T548" s="13">
        <v>8.7394545587032635E-2</v>
      </c>
      <c r="U548" s="152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45" t="s">
        <v>260</v>
      </c>
      <c r="C549" s="46"/>
      <c r="D549" s="44">
        <v>0.16</v>
      </c>
      <c r="E549" s="44">
        <v>0.28999999999999998</v>
      </c>
      <c r="F549" s="44">
        <v>0.47</v>
      </c>
      <c r="G549" s="44">
        <v>0.56999999999999995</v>
      </c>
      <c r="H549" s="44">
        <v>1</v>
      </c>
      <c r="I549" s="44">
        <v>1.03</v>
      </c>
      <c r="J549" s="44">
        <v>0</v>
      </c>
      <c r="K549" s="44">
        <v>0.9</v>
      </c>
      <c r="L549" s="44">
        <v>0.67</v>
      </c>
      <c r="M549" s="44">
        <v>0.35</v>
      </c>
      <c r="N549" s="44">
        <v>4.6900000000000004</v>
      </c>
      <c r="O549" s="44">
        <v>0.05</v>
      </c>
      <c r="P549" s="44">
        <v>1.2</v>
      </c>
      <c r="Q549" s="44">
        <v>0.22</v>
      </c>
      <c r="R549" s="44">
        <v>2.4700000000000002</v>
      </c>
      <c r="S549" s="44">
        <v>1.74</v>
      </c>
      <c r="T549" s="44">
        <v>1.39</v>
      </c>
      <c r="U549" s="152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BM550" s="55"/>
    </row>
    <row r="551" spans="1:65" ht="15">
      <c r="B551" s="8" t="s">
        <v>492</v>
      </c>
      <c r="BM551" s="27" t="s">
        <v>66</v>
      </c>
    </row>
    <row r="552" spans="1:65" ht="15">
      <c r="A552" s="24" t="s">
        <v>26</v>
      </c>
      <c r="B552" s="18" t="s">
        <v>109</v>
      </c>
      <c r="C552" s="15" t="s">
        <v>110</v>
      </c>
      <c r="D552" s="16" t="s">
        <v>223</v>
      </c>
      <c r="E552" s="17" t="s">
        <v>223</v>
      </c>
      <c r="F552" s="17" t="s">
        <v>223</v>
      </c>
      <c r="G552" s="17" t="s">
        <v>223</v>
      </c>
      <c r="H552" s="17" t="s">
        <v>223</v>
      </c>
      <c r="I552" s="17" t="s">
        <v>223</v>
      </c>
      <c r="J552" s="17" t="s">
        <v>223</v>
      </c>
      <c r="K552" s="17" t="s">
        <v>223</v>
      </c>
      <c r="L552" s="17" t="s">
        <v>223</v>
      </c>
      <c r="M552" s="17" t="s">
        <v>223</v>
      </c>
      <c r="N552" s="17" t="s">
        <v>223</v>
      </c>
      <c r="O552" s="17" t="s">
        <v>223</v>
      </c>
      <c r="P552" s="17" t="s">
        <v>223</v>
      </c>
      <c r="Q552" s="17" t="s">
        <v>223</v>
      </c>
      <c r="R552" s="17" t="s">
        <v>223</v>
      </c>
      <c r="S552" s="17" t="s">
        <v>223</v>
      </c>
      <c r="T552" s="17" t="s">
        <v>223</v>
      </c>
      <c r="U552" s="152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224</v>
      </c>
      <c r="C553" s="9" t="s">
        <v>224</v>
      </c>
      <c r="D553" s="150" t="s">
        <v>226</v>
      </c>
      <c r="E553" s="151" t="s">
        <v>227</v>
      </c>
      <c r="F553" s="151" t="s">
        <v>230</v>
      </c>
      <c r="G553" s="151" t="s">
        <v>231</v>
      </c>
      <c r="H553" s="151" t="s">
        <v>233</v>
      </c>
      <c r="I553" s="151" t="s">
        <v>234</v>
      </c>
      <c r="J553" s="151" t="s">
        <v>235</v>
      </c>
      <c r="K553" s="151" t="s">
        <v>236</v>
      </c>
      <c r="L553" s="151" t="s">
        <v>237</v>
      </c>
      <c r="M553" s="151" t="s">
        <v>275</v>
      </c>
      <c r="N553" s="151" t="s">
        <v>240</v>
      </c>
      <c r="O553" s="151" t="s">
        <v>241</v>
      </c>
      <c r="P553" s="151" t="s">
        <v>242</v>
      </c>
      <c r="Q553" s="151" t="s">
        <v>243</v>
      </c>
      <c r="R553" s="151" t="s">
        <v>244</v>
      </c>
      <c r="S553" s="151" t="s">
        <v>245</v>
      </c>
      <c r="T553" s="151" t="s">
        <v>247</v>
      </c>
      <c r="U553" s="152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3</v>
      </c>
    </row>
    <row r="554" spans="1:65">
      <c r="A554" s="29"/>
      <c r="B554" s="19"/>
      <c r="C554" s="9"/>
      <c r="D554" s="10" t="s">
        <v>288</v>
      </c>
      <c r="E554" s="11" t="s">
        <v>113</v>
      </c>
      <c r="F554" s="11" t="s">
        <v>288</v>
      </c>
      <c r="G554" s="11" t="s">
        <v>289</v>
      </c>
      <c r="H554" s="11" t="s">
        <v>288</v>
      </c>
      <c r="I554" s="11" t="s">
        <v>289</v>
      </c>
      <c r="J554" s="11" t="s">
        <v>289</v>
      </c>
      <c r="K554" s="11" t="s">
        <v>289</v>
      </c>
      <c r="L554" s="11" t="s">
        <v>289</v>
      </c>
      <c r="M554" s="11" t="s">
        <v>289</v>
      </c>
      <c r="N554" s="11" t="s">
        <v>288</v>
      </c>
      <c r="O554" s="11" t="s">
        <v>288</v>
      </c>
      <c r="P554" s="11" t="s">
        <v>289</v>
      </c>
      <c r="Q554" s="11" t="s">
        <v>288</v>
      </c>
      <c r="R554" s="11" t="s">
        <v>288</v>
      </c>
      <c r="S554" s="11" t="s">
        <v>288</v>
      </c>
      <c r="T554" s="11" t="s">
        <v>289</v>
      </c>
      <c r="U554" s="152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</v>
      </c>
    </row>
    <row r="555" spans="1:65">
      <c r="A555" s="29"/>
      <c r="B555" s="19"/>
      <c r="C555" s="9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152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2</v>
      </c>
    </row>
    <row r="556" spans="1:65">
      <c r="A556" s="29"/>
      <c r="B556" s="18">
        <v>1</v>
      </c>
      <c r="C556" s="14">
        <v>1</v>
      </c>
      <c r="D556" s="147">
        <v>0.5</v>
      </c>
      <c r="E556" s="147" t="s">
        <v>94</v>
      </c>
      <c r="F556" s="147" t="s">
        <v>100</v>
      </c>
      <c r="G556" s="147" t="s">
        <v>101</v>
      </c>
      <c r="H556" s="147">
        <v>1.51</v>
      </c>
      <c r="I556" s="21">
        <v>0.47</v>
      </c>
      <c r="J556" s="21">
        <v>0.57999999999999996</v>
      </c>
      <c r="K556" s="21">
        <v>0.56999999999999995</v>
      </c>
      <c r="L556" s="21">
        <v>0.45</v>
      </c>
      <c r="M556" s="21">
        <v>0.5</v>
      </c>
      <c r="N556" s="147">
        <v>3.1976222087602251</v>
      </c>
      <c r="O556" s="147">
        <v>0.5</v>
      </c>
      <c r="P556" s="21">
        <v>0.78</v>
      </c>
      <c r="Q556" s="147">
        <v>0.5</v>
      </c>
      <c r="R556" s="147">
        <v>2.9</v>
      </c>
      <c r="S556" s="147" t="s">
        <v>290</v>
      </c>
      <c r="T556" s="147">
        <v>0.7</v>
      </c>
      <c r="U556" s="152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1</v>
      </c>
    </row>
    <row r="557" spans="1:65">
      <c r="A557" s="29"/>
      <c r="B557" s="19">
        <v>1</v>
      </c>
      <c r="C557" s="9">
        <v>2</v>
      </c>
      <c r="D557" s="148">
        <v>0.7</v>
      </c>
      <c r="E557" s="148" t="s">
        <v>94</v>
      </c>
      <c r="F557" s="148" t="s">
        <v>100</v>
      </c>
      <c r="G557" s="148" t="s">
        <v>101</v>
      </c>
      <c r="H557" s="148">
        <v>1.27</v>
      </c>
      <c r="I557" s="11">
        <v>0.47</v>
      </c>
      <c r="J557" s="11">
        <v>0.6</v>
      </c>
      <c r="K557" s="11">
        <v>0.55000000000000004</v>
      </c>
      <c r="L557" s="11">
        <v>0.45</v>
      </c>
      <c r="M557" s="11">
        <v>0.5</v>
      </c>
      <c r="N557" s="148">
        <v>2.8821129085738999</v>
      </c>
      <c r="O557" s="148">
        <v>0.5</v>
      </c>
      <c r="P557" s="11">
        <v>0.77</v>
      </c>
      <c r="Q557" s="148">
        <v>0.6</v>
      </c>
      <c r="R557" s="148">
        <v>2.7</v>
      </c>
      <c r="S557" s="148" t="s">
        <v>290</v>
      </c>
      <c r="T557" s="148">
        <v>0.5</v>
      </c>
      <c r="U557" s="152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25</v>
      </c>
    </row>
    <row r="558" spans="1:65">
      <c r="A558" s="29"/>
      <c r="B558" s="19">
        <v>1</v>
      </c>
      <c r="C558" s="9">
        <v>3</v>
      </c>
      <c r="D558" s="148">
        <v>0.6</v>
      </c>
      <c r="E558" s="148" t="s">
        <v>94</v>
      </c>
      <c r="F558" s="148" t="s">
        <v>100</v>
      </c>
      <c r="G558" s="148" t="s">
        <v>101</v>
      </c>
      <c r="H558" s="148">
        <v>1.48</v>
      </c>
      <c r="I558" s="11">
        <v>0.54</v>
      </c>
      <c r="J558" s="11">
        <v>0.55000000000000004</v>
      </c>
      <c r="K558" s="11">
        <v>0.55000000000000004</v>
      </c>
      <c r="L558" s="11">
        <v>0.53</v>
      </c>
      <c r="M558" s="11">
        <v>0.52</v>
      </c>
      <c r="N558" s="148">
        <v>4.0371709394668596</v>
      </c>
      <c r="O558" s="148">
        <v>0.5</v>
      </c>
      <c r="P558" s="11">
        <v>0.81</v>
      </c>
      <c r="Q558" s="148">
        <v>0.6</v>
      </c>
      <c r="R558" s="148">
        <v>2.8</v>
      </c>
      <c r="S558" s="148" t="s">
        <v>290</v>
      </c>
      <c r="T558" s="148">
        <v>0.6</v>
      </c>
      <c r="U558" s="152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16</v>
      </c>
    </row>
    <row r="559" spans="1:65">
      <c r="A559" s="29"/>
      <c r="B559" s="19">
        <v>1</v>
      </c>
      <c r="C559" s="9">
        <v>4</v>
      </c>
      <c r="D559" s="148">
        <v>0.7</v>
      </c>
      <c r="E559" s="148" t="s">
        <v>94</v>
      </c>
      <c r="F559" s="148" t="s">
        <v>100</v>
      </c>
      <c r="G559" s="148" t="s">
        <v>101</v>
      </c>
      <c r="H559" s="148">
        <v>1.35</v>
      </c>
      <c r="I559" s="11">
        <v>0.44</v>
      </c>
      <c r="J559" s="11">
        <v>0.56999999999999995</v>
      </c>
      <c r="K559" s="11">
        <v>0.61</v>
      </c>
      <c r="L559" s="11">
        <v>0.49</v>
      </c>
      <c r="M559" s="11">
        <v>0.51</v>
      </c>
      <c r="N559" s="148">
        <v>4.35618919937128</v>
      </c>
      <c r="O559" s="148">
        <v>0.5</v>
      </c>
      <c r="P559" s="11">
        <v>0.82</v>
      </c>
      <c r="Q559" s="148">
        <v>0.5</v>
      </c>
      <c r="R559" s="148">
        <v>2.6</v>
      </c>
      <c r="S559" s="148" t="s">
        <v>290</v>
      </c>
      <c r="T559" s="148">
        <v>0.6</v>
      </c>
      <c r="U559" s="152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0.56888888888888889</v>
      </c>
    </row>
    <row r="560" spans="1:65">
      <c r="A560" s="29"/>
      <c r="B560" s="19">
        <v>1</v>
      </c>
      <c r="C560" s="9">
        <v>5</v>
      </c>
      <c r="D560" s="148">
        <v>0.6</v>
      </c>
      <c r="E560" s="148" t="s">
        <v>94</v>
      </c>
      <c r="F560" s="148" t="s">
        <v>100</v>
      </c>
      <c r="G560" s="148" t="s">
        <v>101</v>
      </c>
      <c r="H560" s="148">
        <v>1.24</v>
      </c>
      <c r="I560" s="11">
        <v>0.53</v>
      </c>
      <c r="J560" s="11">
        <v>0.56999999999999995</v>
      </c>
      <c r="K560" s="11">
        <v>0.55000000000000004</v>
      </c>
      <c r="L560" s="11">
        <v>0.49</v>
      </c>
      <c r="M560" s="11">
        <v>0.51</v>
      </c>
      <c r="N560" s="148">
        <v>3.2726878792251699</v>
      </c>
      <c r="O560" s="148">
        <v>0.5</v>
      </c>
      <c r="P560" s="11">
        <v>0.78</v>
      </c>
      <c r="Q560" s="148">
        <v>0.6</v>
      </c>
      <c r="R560" s="148">
        <v>2.5</v>
      </c>
      <c r="S560" s="148" t="s">
        <v>290</v>
      </c>
      <c r="T560" s="148">
        <v>0.7</v>
      </c>
      <c r="U560" s="152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43</v>
      </c>
    </row>
    <row r="561" spans="1:65">
      <c r="A561" s="29"/>
      <c r="B561" s="19">
        <v>1</v>
      </c>
      <c r="C561" s="9">
        <v>6</v>
      </c>
      <c r="D561" s="148">
        <v>0.5</v>
      </c>
      <c r="E561" s="148" t="s">
        <v>94</v>
      </c>
      <c r="F561" s="148" t="s">
        <v>100</v>
      </c>
      <c r="G561" s="148" t="s">
        <v>101</v>
      </c>
      <c r="H561" s="148">
        <v>1.32</v>
      </c>
      <c r="I561" s="11">
        <v>0.45</v>
      </c>
      <c r="J561" s="11">
        <v>0.62</v>
      </c>
      <c r="K561" s="11">
        <v>0.62</v>
      </c>
      <c r="L561" s="11">
        <v>0.44</v>
      </c>
      <c r="M561" s="11">
        <v>0.48</v>
      </c>
      <c r="N561" s="148">
        <v>2.9103990830377402</v>
      </c>
      <c r="O561" s="148">
        <v>0.5</v>
      </c>
      <c r="P561" s="11">
        <v>0.81</v>
      </c>
      <c r="Q561" s="148">
        <v>0.5</v>
      </c>
      <c r="R561" s="148">
        <v>2.8</v>
      </c>
      <c r="S561" s="148" t="s">
        <v>290</v>
      </c>
      <c r="T561" s="148">
        <v>0.6</v>
      </c>
      <c r="U561" s="152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20" t="s">
        <v>256</v>
      </c>
      <c r="C562" s="12"/>
      <c r="D562" s="22">
        <v>0.6</v>
      </c>
      <c r="E562" s="22" t="s">
        <v>648</v>
      </c>
      <c r="F562" s="22" t="s">
        <v>648</v>
      </c>
      <c r="G562" s="22" t="s">
        <v>648</v>
      </c>
      <c r="H562" s="22">
        <v>1.3616666666666666</v>
      </c>
      <c r="I562" s="22">
        <v>0.48333333333333339</v>
      </c>
      <c r="J562" s="22">
        <v>0.58166666666666667</v>
      </c>
      <c r="K562" s="22">
        <v>0.57500000000000007</v>
      </c>
      <c r="L562" s="22">
        <v>0.47500000000000003</v>
      </c>
      <c r="M562" s="22">
        <v>0.5033333333333333</v>
      </c>
      <c r="N562" s="22">
        <v>3.4426970364058627</v>
      </c>
      <c r="O562" s="22">
        <v>0.5</v>
      </c>
      <c r="P562" s="22">
        <v>0.79499999999999993</v>
      </c>
      <c r="Q562" s="22">
        <v>0.55000000000000004</v>
      </c>
      <c r="R562" s="22">
        <v>2.7166666666666663</v>
      </c>
      <c r="S562" s="22" t="s">
        <v>648</v>
      </c>
      <c r="T562" s="22">
        <v>0.61666666666666659</v>
      </c>
      <c r="U562" s="152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257</v>
      </c>
      <c r="C563" s="28"/>
      <c r="D563" s="11">
        <v>0.6</v>
      </c>
      <c r="E563" s="11" t="s">
        <v>648</v>
      </c>
      <c r="F563" s="11" t="s">
        <v>648</v>
      </c>
      <c r="G563" s="11" t="s">
        <v>648</v>
      </c>
      <c r="H563" s="11">
        <v>1.335</v>
      </c>
      <c r="I563" s="11">
        <v>0.47</v>
      </c>
      <c r="J563" s="11">
        <v>0.57499999999999996</v>
      </c>
      <c r="K563" s="11">
        <v>0.56000000000000005</v>
      </c>
      <c r="L563" s="11">
        <v>0.47</v>
      </c>
      <c r="M563" s="11">
        <v>0.505</v>
      </c>
      <c r="N563" s="11">
        <v>3.2351550439926973</v>
      </c>
      <c r="O563" s="11">
        <v>0.5</v>
      </c>
      <c r="P563" s="11">
        <v>0.79500000000000004</v>
      </c>
      <c r="Q563" s="11">
        <v>0.55000000000000004</v>
      </c>
      <c r="R563" s="11">
        <v>2.75</v>
      </c>
      <c r="S563" s="11" t="s">
        <v>648</v>
      </c>
      <c r="T563" s="11">
        <v>0.6</v>
      </c>
      <c r="U563" s="152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258</v>
      </c>
      <c r="C564" s="28"/>
      <c r="D564" s="23">
        <v>8.944271909999163E-2</v>
      </c>
      <c r="E564" s="23" t="s">
        <v>648</v>
      </c>
      <c r="F564" s="23" t="s">
        <v>648</v>
      </c>
      <c r="G564" s="23" t="s">
        <v>648</v>
      </c>
      <c r="H564" s="23">
        <v>0.11052903087726167</v>
      </c>
      <c r="I564" s="23">
        <v>4.1793141383086631E-2</v>
      </c>
      <c r="J564" s="23">
        <v>2.4832774042918893E-2</v>
      </c>
      <c r="K564" s="23">
        <v>3.2093613071762402E-2</v>
      </c>
      <c r="L564" s="23">
        <v>3.4496376621320685E-2</v>
      </c>
      <c r="M564" s="23">
        <v>1.3662601021279476E-2</v>
      </c>
      <c r="N564" s="23">
        <v>0.61227895822535927</v>
      </c>
      <c r="O564" s="23">
        <v>0</v>
      </c>
      <c r="P564" s="23">
        <v>2.0736441353327712E-2</v>
      </c>
      <c r="Q564" s="23">
        <v>5.4772255750516599E-2</v>
      </c>
      <c r="R564" s="23">
        <v>0.14719601443879737</v>
      </c>
      <c r="S564" s="23" t="s">
        <v>648</v>
      </c>
      <c r="T564" s="23">
        <v>7.5277265270908666E-2</v>
      </c>
      <c r="U564" s="152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85</v>
      </c>
      <c r="C565" s="28"/>
      <c r="D565" s="13">
        <v>0.14907119849998607</v>
      </c>
      <c r="E565" s="13" t="s">
        <v>648</v>
      </c>
      <c r="F565" s="13" t="s">
        <v>648</v>
      </c>
      <c r="G565" s="13" t="s">
        <v>648</v>
      </c>
      <c r="H565" s="13">
        <v>8.1171870901293769E-2</v>
      </c>
      <c r="I565" s="13">
        <v>8.6468568378799918E-2</v>
      </c>
      <c r="J565" s="13">
        <v>4.2692448211321878E-2</v>
      </c>
      <c r="K565" s="13">
        <v>5.5814979255238956E-2</v>
      </c>
      <c r="L565" s="13">
        <v>7.2623950781727759E-2</v>
      </c>
      <c r="M565" s="13">
        <v>2.7144240439628101E-2</v>
      </c>
      <c r="N565" s="13">
        <v>0.17784863197389325</v>
      </c>
      <c r="O565" s="13">
        <v>0</v>
      </c>
      <c r="P565" s="13">
        <v>2.6083574029343037E-2</v>
      </c>
      <c r="Q565" s="13">
        <v>9.9585919546393814E-2</v>
      </c>
      <c r="R565" s="13">
        <v>5.4182582002011308E-2</v>
      </c>
      <c r="S565" s="13" t="s">
        <v>648</v>
      </c>
      <c r="T565" s="13">
        <v>0.12207124097985191</v>
      </c>
      <c r="U565" s="152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3" t="s">
        <v>259</v>
      </c>
      <c r="C566" s="28"/>
      <c r="D566" s="13">
        <v>5.46875E-2</v>
      </c>
      <c r="E566" s="13" t="s">
        <v>648</v>
      </c>
      <c r="F566" s="13" t="s">
        <v>648</v>
      </c>
      <c r="G566" s="13" t="s">
        <v>648</v>
      </c>
      <c r="H566" s="13">
        <v>1.3935546875</v>
      </c>
      <c r="I566" s="13">
        <v>-0.15039062499999989</v>
      </c>
      <c r="J566" s="13">
        <v>2.24609375E-2</v>
      </c>
      <c r="K566" s="13">
        <v>1.0742187500000222E-2</v>
      </c>
      <c r="L566" s="13">
        <v>-0.16503906249999989</v>
      </c>
      <c r="M566" s="13">
        <v>-0.11523437500000011</v>
      </c>
      <c r="N566" s="13">
        <v>5.0516158843071803</v>
      </c>
      <c r="O566" s="13">
        <v>-0.12109375</v>
      </c>
      <c r="P566" s="13">
        <v>0.39746093749999978</v>
      </c>
      <c r="Q566" s="13">
        <v>-3.3203124999999889E-2</v>
      </c>
      <c r="R566" s="13">
        <v>3.7753906249999991</v>
      </c>
      <c r="S566" s="13" t="s">
        <v>648</v>
      </c>
      <c r="T566" s="13">
        <v>8.3984374999999778E-2</v>
      </c>
      <c r="U566" s="152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45" t="s">
        <v>260</v>
      </c>
      <c r="C567" s="46"/>
      <c r="D567" s="44" t="s">
        <v>261</v>
      </c>
      <c r="E567" s="44">
        <v>18.63</v>
      </c>
      <c r="F567" s="44">
        <v>102.92</v>
      </c>
      <c r="G567" s="44">
        <v>0.33</v>
      </c>
      <c r="H567" s="44">
        <v>3.3</v>
      </c>
      <c r="I567" s="44">
        <v>0.4</v>
      </c>
      <c r="J567" s="44">
        <v>0.01</v>
      </c>
      <c r="K567" s="44">
        <v>0.01</v>
      </c>
      <c r="L567" s="44">
        <v>0.44</v>
      </c>
      <c r="M567" s="44">
        <v>0.32</v>
      </c>
      <c r="N567" s="44">
        <v>12.07</v>
      </c>
      <c r="O567" s="44" t="s">
        <v>261</v>
      </c>
      <c r="P567" s="44">
        <v>0.91</v>
      </c>
      <c r="Q567" s="44" t="s">
        <v>261</v>
      </c>
      <c r="R567" s="44" t="s">
        <v>261</v>
      </c>
      <c r="S567" s="44">
        <v>1.81</v>
      </c>
      <c r="T567" s="44" t="s">
        <v>261</v>
      </c>
      <c r="U567" s="152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0" t="s">
        <v>303</v>
      </c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BM568" s="55"/>
    </row>
    <row r="569" spans="1:65">
      <c r="BM569" s="55"/>
    </row>
    <row r="570" spans="1:65" ht="15">
      <c r="B570" s="8" t="s">
        <v>493</v>
      </c>
      <c r="BM570" s="27" t="s">
        <v>66</v>
      </c>
    </row>
    <row r="571" spans="1:65" ht="15">
      <c r="A571" s="24" t="s">
        <v>57</v>
      </c>
      <c r="B571" s="18" t="s">
        <v>109</v>
      </c>
      <c r="C571" s="15" t="s">
        <v>110</v>
      </c>
      <c r="D571" s="16" t="s">
        <v>223</v>
      </c>
      <c r="E571" s="17" t="s">
        <v>223</v>
      </c>
      <c r="F571" s="17" t="s">
        <v>223</v>
      </c>
      <c r="G571" s="17" t="s">
        <v>223</v>
      </c>
      <c r="H571" s="17" t="s">
        <v>223</v>
      </c>
      <c r="I571" s="17" t="s">
        <v>223</v>
      </c>
      <c r="J571" s="17" t="s">
        <v>223</v>
      </c>
      <c r="K571" s="17" t="s">
        <v>223</v>
      </c>
      <c r="L571" s="17" t="s">
        <v>223</v>
      </c>
      <c r="M571" s="17" t="s">
        <v>223</v>
      </c>
      <c r="N571" s="17" t="s">
        <v>223</v>
      </c>
      <c r="O571" s="17" t="s">
        <v>223</v>
      </c>
      <c r="P571" s="17" t="s">
        <v>223</v>
      </c>
      <c r="Q571" s="17" t="s">
        <v>223</v>
      </c>
      <c r="R571" s="17" t="s">
        <v>223</v>
      </c>
      <c r="S571" s="17" t="s">
        <v>223</v>
      </c>
      <c r="T571" s="17" t="s">
        <v>223</v>
      </c>
      <c r="U571" s="152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224</v>
      </c>
      <c r="C572" s="9" t="s">
        <v>224</v>
      </c>
      <c r="D572" s="150" t="s">
        <v>226</v>
      </c>
      <c r="E572" s="151" t="s">
        <v>227</v>
      </c>
      <c r="F572" s="151" t="s">
        <v>230</v>
      </c>
      <c r="G572" s="151" t="s">
        <v>231</v>
      </c>
      <c r="H572" s="151" t="s">
        <v>233</v>
      </c>
      <c r="I572" s="151" t="s">
        <v>234</v>
      </c>
      <c r="J572" s="151" t="s">
        <v>235</v>
      </c>
      <c r="K572" s="151" t="s">
        <v>236</v>
      </c>
      <c r="L572" s="151" t="s">
        <v>237</v>
      </c>
      <c r="M572" s="151" t="s">
        <v>275</v>
      </c>
      <c r="N572" s="151" t="s">
        <v>240</v>
      </c>
      <c r="O572" s="151" t="s">
        <v>241</v>
      </c>
      <c r="P572" s="151" t="s">
        <v>242</v>
      </c>
      <c r="Q572" s="151" t="s">
        <v>243</v>
      </c>
      <c r="R572" s="151" t="s">
        <v>244</v>
      </c>
      <c r="S572" s="151" t="s">
        <v>245</v>
      </c>
      <c r="T572" s="151" t="s">
        <v>247</v>
      </c>
      <c r="U572" s="152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1</v>
      </c>
    </row>
    <row r="573" spans="1:65">
      <c r="A573" s="29"/>
      <c r="B573" s="19"/>
      <c r="C573" s="9"/>
      <c r="D573" s="10" t="s">
        <v>113</v>
      </c>
      <c r="E573" s="11" t="s">
        <v>113</v>
      </c>
      <c r="F573" s="11" t="s">
        <v>288</v>
      </c>
      <c r="G573" s="11" t="s">
        <v>289</v>
      </c>
      <c r="H573" s="11" t="s">
        <v>288</v>
      </c>
      <c r="I573" s="11" t="s">
        <v>289</v>
      </c>
      <c r="J573" s="11" t="s">
        <v>289</v>
      </c>
      <c r="K573" s="11" t="s">
        <v>289</v>
      </c>
      <c r="L573" s="11" t="s">
        <v>289</v>
      </c>
      <c r="M573" s="11" t="s">
        <v>289</v>
      </c>
      <c r="N573" s="11" t="s">
        <v>288</v>
      </c>
      <c r="O573" s="11" t="s">
        <v>113</v>
      </c>
      <c r="P573" s="11" t="s">
        <v>289</v>
      </c>
      <c r="Q573" s="11" t="s">
        <v>113</v>
      </c>
      <c r="R573" s="11" t="s">
        <v>288</v>
      </c>
      <c r="S573" s="11" t="s">
        <v>288</v>
      </c>
      <c r="T573" s="11" t="s">
        <v>289</v>
      </c>
      <c r="U573" s="152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2</v>
      </c>
    </row>
    <row r="574" spans="1:65">
      <c r="A574" s="29"/>
      <c r="B574" s="19"/>
      <c r="C574" s="9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152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3</v>
      </c>
    </row>
    <row r="575" spans="1:65">
      <c r="A575" s="29"/>
      <c r="B575" s="18">
        <v>1</v>
      </c>
      <c r="C575" s="14">
        <v>1</v>
      </c>
      <c r="D575" s="21">
        <v>1.9900999999999998</v>
      </c>
      <c r="E575" s="21">
        <v>2.0600499999999999</v>
      </c>
      <c r="F575" s="21">
        <v>1.9835199099999998</v>
      </c>
      <c r="G575" s="21">
        <v>2.02</v>
      </c>
      <c r="H575" s="21">
        <v>1.94</v>
      </c>
      <c r="I575" s="21">
        <v>2</v>
      </c>
      <c r="J575" s="21">
        <v>2</v>
      </c>
      <c r="K575" s="21">
        <v>1.94</v>
      </c>
      <c r="L575" s="21">
        <v>1.9900000000000002</v>
      </c>
      <c r="M575" s="21">
        <v>1.9799999999999998</v>
      </c>
      <c r="N575" s="147">
        <v>2.5949407813943299</v>
      </c>
      <c r="O575" s="21">
        <v>2</v>
      </c>
      <c r="P575" s="147">
        <v>2.27</v>
      </c>
      <c r="Q575" s="21">
        <v>1.9476</v>
      </c>
      <c r="R575" s="21">
        <v>2.1029</v>
      </c>
      <c r="S575" s="147">
        <v>1.82</v>
      </c>
      <c r="T575" s="21">
        <v>2.04</v>
      </c>
      <c r="U575" s="152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</v>
      </c>
    </row>
    <row r="576" spans="1:65">
      <c r="A576" s="29"/>
      <c r="B576" s="19">
        <v>1</v>
      </c>
      <c r="C576" s="9">
        <v>2</v>
      </c>
      <c r="D576" s="11">
        <v>2.0148999999999999</v>
      </c>
      <c r="E576" s="11">
        <v>2.0371700000000001</v>
      </c>
      <c r="F576" s="11">
        <v>1.9668029499999997</v>
      </c>
      <c r="G576" s="11">
        <v>2.04</v>
      </c>
      <c r="H576" s="11">
        <v>1.91</v>
      </c>
      <c r="I576" s="11">
        <v>1.97</v>
      </c>
      <c r="J576" s="11">
        <v>2.0299999999999998</v>
      </c>
      <c r="K576" s="11">
        <v>1.9</v>
      </c>
      <c r="L576" s="11">
        <v>1.9799999999999998</v>
      </c>
      <c r="M576" s="11">
        <v>2</v>
      </c>
      <c r="N576" s="148">
        <v>2.5378772292329601</v>
      </c>
      <c r="O576" s="11">
        <v>2</v>
      </c>
      <c r="P576" s="148">
        <v>2.2799999999999998</v>
      </c>
      <c r="Q576" s="11">
        <v>1.9730999999999999</v>
      </c>
      <c r="R576" s="11">
        <v>2.1267</v>
      </c>
      <c r="S576" s="148">
        <v>1.7500000000000002</v>
      </c>
      <c r="T576" s="11">
        <v>2.0099999999999998</v>
      </c>
      <c r="U576" s="152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 t="e">
        <v>#N/A</v>
      </c>
    </row>
    <row r="577" spans="1:65">
      <c r="A577" s="29"/>
      <c r="B577" s="19">
        <v>1</v>
      </c>
      <c r="C577" s="9">
        <v>3</v>
      </c>
      <c r="D577" s="11">
        <v>2.0059</v>
      </c>
      <c r="E577" s="11">
        <v>2.0520200000000002</v>
      </c>
      <c r="F577" s="11">
        <v>2.0146443200000004</v>
      </c>
      <c r="G577" s="11">
        <v>2.04</v>
      </c>
      <c r="H577" s="11">
        <v>1.92</v>
      </c>
      <c r="I577" s="11">
        <v>1.9799999999999998</v>
      </c>
      <c r="J577" s="11">
        <v>2.02</v>
      </c>
      <c r="K577" s="11">
        <v>1.95</v>
      </c>
      <c r="L577" s="11">
        <v>1.9799999999999998</v>
      </c>
      <c r="M577" s="11">
        <v>2</v>
      </c>
      <c r="N577" s="148">
        <v>2.5691078534271794</v>
      </c>
      <c r="O577" s="11">
        <v>2</v>
      </c>
      <c r="P577" s="148">
        <v>2.29</v>
      </c>
      <c r="Q577" s="11">
        <v>1.9574</v>
      </c>
      <c r="R577" s="11">
        <v>2.1169000000000002</v>
      </c>
      <c r="S577" s="148">
        <v>1.72</v>
      </c>
      <c r="T577" s="11">
        <v>2.0299999999999998</v>
      </c>
      <c r="U577" s="152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16</v>
      </c>
    </row>
    <row r="578" spans="1:65">
      <c r="A578" s="29"/>
      <c r="B578" s="19">
        <v>1</v>
      </c>
      <c r="C578" s="9">
        <v>4</v>
      </c>
      <c r="D578" s="11">
        <v>1.9806000000000001</v>
      </c>
      <c r="E578" s="11">
        <v>2.0318900000000002</v>
      </c>
      <c r="F578" s="11">
        <v>1.9732782200000001</v>
      </c>
      <c r="G578" s="11">
        <v>2.06</v>
      </c>
      <c r="H578" s="11">
        <v>1.9</v>
      </c>
      <c r="I578" s="11">
        <v>1.94</v>
      </c>
      <c r="J578" s="11">
        <v>2.04</v>
      </c>
      <c r="K578" s="11">
        <v>1.91</v>
      </c>
      <c r="L578" s="11">
        <v>1.94</v>
      </c>
      <c r="M578" s="11">
        <v>2.0099999999999998</v>
      </c>
      <c r="N578" s="148">
        <v>2.58422363171085</v>
      </c>
      <c r="O578" s="11">
        <v>1.9900000000000002</v>
      </c>
      <c r="P578" s="148">
        <v>2.31</v>
      </c>
      <c r="Q578" s="11">
        <v>1.9777</v>
      </c>
      <c r="R578" s="11">
        <v>2.1225999999999998</v>
      </c>
      <c r="S578" s="148">
        <v>1.8399999999999999</v>
      </c>
      <c r="T578" s="11">
        <v>2.0099999999999998</v>
      </c>
      <c r="U578" s="152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1.996141871071428</v>
      </c>
    </row>
    <row r="579" spans="1:65">
      <c r="A579" s="29"/>
      <c r="B579" s="19">
        <v>1</v>
      </c>
      <c r="C579" s="9">
        <v>5</v>
      </c>
      <c r="D579" s="11">
        <v>1.982</v>
      </c>
      <c r="E579" s="11">
        <v>2.0550999999999999</v>
      </c>
      <c r="F579" s="11">
        <v>1.9658493499999998</v>
      </c>
      <c r="G579" s="11">
        <v>2.0299999999999998</v>
      </c>
      <c r="H579" s="153">
        <v>1.8399999999999999</v>
      </c>
      <c r="I579" s="11">
        <v>1.96</v>
      </c>
      <c r="J579" s="11">
        <v>2</v>
      </c>
      <c r="K579" s="11">
        <v>1.92</v>
      </c>
      <c r="L579" s="11">
        <v>1.95</v>
      </c>
      <c r="M579" s="11">
        <v>2.0099999999999998</v>
      </c>
      <c r="N579" s="153">
        <v>2.6917890270961</v>
      </c>
      <c r="O579" s="11">
        <v>2</v>
      </c>
      <c r="P579" s="148">
        <v>2.31</v>
      </c>
      <c r="Q579" s="11">
        <v>1.9761000000000002</v>
      </c>
      <c r="R579" s="11">
        <v>2.0903999999999998</v>
      </c>
      <c r="S579" s="148">
        <v>1.8500000000000003</v>
      </c>
      <c r="T579" s="11">
        <v>2.0099999999999998</v>
      </c>
      <c r="U579" s="152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44</v>
      </c>
    </row>
    <row r="580" spans="1:65">
      <c r="A580" s="29"/>
      <c r="B580" s="19">
        <v>1</v>
      </c>
      <c r="C580" s="9">
        <v>6</v>
      </c>
      <c r="D580" s="11">
        <v>2.0114000000000001</v>
      </c>
      <c r="E580" s="11">
        <v>2.0515800000000004</v>
      </c>
      <c r="F580" s="11">
        <v>1.9584124199999997</v>
      </c>
      <c r="G580" s="11">
        <v>2.0299999999999998</v>
      </c>
      <c r="H580" s="11">
        <v>1.9299999999999997</v>
      </c>
      <c r="I580" s="11">
        <v>1.9299999999999997</v>
      </c>
      <c r="J580" s="153">
        <v>2.11</v>
      </c>
      <c r="K580" s="11">
        <v>1.91</v>
      </c>
      <c r="L580" s="11">
        <v>1.9299999999999997</v>
      </c>
      <c r="M580" s="11">
        <v>2</v>
      </c>
      <c r="N580" s="148">
        <v>2.5666987041602094</v>
      </c>
      <c r="O580" s="11">
        <v>2</v>
      </c>
      <c r="P580" s="148">
        <v>2.2799999999999998</v>
      </c>
      <c r="Q580" s="11">
        <v>2.0238</v>
      </c>
      <c r="R580" s="11">
        <v>2.1074999999999999</v>
      </c>
      <c r="S580" s="148">
        <v>1.72</v>
      </c>
      <c r="T580" s="11">
        <v>2</v>
      </c>
      <c r="U580" s="152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20" t="s">
        <v>256</v>
      </c>
      <c r="C581" s="12"/>
      <c r="D581" s="22">
        <v>1.9974833333333333</v>
      </c>
      <c r="E581" s="22">
        <v>2.0479683333333334</v>
      </c>
      <c r="F581" s="22">
        <v>1.9770845283333334</v>
      </c>
      <c r="G581" s="22">
        <v>2.0366666666666666</v>
      </c>
      <c r="H581" s="22">
        <v>1.9066666666666665</v>
      </c>
      <c r="I581" s="22">
        <v>1.9633333333333329</v>
      </c>
      <c r="J581" s="22">
        <v>2.0333333333333332</v>
      </c>
      <c r="K581" s="22">
        <v>1.9216666666666669</v>
      </c>
      <c r="L581" s="22">
        <v>1.9616666666666662</v>
      </c>
      <c r="M581" s="22">
        <v>2</v>
      </c>
      <c r="N581" s="22">
        <v>2.5907728711702713</v>
      </c>
      <c r="O581" s="22">
        <v>1.9983333333333333</v>
      </c>
      <c r="P581" s="22">
        <v>2.29</v>
      </c>
      <c r="Q581" s="22">
        <v>1.9759500000000001</v>
      </c>
      <c r="R581" s="22">
        <v>2.1111666666666666</v>
      </c>
      <c r="S581" s="22">
        <v>1.7833333333333334</v>
      </c>
      <c r="T581" s="22">
        <v>2.0166666666666666</v>
      </c>
      <c r="U581" s="152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257</v>
      </c>
      <c r="C582" s="28"/>
      <c r="D582" s="11">
        <v>1.9979999999999998</v>
      </c>
      <c r="E582" s="11">
        <v>2.0518000000000001</v>
      </c>
      <c r="F582" s="11">
        <v>1.970040585</v>
      </c>
      <c r="G582" s="11">
        <v>2.0350000000000001</v>
      </c>
      <c r="H582" s="11">
        <v>1.915</v>
      </c>
      <c r="I582" s="11">
        <v>1.9649999999999999</v>
      </c>
      <c r="J582" s="11">
        <v>2.0249999999999999</v>
      </c>
      <c r="K582" s="11">
        <v>1.915</v>
      </c>
      <c r="L582" s="11">
        <v>1.9649999999999999</v>
      </c>
      <c r="M582" s="11">
        <v>2</v>
      </c>
      <c r="N582" s="11">
        <v>2.5766657425690145</v>
      </c>
      <c r="O582" s="11">
        <v>2</v>
      </c>
      <c r="P582" s="11">
        <v>2.2850000000000001</v>
      </c>
      <c r="Q582" s="11">
        <v>1.9746000000000001</v>
      </c>
      <c r="R582" s="11">
        <v>2.1122000000000001</v>
      </c>
      <c r="S582" s="11">
        <v>1.7850000000000001</v>
      </c>
      <c r="T582" s="11">
        <v>2.0099999999999998</v>
      </c>
      <c r="U582" s="152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258</v>
      </c>
      <c r="C583" s="28"/>
      <c r="D583" s="23">
        <v>1.5146935883757692E-2</v>
      </c>
      <c r="E583" s="23">
        <v>1.0967262952380832E-2</v>
      </c>
      <c r="F583" s="23">
        <v>2.0234761106499525E-2</v>
      </c>
      <c r="G583" s="23">
        <v>1.366260102127952E-2</v>
      </c>
      <c r="H583" s="23">
        <v>3.5590260840104374E-2</v>
      </c>
      <c r="I583" s="23">
        <v>2.5819888974716165E-2</v>
      </c>
      <c r="J583" s="23">
        <v>4.0824829046386256E-2</v>
      </c>
      <c r="K583" s="23">
        <v>1.9407902170679534E-2</v>
      </c>
      <c r="L583" s="23">
        <v>2.4832774042918965E-2</v>
      </c>
      <c r="M583" s="23">
        <v>1.0954451150103331E-2</v>
      </c>
      <c r="N583" s="23">
        <v>5.3125163939814937E-2</v>
      </c>
      <c r="O583" s="23">
        <v>4.0824829046385439E-3</v>
      </c>
      <c r="P583" s="23">
        <v>1.6733200530681579E-2</v>
      </c>
      <c r="Q583" s="23">
        <v>2.6262730246491908E-2</v>
      </c>
      <c r="R583" s="23">
        <v>1.3549268122916023E-2</v>
      </c>
      <c r="S583" s="23">
        <v>6.0221812216726518E-2</v>
      </c>
      <c r="T583" s="23">
        <v>1.5055453054181652E-2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56"/>
    </row>
    <row r="584" spans="1:65">
      <c r="A584" s="29"/>
      <c r="B584" s="3" t="s">
        <v>85</v>
      </c>
      <c r="C584" s="28"/>
      <c r="D584" s="13">
        <v>7.5830098959979771E-3</v>
      </c>
      <c r="E584" s="13">
        <v>5.3551916667237687E-3</v>
      </c>
      <c r="F584" s="13">
        <v>1.0234646428373635E-2</v>
      </c>
      <c r="G584" s="13">
        <v>6.70831474039911E-3</v>
      </c>
      <c r="H584" s="13">
        <v>1.8666220720334463E-2</v>
      </c>
      <c r="I584" s="13">
        <v>1.3151047015984466E-2</v>
      </c>
      <c r="J584" s="13">
        <v>2.0077784776911276E-2</v>
      </c>
      <c r="K584" s="13">
        <v>1.009951544007608E-2</v>
      </c>
      <c r="L584" s="13">
        <v>1.2659018203697012E-2</v>
      </c>
      <c r="M584" s="13">
        <v>5.4772255750516656E-3</v>
      </c>
      <c r="N584" s="13">
        <v>2.0505527339344843E-2</v>
      </c>
      <c r="O584" s="13">
        <v>2.0429439055739168E-3</v>
      </c>
      <c r="P584" s="13">
        <v>7.3070744675465408E-3</v>
      </c>
      <c r="Q584" s="13">
        <v>1.3291191703480304E-2</v>
      </c>
      <c r="R584" s="13">
        <v>6.417905481763333E-3</v>
      </c>
      <c r="S584" s="13">
        <v>3.3769240495360661E-2</v>
      </c>
      <c r="T584" s="13">
        <v>7.4655139111644555E-3</v>
      </c>
      <c r="U584" s="152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259</v>
      </c>
      <c r="C585" s="28"/>
      <c r="D585" s="13">
        <v>6.7202751535155869E-4</v>
      </c>
      <c r="E585" s="13">
        <v>2.5963316041303086E-2</v>
      </c>
      <c r="F585" s="13">
        <v>-9.5470883178586652E-3</v>
      </c>
      <c r="G585" s="13">
        <v>2.0301560817161279E-2</v>
      </c>
      <c r="H585" s="13">
        <v>-4.4824070724359788E-2</v>
      </c>
      <c r="I585" s="13">
        <v>-1.6435974924209784E-2</v>
      </c>
      <c r="J585" s="13">
        <v>1.863167282891709E-2</v>
      </c>
      <c r="K585" s="13">
        <v>-3.7309574777261045E-2</v>
      </c>
      <c r="L585" s="13">
        <v>-1.7270918918331879E-2</v>
      </c>
      <c r="M585" s="13">
        <v>1.9327929464758586E-3</v>
      </c>
      <c r="N585" s="13">
        <v>0.29789014935079505</v>
      </c>
      <c r="O585" s="13">
        <v>1.0978489523538748E-3</v>
      </c>
      <c r="P585" s="13">
        <v>0.14721304792371481</v>
      </c>
      <c r="Q585" s="13">
        <v>-1.0115448888705525E-2</v>
      </c>
      <c r="R585" s="13">
        <v>5.7623557354417487E-2</v>
      </c>
      <c r="S585" s="13">
        <v>-0.10660992628939236</v>
      </c>
      <c r="T585" s="13">
        <v>1.0282232887696363E-2</v>
      </c>
      <c r="U585" s="152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45" t="s">
        <v>260</v>
      </c>
      <c r="C586" s="46"/>
      <c r="D586" s="44">
        <v>0.02</v>
      </c>
      <c r="E586" s="44">
        <v>0.91</v>
      </c>
      <c r="F586" s="44">
        <v>0.39</v>
      </c>
      <c r="G586" s="44">
        <v>0.7</v>
      </c>
      <c r="H586" s="44">
        <v>1.69</v>
      </c>
      <c r="I586" s="44">
        <v>0.64</v>
      </c>
      <c r="J586" s="44">
        <v>0.64</v>
      </c>
      <c r="K586" s="44">
        <v>1.41</v>
      </c>
      <c r="L586" s="44">
        <v>0.67</v>
      </c>
      <c r="M586" s="44">
        <v>0.03</v>
      </c>
      <c r="N586" s="44">
        <v>10.9</v>
      </c>
      <c r="O586" s="44">
        <v>0</v>
      </c>
      <c r="P586" s="44">
        <v>5.36</v>
      </c>
      <c r="Q586" s="44">
        <v>0.41</v>
      </c>
      <c r="R586" s="44">
        <v>2.08</v>
      </c>
      <c r="S586" s="44">
        <v>3.95</v>
      </c>
      <c r="T586" s="44">
        <v>0.34</v>
      </c>
      <c r="U586" s="152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BM587" s="55"/>
    </row>
    <row r="588" spans="1:65" ht="15">
      <c r="B588" s="8" t="s">
        <v>494</v>
      </c>
      <c r="BM588" s="27" t="s">
        <v>66</v>
      </c>
    </row>
    <row r="589" spans="1:65" ht="15">
      <c r="A589" s="24" t="s">
        <v>29</v>
      </c>
      <c r="B589" s="18" t="s">
        <v>109</v>
      </c>
      <c r="C589" s="15" t="s">
        <v>110</v>
      </c>
      <c r="D589" s="16" t="s">
        <v>223</v>
      </c>
      <c r="E589" s="17" t="s">
        <v>223</v>
      </c>
      <c r="F589" s="17" t="s">
        <v>223</v>
      </c>
      <c r="G589" s="17" t="s">
        <v>223</v>
      </c>
      <c r="H589" s="17" t="s">
        <v>223</v>
      </c>
      <c r="I589" s="17" t="s">
        <v>223</v>
      </c>
      <c r="J589" s="17" t="s">
        <v>223</v>
      </c>
      <c r="K589" s="17" t="s">
        <v>223</v>
      </c>
      <c r="L589" s="17" t="s">
        <v>223</v>
      </c>
      <c r="M589" s="17" t="s">
        <v>223</v>
      </c>
      <c r="N589" s="17" t="s">
        <v>223</v>
      </c>
      <c r="O589" s="17" t="s">
        <v>223</v>
      </c>
      <c r="P589" s="17" t="s">
        <v>223</v>
      </c>
      <c r="Q589" s="17" t="s">
        <v>223</v>
      </c>
      <c r="R589" s="17" t="s">
        <v>223</v>
      </c>
      <c r="S589" s="152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 t="s">
        <v>224</v>
      </c>
      <c r="C590" s="9" t="s">
        <v>224</v>
      </c>
      <c r="D590" s="150" t="s">
        <v>226</v>
      </c>
      <c r="E590" s="151" t="s">
        <v>230</v>
      </c>
      <c r="F590" s="151" t="s">
        <v>231</v>
      </c>
      <c r="G590" s="151" t="s">
        <v>233</v>
      </c>
      <c r="H590" s="151" t="s">
        <v>234</v>
      </c>
      <c r="I590" s="151" t="s">
        <v>235</v>
      </c>
      <c r="J590" s="151" t="s">
        <v>236</v>
      </c>
      <c r="K590" s="151" t="s">
        <v>237</v>
      </c>
      <c r="L590" s="151" t="s">
        <v>275</v>
      </c>
      <c r="M590" s="151" t="s">
        <v>240</v>
      </c>
      <c r="N590" s="151" t="s">
        <v>241</v>
      </c>
      <c r="O590" s="151" t="s">
        <v>242</v>
      </c>
      <c r="P590" s="151" t="s">
        <v>243</v>
      </c>
      <c r="Q590" s="151" t="s">
        <v>245</v>
      </c>
      <c r="R590" s="151" t="s">
        <v>247</v>
      </c>
      <c r="S590" s="152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s">
        <v>3</v>
      </c>
    </row>
    <row r="591" spans="1:65">
      <c r="A591" s="29"/>
      <c r="B591" s="19"/>
      <c r="C591" s="9"/>
      <c r="D591" s="10" t="s">
        <v>288</v>
      </c>
      <c r="E591" s="11" t="s">
        <v>288</v>
      </c>
      <c r="F591" s="11" t="s">
        <v>289</v>
      </c>
      <c r="G591" s="11" t="s">
        <v>288</v>
      </c>
      <c r="H591" s="11" t="s">
        <v>289</v>
      </c>
      <c r="I591" s="11" t="s">
        <v>289</v>
      </c>
      <c r="J591" s="11" t="s">
        <v>289</v>
      </c>
      <c r="K591" s="11" t="s">
        <v>289</v>
      </c>
      <c r="L591" s="11" t="s">
        <v>289</v>
      </c>
      <c r="M591" s="11" t="s">
        <v>288</v>
      </c>
      <c r="N591" s="11" t="s">
        <v>288</v>
      </c>
      <c r="O591" s="11" t="s">
        <v>289</v>
      </c>
      <c r="P591" s="11" t="s">
        <v>288</v>
      </c>
      <c r="Q591" s="11" t="s">
        <v>288</v>
      </c>
      <c r="R591" s="11" t="s">
        <v>289</v>
      </c>
      <c r="S591" s="152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2</v>
      </c>
    </row>
    <row r="592" spans="1:65">
      <c r="A592" s="29"/>
      <c r="B592" s="19"/>
      <c r="C592" s="9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152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8">
        <v>1</v>
      </c>
      <c r="C593" s="14">
        <v>1</v>
      </c>
      <c r="D593" s="21">
        <v>3.75</v>
      </c>
      <c r="E593" s="21">
        <v>3.7252840059507042</v>
      </c>
      <c r="F593" s="21">
        <v>3.6</v>
      </c>
      <c r="G593" s="147">
        <v>7.1</v>
      </c>
      <c r="H593" s="21">
        <v>3.6</v>
      </c>
      <c r="I593" s="21">
        <v>3.9</v>
      </c>
      <c r="J593" s="21">
        <v>3.8</v>
      </c>
      <c r="K593" s="21">
        <v>3.7</v>
      </c>
      <c r="L593" s="21">
        <v>3.5</v>
      </c>
      <c r="M593" s="21">
        <v>3.7842450549370499</v>
      </c>
      <c r="N593" s="21">
        <v>3.9</v>
      </c>
      <c r="O593" s="21">
        <v>3.8</v>
      </c>
      <c r="P593" s="21">
        <v>3.65</v>
      </c>
      <c r="Q593" s="21">
        <v>3.66</v>
      </c>
      <c r="R593" s="21">
        <v>3.9</v>
      </c>
      <c r="S593" s="15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1</v>
      </c>
    </row>
    <row r="594" spans="1:65">
      <c r="A594" s="29"/>
      <c r="B594" s="19">
        <v>1</v>
      </c>
      <c r="C594" s="9">
        <v>2</v>
      </c>
      <c r="D594" s="11">
        <v>3.66</v>
      </c>
      <c r="E594" s="11">
        <v>3.6525453037860451</v>
      </c>
      <c r="F594" s="11">
        <v>3.6</v>
      </c>
      <c r="G594" s="148">
        <v>7.2</v>
      </c>
      <c r="H594" s="11">
        <v>3.5</v>
      </c>
      <c r="I594" s="11">
        <v>3.9</v>
      </c>
      <c r="J594" s="11">
        <v>3.7</v>
      </c>
      <c r="K594" s="11">
        <v>3.7</v>
      </c>
      <c r="L594" s="11">
        <v>3.6</v>
      </c>
      <c r="M594" s="11">
        <v>3.6148600799856698</v>
      </c>
      <c r="N594" s="11">
        <v>3.6</v>
      </c>
      <c r="O594" s="11">
        <v>4.0999999999999996</v>
      </c>
      <c r="P594" s="11">
        <v>3.65</v>
      </c>
      <c r="Q594" s="11">
        <v>3.66</v>
      </c>
      <c r="R594" s="11">
        <v>3.9</v>
      </c>
      <c r="S594" s="152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5</v>
      </c>
    </row>
    <row r="595" spans="1:65">
      <c r="A595" s="29"/>
      <c r="B595" s="19">
        <v>1</v>
      </c>
      <c r="C595" s="9">
        <v>3</v>
      </c>
      <c r="D595" s="11">
        <v>3.69</v>
      </c>
      <c r="E595" s="11">
        <v>3.6499940477606847</v>
      </c>
      <c r="F595" s="11">
        <v>3.7</v>
      </c>
      <c r="G595" s="148">
        <v>6.8</v>
      </c>
      <c r="H595" s="11">
        <v>3.5</v>
      </c>
      <c r="I595" s="11">
        <v>4</v>
      </c>
      <c r="J595" s="11">
        <v>3.7</v>
      </c>
      <c r="K595" s="11">
        <v>3.5</v>
      </c>
      <c r="L595" s="11">
        <v>3.6</v>
      </c>
      <c r="M595" s="11">
        <v>4.0154742868295497</v>
      </c>
      <c r="N595" s="11">
        <v>3.8</v>
      </c>
      <c r="O595" s="11">
        <v>3.9</v>
      </c>
      <c r="P595" s="11">
        <v>3.69</v>
      </c>
      <c r="Q595" s="11">
        <v>3.7</v>
      </c>
      <c r="R595" s="11">
        <v>3.9</v>
      </c>
      <c r="S595" s="152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16</v>
      </c>
    </row>
    <row r="596" spans="1:65">
      <c r="A596" s="29"/>
      <c r="B596" s="19">
        <v>1</v>
      </c>
      <c r="C596" s="9">
        <v>4</v>
      </c>
      <c r="D596" s="11">
        <v>3.69</v>
      </c>
      <c r="E596" s="11">
        <v>4.0037607627338883</v>
      </c>
      <c r="F596" s="11">
        <v>3.5</v>
      </c>
      <c r="G596" s="148">
        <v>7</v>
      </c>
      <c r="H596" s="11">
        <v>3.4</v>
      </c>
      <c r="I596" s="11">
        <v>4</v>
      </c>
      <c r="J596" s="11">
        <v>3.9</v>
      </c>
      <c r="K596" s="11">
        <v>3.6</v>
      </c>
      <c r="L596" s="11">
        <v>3.7</v>
      </c>
      <c r="M596" s="11">
        <v>3.95946681200863</v>
      </c>
      <c r="N596" s="11">
        <v>3.8</v>
      </c>
      <c r="O596" s="11">
        <v>4.2</v>
      </c>
      <c r="P596" s="11">
        <v>3.75</v>
      </c>
      <c r="Q596" s="11">
        <v>3.7</v>
      </c>
      <c r="R596" s="11">
        <v>3.8</v>
      </c>
      <c r="S596" s="152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3.7505199570238448</v>
      </c>
    </row>
    <row r="597" spans="1:65">
      <c r="A597" s="29"/>
      <c r="B597" s="19">
        <v>1</v>
      </c>
      <c r="C597" s="9">
        <v>5</v>
      </c>
      <c r="D597" s="11">
        <v>3.75</v>
      </c>
      <c r="E597" s="11">
        <v>3.9415772630398322</v>
      </c>
      <c r="F597" s="11">
        <v>3.5</v>
      </c>
      <c r="G597" s="148">
        <v>6.6</v>
      </c>
      <c r="H597" s="11">
        <v>3.5</v>
      </c>
      <c r="I597" s="11">
        <v>3.8</v>
      </c>
      <c r="J597" s="11">
        <v>3.8</v>
      </c>
      <c r="K597" s="11">
        <v>3.7</v>
      </c>
      <c r="L597" s="11">
        <v>3.6</v>
      </c>
      <c r="M597" s="153">
        <v>5.2492830160619901</v>
      </c>
      <c r="N597" s="11">
        <v>3.8</v>
      </c>
      <c r="O597" s="11">
        <v>4.0999999999999996</v>
      </c>
      <c r="P597" s="11">
        <v>3.6</v>
      </c>
      <c r="Q597" s="11">
        <v>3.74</v>
      </c>
      <c r="R597" s="11">
        <v>4</v>
      </c>
      <c r="S597" s="152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45</v>
      </c>
    </row>
    <row r="598" spans="1:65">
      <c r="A598" s="29"/>
      <c r="B598" s="19">
        <v>1</v>
      </c>
      <c r="C598" s="9">
        <v>6</v>
      </c>
      <c r="D598" s="11">
        <v>3.68</v>
      </c>
      <c r="E598" s="11">
        <v>3.6933891764957298</v>
      </c>
      <c r="F598" s="11">
        <v>3.7</v>
      </c>
      <c r="G598" s="148">
        <v>6.9</v>
      </c>
      <c r="H598" s="11">
        <v>3.5</v>
      </c>
      <c r="I598" s="11">
        <v>4.0999999999999996</v>
      </c>
      <c r="J598" s="11">
        <v>3.8</v>
      </c>
      <c r="K598" s="11">
        <v>3.6</v>
      </c>
      <c r="L598" s="11">
        <v>3.6</v>
      </c>
      <c r="M598" s="11">
        <v>4.17355862476919</v>
      </c>
      <c r="N598" s="11">
        <v>3.7</v>
      </c>
      <c r="O598" s="11">
        <v>4</v>
      </c>
      <c r="P598" s="11">
        <v>3.73</v>
      </c>
      <c r="Q598" s="11">
        <v>3.77</v>
      </c>
      <c r="R598" s="11">
        <v>3.8</v>
      </c>
      <c r="S598" s="152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20" t="s">
        <v>256</v>
      </c>
      <c r="C599" s="12"/>
      <c r="D599" s="22">
        <v>3.7033333333333331</v>
      </c>
      <c r="E599" s="22">
        <v>3.7777584266278139</v>
      </c>
      <c r="F599" s="22">
        <v>3.5999999999999996</v>
      </c>
      <c r="G599" s="22">
        <v>6.9333333333333336</v>
      </c>
      <c r="H599" s="22">
        <v>3.5</v>
      </c>
      <c r="I599" s="22">
        <v>3.9500000000000006</v>
      </c>
      <c r="J599" s="22">
        <v>3.7833333333333332</v>
      </c>
      <c r="K599" s="22">
        <v>3.6333333333333333</v>
      </c>
      <c r="L599" s="22">
        <v>3.6</v>
      </c>
      <c r="M599" s="22">
        <v>4.1328146457653459</v>
      </c>
      <c r="N599" s="22">
        <v>3.7666666666666671</v>
      </c>
      <c r="O599" s="22">
        <v>4.0166666666666666</v>
      </c>
      <c r="P599" s="22">
        <v>3.6783333333333332</v>
      </c>
      <c r="Q599" s="22">
        <v>3.7050000000000001</v>
      </c>
      <c r="R599" s="22">
        <v>3.8833333333333333</v>
      </c>
      <c r="S599" s="152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257</v>
      </c>
      <c r="C600" s="28"/>
      <c r="D600" s="11">
        <v>3.69</v>
      </c>
      <c r="E600" s="11">
        <v>3.709336591223217</v>
      </c>
      <c r="F600" s="11">
        <v>3.6</v>
      </c>
      <c r="G600" s="11">
        <v>6.95</v>
      </c>
      <c r="H600" s="11">
        <v>3.5</v>
      </c>
      <c r="I600" s="11">
        <v>3.95</v>
      </c>
      <c r="J600" s="11">
        <v>3.8</v>
      </c>
      <c r="K600" s="11">
        <v>3.6500000000000004</v>
      </c>
      <c r="L600" s="11">
        <v>3.6</v>
      </c>
      <c r="M600" s="11">
        <v>3.9874705494190898</v>
      </c>
      <c r="N600" s="11">
        <v>3.8</v>
      </c>
      <c r="O600" s="11">
        <v>4.05</v>
      </c>
      <c r="P600" s="11">
        <v>3.67</v>
      </c>
      <c r="Q600" s="11">
        <v>3.7</v>
      </c>
      <c r="R600" s="11">
        <v>3.9</v>
      </c>
      <c r="S600" s="152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258</v>
      </c>
      <c r="C601" s="28"/>
      <c r="D601" s="23">
        <v>3.7771241264574075E-2</v>
      </c>
      <c r="E601" s="23">
        <v>0.15478208224541384</v>
      </c>
      <c r="F601" s="23">
        <v>8.9442719099991672E-2</v>
      </c>
      <c r="G601" s="23">
        <v>0.21602468994692881</v>
      </c>
      <c r="H601" s="23">
        <v>6.3245553203367638E-2</v>
      </c>
      <c r="I601" s="23">
        <v>0.10488088481701512</v>
      </c>
      <c r="J601" s="23">
        <v>7.5277265270907973E-2</v>
      </c>
      <c r="K601" s="23">
        <v>8.1649658092772678E-2</v>
      </c>
      <c r="L601" s="23">
        <v>6.3245553203367638E-2</v>
      </c>
      <c r="M601" s="23">
        <v>0.57995820829840472</v>
      </c>
      <c r="N601" s="23">
        <v>0.10327955589886435</v>
      </c>
      <c r="O601" s="23">
        <v>0.14719601443879748</v>
      </c>
      <c r="P601" s="23">
        <v>5.6005952064639215E-2</v>
      </c>
      <c r="Q601" s="23">
        <v>4.3703546766824287E-2</v>
      </c>
      <c r="R601" s="23">
        <v>7.5277265270908167E-2</v>
      </c>
      <c r="S601" s="204"/>
      <c r="T601" s="205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56"/>
    </row>
    <row r="602" spans="1:65">
      <c r="A602" s="29"/>
      <c r="B602" s="3" t="s">
        <v>85</v>
      </c>
      <c r="C602" s="28"/>
      <c r="D602" s="13">
        <v>1.0199255066941694E-2</v>
      </c>
      <c r="E602" s="13">
        <v>4.0971937526343857E-2</v>
      </c>
      <c r="F602" s="13">
        <v>2.4845199749997687E-2</v>
      </c>
      <c r="G602" s="13">
        <v>3.115740720388396E-2</v>
      </c>
      <c r="H602" s="13">
        <v>1.8070158058105041E-2</v>
      </c>
      <c r="I602" s="13">
        <v>2.6552122738484837E-2</v>
      </c>
      <c r="J602" s="13">
        <v>1.989707452094484E-2</v>
      </c>
      <c r="K602" s="13">
        <v>2.247238296131358E-2</v>
      </c>
      <c r="L602" s="13">
        <v>1.7568209223157678E-2</v>
      </c>
      <c r="M602" s="13">
        <v>0.14033007962083519</v>
      </c>
      <c r="N602" s="13">
        <v>2.7419351123592305E-2</v>
      </c>
      <c r="O602" s="13">
        <v>3.6646310648663277E-2</v>
      </c>
      <c r="P602" s="13">
        <v>1.5225904503300195E-2</v>
      </c>
      <c r="Q602" s="13">
        <v>1.1795829086862155E-2</v>
      </c>
      <c r="R602" s="13">
        <v>1.9384703503238156E-2</v>
      </c>
      <c r="S602" s="15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3" t="s">
        <v>259</v>
      </c>
      <c r="C603" s="28"/>
      <c r="D603" s="13">
        <v>-1.2581355180404263E-2</v>
      </c>
      <c r="E603" s="13">
        <v>7.2625848991838549E-3</v>
      </c>
      <c r="F603" s="13">
        <v>-4.0133090544407501E-2</v>
      </c>
      <c r="G603" s="13">
        <v>0.84863256635891915</v>
      </c>
      <c r="H603" s="13">
        <v>-6.6796060251507194E-2</v>
      </c>
      <c r="I603" s="13">
        <v>5.3187303430441979E-2</v>
      </c>
      <c r="J603" s="13">
        <v>8.749020585275602E-3</v>
      </c>
      <c r="K603" s="13">
        <v>-3.1245433975374159E-2</v>
      </c>
      <c r="L603" s="13">
        <v>-4.013309054440739E-2</v>
      </c>
      <c r="M603" s="13">
        <v>0.10193111705099778</v>
      </c>
      <c r="N603" s="13">
        <v>4.3051923007590975E-3</v>
      </c>
      <c r="O603" s="13">
        <v>7.0962616568508441E-2</v>
      </c>
      <c r="P603" s="13">
        <v>-1.9247097607179242E-2</v>
      </c>
      <c r="Q603" s="13">
        <v>-1.2136972351952546E-2</v>
      </c>
      <c r="R603" s="13">
        <v>3.5411990292375295E-2</v>
      </c>
      <c r="S603" s="15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29"/>
      <c r="B604" s="45" t="s">
        <v>260</v>
      </c>
      <c r="C604" s="46"/>
      <c r="D604" s="44">
        <v>0.32</v>
      </c>
      <c r="E604" s="44">
        <v>0.06</v>
      </c>
      <c r="F604" s="44">
        <v>0.84</v>
      </c>
      <c r="G604" s="44">
        <v>16.010000000000002</v>
      </c>
      <c r="H604" s="44">
        <v>1.35</v>
      </c>
      <c r="I604" s="44">
        <v>0.93</v>
      </c>
      <c r="J604" s="44">
        <v>0.08</v>
      </c>
      <c r="K604" s="44">
        <v>0.67</v>
      </c>
      <c r="L604" s="44">
        <v>0.84</v>
      </c>
      <c r="M604" s="44">
        <v>1.85</v>
      </c>
      <c r="N604" s="44">
        <v>0</v>
      </c>
      <c r="O604" s="44">
        <v>1.26</v>
      </c>
      <c r="P604" s="44">
        <v>0.45</v>
      </c>
      <c r="Q604" s="44">
        <v>0.31</v>
      </c>
      <c r="R604" s="44">
        <v>0.59</v>
      </c>
      <c r="S604" s="15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BM605" s="55"/>
    </row>
    <row r="606" spans="1:65" ht="15">
      <c r="B606" s="8" t="s">
        <v>495</v>
      </c>
      <c r="BM606" s="27" t="s">
        <v>66</v>
      </c>
    </row>
    <row r="607" spans="1:65" ht="15">
      <c r="A607" s="24" t="s">
        <v>31</v>
      </c>
      <c r="B607" s="18" t="s">
        <v>109</v>
      </c>
      <c r="C607" s="15" t="s">
        <v>110</v>
      </c>
      <c r="D607" s="16" t="s">
        <v>223</v>
      </c>
      <c r="E607" s="17" t="s">
        <v>223</v>
      </c>
      <c r="F607" s="17" t="s">
        <v>223</v>
      </c>
      <c r="G607" s="17" t="s">
        <v>223</v>
      </c>
      <c r="H607" s="17" t="s">
        <v>223</v>
      </c>
      <c r="I607" s="17" t="s">
        <v>223</v>
      </c>
      <c r="J607" s="17" t="s">
        <v>223</v>
      </c>
      <c r="K607" s="15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224</v>
      </c>
      <c r="C608" s="9" t="s">
        <v>224</v>
      </c>
      <c r="D608" s="150" t="s">
        <v>227</v>
      </c>
      <c r="E608" s="151" t="s">
        <v>230</v>
      </c>
      <c r="F608" s="151" t="s">
        <v>231</v>
      </c>
      <c r="G608" s="151" t="s">
        <v>233</v>
      </c>
      <c r="H608" s="151" t="s">
        <v>240</v>
      </c>
      <c r="I608" s="151" t="s">
        <v>243</v>
      </c>
      <c r="J608" s="151" t="s">
        <v>244</v>
      </c>
      <c r="K608" s="15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288</v>
      </c>
      <c r="E609" s="11" t="s">
        <v>288</v>
      </c>
      <c r="F609" s="11" t="s">
        <v>289</v>
      </c>
      <c r="G609" s="11" t="s">
        <v>288</v>
      </c>
      <c r="H609" s="11" t="s">
        <v>288</v>
      </c>
      <c r="I609" s="11" t="s">
        <v>288</v>
      </c>
      <c r="J609" s="11" t="s">
        <v>288</v>
      </c>
      <c r="K609" s="15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9"/>
      <c r="C610" s="9"/>
      <c r="D610" s="25"/>
      <c r="E610" s="25"/>
      <c r="F610" s="25"/>
      <c r="G610" s="25"/>
      <c r="H610" s="25"/>
      <c r="I610" s="25"/>
      <c r="J610" s="25"/>
      <c r="K610" s="15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3</v>
      </c>
    </row>
    <row r="611" spans="1:65">
      <c r="A611" s="29"/>
      <c r="B611" s="18">
        <v>1</v>
      </c>
      <c r="C611" s="14">
        <v>1</v>
      </c>
      <c r="D611" s="21">
        <v>9.3475936660396695</v>
      </c>
      <c r="E611" s="21">
        <v>8.1680683935356555</v>
      </c>
      <c r="F611" s="21">
        <v>8.3000000000000007</v>
      </c>
      <c r="G611" s="21">
        <v>9</v>
      </c>
      <c r="H611" s="21">
        <v>9.2064973941961021</v>
      </c>
      <c r="I611" s="21">
        <v>7.96</v>
      </c>
      <c r="J611" s="147">
        <v>11</v>
      </c>
      <c r="K611" s="15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>
        <v>1</v>
      </c>
      <c r="C612" s="9">
        <v>2</v>
      </c>
      <c r="D612" s="11">
        <v>9.3293057734335783</v>
      </c>
      <c r="E612" s="11">
        <v>8.4114228126498567</v>
      </c>
      <c r="F612" s="11">
        <v>8.1</v>
      </c>
      <c r="G612" s="11">
        <v>8.8000000000000007</v>
      </c>
      <c r="H612" s="11">
        <v>9.2697234113397986</v>
      </c>
      <c r="I612" s="11">
        <v>8.23</v>
      </c>
      <c r="J612" s="148">
        <v>5</v>
      </c>
      <c r="K612" s="15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6</v>
      </c>
    </row>
    <row r="613" spans="1:65">
      <c r="A613" s="29"/>
      <c r="B613" s="19">
        <v>1</v>
      </c>
      <c r="C613" s="9">
        <v>3</v>
      </c>
      <c r="D613" s="11">
        <v>9.3488528715654997</v>
      </c>
      <c r="E613" s="11">
        <v>8.4502459139056825</v>
      </c>
      <c r="F613" s="11">
        <v>8.5</v>
      </c>
      <c r="G613" s="11">
        <v>8.6999999999999993</v>
      </c>
      <c r="H613" s="11">
        <v>9.4846005645575477</v>
      </c>
      <c r="I613" s="11">
        <v>8.17</v>
      </c>
      <c r="J613" s="148">
        <v>4</v>
      </c>
      <c r="K613" s="15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16</v>
      </c>
    </row>
    <row r="614" spans="1:65">
      <c r="A614" s="29"/>
      <c r="B614" s="19">
        <v>1</v>
      </c>
      <c r="C614" s="9">
        <v>4</v>
      </c>
      <c r="D614" s="11">
        <v>9.3828143026568007</v>
      </c>
      <c r="E614" s="11">
        <v>7.8759083632743607</v>
      </c>
      <c r="F614" s="11">
        <v>7.9</v>
      </c>
      <c r="G614" s="11">
        <v>9.6999999999999993</v>
      </c>
      <c r="H614" s="11">
        <v>9.3128940525111492</v>
      </c>
      <c r="I614" s="11">
        <v>8.2100000000000009</v>
      </c>
      <c r="J614" s="148">
        <v>6</v>
      </c>
      <c r="K614" s="15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8.6714458350835883</v>
      </c>
    </row>
    <row r="615" spans="1:65">
      <c r="A615" s="29"/>
      <c r="B615" s="19">
        <v>1</v>
      </c>
      <c r="C615" s="9">
        <v>5</v>
      </c>
      <c r="D615" s="11">
        <v>9.3637894202460394</v>
      </c>
      <c r="E615" s="11">
        <v>7.9031600192913025</v>
      </c>
      <c r="F615" s="11">
        <v>7.9</v>
      </c>
      <c r="G615" s="11">
        <v>8.6</v>
      </c>
      <c r="H615" s="11">
        <v>8.9437342393929526</v>
      </c>
      <c r="I615" s="11">
        <v>8.26</v>
      </c>
      <c r="J615" s="148">
        <v>9</v>
      </c>
      <c r="K615" s="15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46</v>
      </c>
    </row>
    <row r="616" spans="1:65">
      <c r="A616" s="29"/>
      <c r="B616" s="19">
        <v>1</v>
      </c>
      <c r="C616" s="9">
        <v>6</v>
      </c>
      <c r="D616" s="11">
        <v>9.3327240900869501</v>
      </c>
      <c r="E616" s="11">
        <v>7.879613124306692</v>
      </c>
      <c r="F616" s="11">
        <v>8.5</v>
      </c>
      <c r="G616" s="11">
        <v>8.6999999999999993</v>
      </c>
      <c r="H616" s="11">
        <v>9.1811016500195972</v>
      </c>
      <c r="I616" s="11">
        <v>8.4499999999999993</v>
      </c>
      <c r="J616" s="148">
        <v>8</v>
      </c>
      <c r="K616" s="15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20" t="s">
        <v>256</v>
      </c>
      <c r="C617" s="12"/>
      <c r="D617" s="22">
        <v>9.3508466873380875</v>
      </c>
      <c r="E617" s="22">
        <v>8.1147364378272577</v>
      </c>
      <c r="F617" s="22">
        <v>8.1999999999999993</v>
      </c>
      <c r="G617" s="22">
        <v>8.9166666666666661</v>
      </c>
      <c r="H617" s="22">
        <v>9.2330918853361919</v>
      </c>
      <c r="I617" s="22">
        <v>8.2133333333333329</v>
      </c>
      <c r="J617" s="22">
        <v>7.166666666666667</v>
      </c>
      <c r="K617" s="15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257</v>
      </c>
      <c r="C618" s="28"/>
      <c r="D618" s="11">
        <v>9.3482232688025846</v>
      </c>
      <c r="E618" s="11">
        <v>8.035614206413479</v>
      </c>
      <c r="F618" s="11">
        <v>8.1999999999999993</v>
      </c>
      <c r="G618" s="11">
        <v>8.75</v>
      </c>
      <c r="H618" s="11">
        <v>9.2381104027679513</v>
      </c>
      <c r="I618" s="11">
        <v>8.2200000000000006</v>
      </c>
      <c r="J618" s="11">
        <v>7</v>
      </c>
      <c r="K618" s="15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258</v>
      </c>
      <c r="C619" s="28"/>
      <c r="D619" s="23">
        <v>1.9982190651493658E-2</v>
      </c>
      <c r="E619" s="23">
        <v>0.26852192226316024</v>
      </c>
      <c r="F619" s="23">
        <v>0.27568097504180433</v>
      </c>
      <c r="G619" s="23">
        <v>0.40702170294305756</v>
      </c>
      <c r="H619" s="23">
        <v>0.17782292827412996</v>
      </c>
      <c r="I619" s="23">
        <v>0.15781846110853637</v>
      </c>
      <c r="J619" s="23">
        <v>2.6394443859772201</v>
      </c>
      <c r="K619" s="204"/>
      <c r="L619" s="205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5"/>
      <c r="AT619" s="205"/>
      <c r="AU619" s="205"/>
      <c r="AV619" s="205"/>
      <c r="AW619" s="205"/>
      <c r="AX619" s="205"/>
      <c r="AY619" s="205"/>
      <c r="AZ619" s="205"/>
      <c r="BA619" s="205"/>
      <c r="BB619" s="205"/>
      <c r="BC619" s="205"/>
      <c r="BD619" s="205"/>
      <c r="BE619" s="205"/>
      <c r="BF619" s="205"/>
      <c r="BG619" s="205"/>
      <c r="BH619" s="205"/>
      <c r="BI619" s="205"/>
      <c r="BJ619" s="205"/>
      <c r="BK619" s="205"/>
      <c r="BL619" s="205"/>
      <c r="BM619" s="56"/>
    </row>
    <row r="620" spans="1:65">
      <c r="A620" s="29"/>
      <c r="B620" s="3" t="s">
        <v>85</v>
      </c>
      <c r="C620" s="28"/>
      <c r="D620" s="13">
        <v>2.1369391799088522E-3</v>
      </c>
      <c r="E620" s="13">
        <v>3.3090652336092104E-2</v>
      </c>
      <c r="F620" s="13">
        <v>3.3619631102659066E-2</v>
      </c>
      <c r="G620" s="13">
        <v>4.5647293788006457E-2</v>
      </c>
      <c r="H620" s="13">
        <v>1.9259304519274274E-2</v>
      </c>
      <c r="I620" s="13">
        <v>1.9214910037565307E-2</v>
      </c>
      <c r="J620" s="13">
        <v>0.36829456548519346</v>
      </c>
      <c r="K620" s="15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259</v>
      </c>
      <c r="C621" s="28"/>
      <c r="D621" s="13">
        <v>7.834920094936515E-2</v>
      </c>
      <c r="E621" s="13">
        <v>-6.4200296910574495E-2</v>
      </c>
      <c r="F621" s="13">
        <v>-5.4367615741330977E-2</v>
      </c>
      <c r="G621" s="13">
        <v>2.8279117029243794E-2</v>
      </c>
      <c r="H621" s="13">
        <v>6.4769596781687033E-2</v>
      </c>
      <c r="I621" s="13">
        <v>-5.2830002108389951E-2</v>
      </c>
      <c r="J621" s="13">
        <v>-0.17353267229425251</v>
      </c>
      <c r="K621" s="15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45" t="s">
        <v>260</v>
      </c>
      <c r="C622" s="46"/>
      <c r="D622" s="44">
        <v>1.3</v>
      </c>
      <c r="E622" s="44">
        <v>0.74</v>
      </c>
      <c r="F622" s="44">
        <v>0.6</v>
      </c>
      <c r="G622" s="44">
        <v>0.57999999999999996</v>
      </c>
      <c r="H622" s="44">
        <v>1.1100000000000001</v>
      </c>
      <c r="I622" s="44">
        <v>0.57999999999999996</v>
      </c>
      <c r="J622" s="44" t="s">
        <v>261</v>
      </c>
      <c r="K622" s="15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0" t="s">
        <v>304</v>
      </c>
      <c r="C623" s="20"/>
      <c r="D623" s="20"/>
      <c r="E623" s="20"/>
      <c r="F623" s="20"/>
      <c r="G623" s="20"/>
      <c r="H623" s="20"/>
      <c r="I623" s="20"/>
      <c r="J623" s="20"/>
      <c r="BM623" s="55"/>
    </row>
    <row r="624" spans="1:65">
      <c r="BM624" s="55"/>
    </row>
    <row r="625" spans="1:65" ht="15">
      <c r="B625" s="8" t="s">
        <v>496</v>
      </c>
      <c r="BM625" s="27" t="s">
        <v>66</v>
      </c>
    </row>
    <row r="626" spans="1:65" ht="15">
      <c r="A626" s="24" t="s">
        <v>34</v>
      </c>
      <c r="B626" s="18" t="s">
        <v>109</v>
      </c>
      <c r="C626" s="15" t="s">
        <v>110</v>
      </c>
      <c r="D626" s="16" t="s">
        <v>223</v>
      </c>
      <c r="E626" s="17" t="s">
        <v>223</v>
      </c>
      <c r="F626" s="17" t="s">
        <v>223</v>
      </c>
      <c r="G626" s="17" t="s">
        <v>223</v>
      </c>
      <c r="H626" s="17" t="s">
        <v>223</v>
      </c>
      <c r="I626" s="17" t="s">
        <v>223</v>
      </c>
      <c r="J626" s="17" t="s">
        <v>223</v>
      </c>
      <c r="K626" s="17" t="s">
        <v>223</v>
      </c>
      <c r="L626" s="17" t="s">
        <v>223</v>
      </c>
      <c r="M626" s="17" t="s">
        <v>223</v>
      </c>
      <c r="N626" s="17" t="s">
        <v>223</v>
      </c>
      <c r="O626" s="17" t="s">
        <v>223</v>
      </c>
      <c r="P626" s="17" t="s">
        <v>223</v>
      </c>
      <c r="Q626" s="17" t="s">
        <v>223</v>
      </c>
      <c r="R626" s="17" t="s">
        <v>223</v>
      </c>
      <c r="S626" s="17" t="s">
        <v>223</v>
      </c>
      <c r="T626" s="17" t="s">
        <v>223</v>
      </c>
      <c r="U626" s="152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 t="s">
        <v>224</v>
      </c>
      <c r="C627" s="9" t="s">
        <v>224</v>
      </c>
      <c r="D627" s="150" t="s">
        <v>226</v>
      </c>
      <c r="E627" s="151" t="s">
        <v>227</v>
      </c>
      <c r="F627" s="151" t="s">
        <v>230</v>
      </c>
      <c r="G627" s="151" t="s">
        <v>231</v>
      </c>
      <c r="H627" s="151" t="s">
        <v>233</v>
      </c>
      <c r="I627" s="151" t="s">
        <v>234</v>
      </c>
      <c r="J627" s="151" t="s">
        <v>235</v>
      </c>
      <c r="K627" s="151" t="s">
        <v>236</v>
      </c>
      <c r="L627" s="151" t="s">
        <v>237</v>
      </c>
      <c r="M627" s="151" t="s">
        <v>275</v>
      </c>
      <c r="N627" s="151" t="s">
        <v>240</v>
      </c>
      <c r="O627" s="151" t="s">
        <v>241</v>
      </c>
      <c r="P627" s="151" t="s">
        <v>242</v>
      </c>
      <c r="Q627" s="151" t="s">
        <v>243</v>
      </c>
      <c r="R627" s="151" t="s">
        <v>244</v>
      </c>
      <c r="S627" s="151" t="s">
        <v>245</v>
      </c>
      <c r="T627" s="151" t="s">
        <v>247</v>
      </c>
      <c r="U627" s="152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 t="s">
        <v>3</v>
      </c>
    </row>
    <row r="628" spans="1:65">
      <c r="A628" s="29"/>
      <c r="B628" s="19"/>
      <c r="C628" s="9"/>
      <c r="D628" s="10" t="s">
        <v>288</v>
      </c>
      <c r="E628" s="11" t="s">
        <v>113</v>
      </c>
      <c r="F628" s="11" t="s">
        <v>288</v>
      </c>
      <c r="G628" s="11" t="s">
        <v>289</v>
      </c>
      <c r="H628" s="11" t="s">
        <v>288</v>
      </c>
      <c r="I628" s="11" t="s">
        <v>289</v>
      </c>
      <c r="J628" s="11" t="s">
        <v>289</v>
      </c>
      <c r="K628" s="11" t="s">
        <v>289</v>
      </c>
      <c r="L628" s="11" t="s">
        <v>289</v>
      </c>
      <c r="M628" s="11" t="s">
        <v>289</v>
      </c>
      <c r="N628" s="11" t="s">
        <v>288</v>
      </c>
      <c r="O628" s="11" t="s">
        <v>113</v>
      </c>
      <c r="P628" s="11" t="s">
        <v>289</v>
      </c>
      <c r="Q628" s="11" t="s">
        <v>288</v>
      </c>
      <c r="R628" s="11" t="s">
        <v>288</v>
      </c>
      <c r="S628" s="11" t="s">
        <v>288</v>
      </c>
      <c r="T628" s="11" t="s">
        <v>289</v>
      </c>
      <c r="U628" s="152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0</v>
      </c>
    </row>
    <row r="629" spans="1:65">
      <c r="A629" s="29"/>
      <c r="B629" s="19"/>
      <c r="C629" s="9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152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8">
        <v>1</v>
      </c>
      <c r="C630" s="14">
        <v>1</v>
      </c>
      <c r="D630" s="223">
        <v>69.3</v>
      </c>
      <c r="E630" s="223">
        <v>64.83</v>
      </c>
      <c r="F630" s="223">
        <v>72.043515767556414</v>
      </c>
      <c r="G630" s="223">
        <v>61</v>
      </c>
      <c r="H630" s="223">
        <v>59</v>
      </c>
      <c r="I630" s="223">
        <v>69.5</v>
      </c>
      <c r="J630" s="223">
        <v>74.599999999999994</v>
      </c>
      <c r="K630" s="223">
        <v>71.3</v>
      </c>
      <c r="L630" s="223">
        <v>72.8</v>
      </c>
      <c r="M630" s="223">
        <v>64.2</v>
      </c>
      <c r="N630" s="224">
        <v>88.969144620309947</v>
      </c>
      <c r="O630" s="223">
        <v>68</v>
      </c>
      <c r="P630" s="223">
        <v>72.8</v>
      </c>
      <c r="Q630" s="223">
        <v>68.3</v>
      </c>
      <c r="R630" s="223">
        <v>63.7</v>
      </c>
      <c r="S630" s="224">
        <v>57.98</v>
      </c>
      <c r="T630" s="223">
        <v>69.400000000000006</v>
      </c>
      <c r="U630" s="225"/>
      <c r="V630" s="226"/>
      <c r="W630" s="226"/>
      <c r="X630" s="226"/>
      <c r="Y630" s="226"/>
      <c r="Z630" s="226"/>
      <c r="AA630" s="226"/>
      <c r="AB630" s="226"/>
      <c r="AC630" s="226"/>
      <c r="AD630" s="226"/>
      <c r="AE630" s="226"/>
      <c r="AF630" s="226"/>
      <c r="AG630" s="226"/>
      <c r="AH630" s="226"/>
      <c r="AI630" s="226"/>
      <c r="AJ630" s="226"/>
      <c r="AK630" s="226"/>
      <c r="AL630" s="226"/>
      <c r="AM630" s="226"/>
      <c r="AN630" s="226"/>
      <c r="AO630" s="226"/>
      <c r="AP630" s="226"/>
      <c r="AQ630" s="226"/>
      <c r="AR630" s="226"/>
      <c r="AS630" s="226"/>
      <c r="AT630" s="226"/>
      <c r="AU630" s="226"/>
      <c r="AV630" s="226"/>
      <c r="AW630" s="226"/>
      <c r="AX630" s="226"/>
      <c r="AY630" s="226"/>
      <c r="AZ630" s="226"/>
      <c r="BA630" s="226"/>
      <c r="BB630" s="226"/>
      <c r="BC630" s="226"/>
      <c r="BD630" s="226"/>
      <c r="BE630" s="226"/>
      <c r="BF630" s="226"/>
      <c r="BG630" s="226"/>
      <c r="BH630" s="226"/>
      <c r="BI630" s="226"/>
      <c r="BJ630" s="226"/>
      <c r="BK630" s="226"/>
      <c r="BL630" s="226"/>
      <c r="BM630" s="227">
        <v>1</v>
      </c>
    </row>
    <row r="631" spans="1:65">
      <c r="A631" s="29"/>
      <c r="B631" s="19">
        <v>1</v>
      </c>
      <c r="C631" s="9">
        <v>2</v>
      </c>
      <c r="D631" s="228">
        <v>68.8</v>
      </c>
      <c r="E631" s="228">
        <v>64.13</v>
      </c>
      <c r="F631" s="228">
        <v>70.790448360596372</v>
      </c>
      <c r="G631" s="228">
        <v>65</v>
      </c>
      <c r="H631" s="228">
        <v>58</v>
      </c>
      <c r="I631" s="228">
        <v>68.099999999999994</v>
      </c>
      <c r="J631" s="228">
        <v>73.900000000000006</v>
      </c>
      <c r="K631" s="228">
        <v>71.099999999999994</v>
      </c>
      <c r="L631" s="228">
        <v>72</v>
      </c>
      <c r="M631" s="228">
        <v>65.900000000000006</v>
      </c>
      <c r="N631" s="229">
        <v>82.330972002853301</v>
      </c>
      <c r="O631" s="228">
        <v>68</v>
      </c>
      <c r="P631" s="228">
        <v>73</v>
      </c>
      <c r="Q631" s="228">
        <v>70.400000000000006</v>
      </c>
      <c r="R631" s="228">
        <v>64.400000000000006</v>
      </c>
      <c r="S631" s="229">
        <v>58.03</v>
      </c>
      <c r="T631" s="228">
        <v>66.5</v>
      </c>
      <c r="U631" s="225"/>
      <c r="V631" s="226"/>
      <c r="W631" s="226"/>
      <c r="X631" s="226"/>
      <c r="Y631" s="226"/>
      <c r="Z631" s="226"/>
      <c r="AA631" s="226"/>
      <c r="AB631" s="226"/>
      <c r="AC631" s="226"/>
      <c r="AD631" s="226"/>
      <c r="AE631" s="226"/>
      <c r="AF631" s="226"/>
      <c r="AG631" s="226"/>
      <c r="AH631" s="226"/>
      <c r="AI631" s="226"/>
      <c r="AJ631" s="226"/>
      <c r="AK631" s="226"/>
      <c r="AL631" s="226"/>
      <c r="AM631" s="226"/>
      <c r="AN631" s="226"/>
      <c r="AO631" s="226"/>
      <c r="AP631" s="226"/>
      <c r="AQ631" s="226"/>
      <c r="AR631" s="226"/>
      <c r="AS631" s="226"/>
      <c r="AT631" s="226"/>
      <c r="AU631" s="226"/>
      <c r="AV631" s="226"/>
      <c r="AW631" s="226"/>
      <c r="AX631" s="226"/>
      <c r="AY631" s="226"/>
      <c r="AZ631" s="226"/>
      <c r="BA631" s="226"/>
      <c r="BB631" s="226"/>
      <c r="BC631" s="226"/>
      <c r="BD631" s="226"/>
      <c r="BE631" s="226"/>
      <c r="BF631" s="226"/>
      <c r="BG631" s="226"/>
      <c r="BH631" s="226"/>
      <c r="BI631" s="226"/>
      <c r="BJ631" s="226"/>
      <c r="BK631" s="226"/>
      <c r="BL631" s="226"/>
      <c r="BM631" s="227">
        <v>28</v>
      </c>
    </row>
    <row r="632" spans="1:65">
      <c r="A632" s="29"/>
      <c r="B632" s="19">
        <v>1</v>
      </c>
      <c r="C632" s="9">
        <v>3</v>
      </c>
      <c r="D632" s="228">
        <v>68.5</v>
      </c>
      <c r="E632" s="228">
        <v>64.7</v>
      </c>
      <c r="F632" s="228">
        <v>71.879499652583533</v>
      </c>
      <c r="G632" s="228">
        <v>68</v>
      </c>
      <c r="H632" s="228">
        <v>60</v>
      </c>
      <c r="I632" s="228">
        <v>69.400000000000006</v>
      </c>
      <c r="J632" s="228">
        <v>75.5</v>
      </c>
      <c r="K632" s="228">
        <v>72.099999999999994</v>
      </c>
      <c r="L632" s="228">
        <v>69.8</v>
      </c>
      <c r="M632" s="228">
        <v>65.599999999999994</v>
      </c>
      <c r="N632" s="229">
        <v>80.662605523004501</v>
      </c>
      <c r="O632" s="228">
        <v>69</v>
      </c>
      <c r="P632" s="228">
        <v>70.900000000000006</v>
      </c>
      <c r="Q632" s="228">
        <v>68</v>
      </c>
      <c r="R632" s="228">
        <v>64</v>
      </c>
      <c r="S632" s="229">
        <v>58.05</v>
      </c>
      <c r="T632" s="228">
        <v>67.7</v>
      </c>
      <c r="U632" s="225"/>
      <c r="V632" s="226"/>
      <c r="W632" s="226"/>
      <c r="X632" s="226"/>
      <c r="Y632" s="226"/>
      <c r="Z632" s="226"/>
      <c r="AA632" s="226"/>
      <c r="AB632" s="226"/>
      <c r="AC632" s="226"/>
      <c r="AD632" s="226"/>
      <c r="AE632" s="226"/>
      <c r="AF632" s="226"/>
      <c r="AG632" s="226"/>
      <c r="AH632" s="226"/>
      <c r="AI632" s="226"/>
      <c r="AJ632" s="226"/>
      <c r="AK632" s="226"/>
      <c r="AL632" s="226"/>
      <c r="AM632" s="226"/>
      <c r="AN632" s="226"/>
      <c r="AO632" s="226"/>
      <c r="AP632" s="226"/>
      <c r="AQ632" s="226"/>
      <c r="AR632" s="226"/>
      <c r="AS632" s="226"/>
      <c r="AT632" s="226"/>
      <c r="AU632" s="226"/>
      <c r="AV632" s="226"/>
      <c r="AW632" s="226"/>
      <c r="AX632" s="226"/>
      <c r="AY632" s="226"/>
      <c r="AZ632" s="226"/>
      <c r="BA632" s="226"/>
      <c r="BB632" s="226"/>
      <c r="BC632" s="226"/>
      <c r="BD632" s="226"/>
      <c r="BE632" s="226"/>
      <c r="BF632" s="226"/>
      <c r="BG632" s="226"/>
      <c r="BH632" s="226"/>
      <c r="BI632" s="226"/>
      <c r="BJ632" s="226"/>
      <c r="BK632" s="226"/>
      <c r="BL632" s="226"/>
      <c r="BM632" s="227">
        <v>16</v>
      </c>
    </row>
    <row r="633" spans="1:65">
      <c r="A633" s="29"/>
      <c r="B633" s="19">
        <v>1</v>
      </c>
      <c r="C633" s="9">
        <v>4</v>
      </c>
      <c r="D633" s="228">
        <v>68.3</v>
      </c>
      <c r="E633" s="228">
        <v>63.18</v>
      </c>
      <c r="F633" s="228">
        <v>71.638653814173878</v>
      </c>
      <c r="G633" s="228">
        <v>70</v>
      </c>
      <c r="H633" s="228">
        <v>57</v>
      </c>
      <c r="I633" s="228">
        <v>68.900000000000006</v>
      </c>
      <c r="J633" s="228">
        <v>74.3</v>
      </c>
      <c r="K633" s="228">
        <v>72.099999999999994</v>
      </c>
      <c r="L633" s="228">
        <v>69.8</v>
      </c>
      <c r="M633" s="228">
        <v>66.2</v>
      </c>
      <c r="N633" s="229">
        <v>90.8273132320668</v>
      </c>
      <c r="O633" s="228">
        <v>69</v>
      </c>
      <c r="P633" s="228">
        <v>72.099999999999994</v>
      </c>
      <c r="Q633" s="228">
        <v>70.3</v>
      </c>
      <c r="R633" s="228">
        <v>64.599999999999994</v>
      </c>
      <c r="S633" s="229">
        <v>58.13</v>
      </c>
      <c r="T633" s="228">
        <v>66.8</v>
      </c>
      <c r="U633" s="225"/>
      <c r="V633" s="226"/>
      <c r="W633" s="226"/>
      <c r="X633" s="226"/>
      <c r="Y633" s="226"/>
      <c r="Z633" s="226"/>
      <c r="AA633" s="226"/>
      <c r="AB633" s="226"/>
      <c r="AC633" s="226"/>
      <c r="AD633" s="226"/>
      <c r="AE633" s="226"/>
      <c r="AF633" s="226"/>
      <c r="AG633" s="226"/>
      <c r="AH633" s="226"/>
      <c r="AI633" s="226"/>
      <c r="AJ633" s="226"/>
      <c r="AK633" s="226"/>
      <c r="AL633" s="226"/>
      <c r="AM633" s="226"/>
      <c r="AN633" s="226"/>
      <c r="AO633" s="226"/>
      <c r="AP633" s="226"/>
      <c r="AQ633" s="226"/>
      <c r="AR633" s="226"/>
      <c r="AS633" s="226"/>
      <c r="AT633" s="226"/>
      <c r="AU633" s="226"/>
      <c r="AV633" s="226"/>
      <c r="AW633" s="226"/>
      <c r="AX633" s="226"/>
      <c r="AY633" s="226"/>
      <c r="AZ633" s="226"/>
      <c r="BA633" s="226"/>
      <c r="BB633" s="226"/>
      <c r="BC633" s="226"/>
      <c r="BD633" s="226"/>
      <c r="BE633" s="226"/>
      <c r="BF633" s="226"/>
      <c r="BG633" s="226"/>
      <c r="BH633" s="226"/>
      <c r="BI633" s="226"/>
      <c r="BJ633" s="226"/>
      <c r="BK633" s="226"/>
      <c r="BL633" s="226"/>
      <c r="BM633" s="227">
        <v>68.263364762564109</v>
      </c>
    </row>
    <row r="634" spans="1:65">
      <c r="A634" s="29"/>
      <c r="B634" s="19">
        <v>1</v>
      </c>
      <c r="C634" s="9">
        <v>5</v>
      </c>
      <c r="D634" s="228">
        <v>70.400000000000006</v>
      </c>
      <c r="E634" s="228">
        <v>64.48</v>
      </c>
      <c r="F634" s="228">
        <v>71.430785065440759</v>
      </c>
      <c r="G634" s="228">
        <v>72</v>
      </c>
      <c r="H634" s="228">
        <v>62</v>
      </c>
      <c r="I634" s="228">
        <v>69.099999999999994</v>
      </c>
      <c r="J634" s="228">
        <v>71.5</v>
      </c>
      <c r="K634" s="228">
        <v>72.099999999999994</v>
      </c>
      <c r="L634" s="228">
        <v>72.8</v>
      </c>
      <c r="M634" s="228">
        <v>66.2</v>
      </c>
      <c r="N634" s="229">
        <v>84.693376338854193</v>
      </c>
      <c r="O634" s="228">
        <v>69</v>
      </c>
      <c r="P634" s="228">
        <v>71.8</v>
      </c>
      <c r="Q634" s="228">
        <v>68.900000000000006</v>
      </c>
      <c r="R634" s="228">
        <v>63.2</v>
      </c>
      <c r="S634" s="229">
        <v>57.23</v>
      </c>
      <c r="T634" s="228">
        <v>66.7</v>
      </c>
      <c r="U634" s="225"/>
      <c r="V634" s="226"/>
      <c r="W634" s="226"/>
      <c r="X634" s="226"/>
      <c r="Y634" s="226"/>
      <c r="Z634" s="226"/>
      <c r="AA634" s="226"/>
      <c r="AB634" s="226"/>
      <c r="AC634" s="226"/>
      <c r="AD634" s="226"/>
      <c r="AE634" s="226"/>
      <c r="AF634" s="226"/>
      <c r="AG634" s="226"/>
      <c r="AH634" s="226"/>
      <c r="AI634" s="226"/>
      <c r="AJ634" s="226"/>
      <c r="AK634" s="226"/>
      <c r="AL634" s="226"/>
      <c r="AM634" s="226"/>
      <c r="AN634" s="226"/>
      <c r="AO634" s="226"/>
      <c r="AP634" s="226"/>
      <c r="AQ634" s="226"/>
      <c r="AR634" s="226"/>
      <c r="AS634" s="226"/>
      <c r="AT634" s="226"/>
      <c r="AU634" s="226"/>
      <c r="AV634" s="226"/>
      <c r="AW634" s="226"/>
      <c r="AX634" s="226"/>
      <c r="AY634" s="226"/>
      <c r="AZ634" s="226"/>
      <c r="BA634" s="226"/>
      <c r="BB634" s="226"/>
      <c r="BC634" s="226"/>
      <c r="BD634" s="226"/>
      <c r="BE634" s="226"/>
      <c r="BF634" s="226"/>
      <c r="BG634" s="226"/>
      <c r="BH634" s="226"/>
      <c r="BI634" s="226"/>
      <c r="BJ634" s="226"/>
      <c r="BK634" s="226"/>
      <c r="BL634" s="226"/>
      <c r="BM634" s="227">
        <v>47</v>
      </c>
    </row>
    <row r="635" spans="1:65">
      <c r="A635" s="29"/>
      <c r="B635" s="19">
        <v>1</v>
      </c>
      <c r="C635" s="9">
        <v>6</v>
      </c>
      <c r="D635" s="228">
        <v>68.5</v>
      </c>
      <c r="E635" s="228">
        <v>63.290000000000013</v>
      </c>
      <c r="F635" s="228">
        <v>71.809925970418931</v>
      </c>
      <c r="G635" s="228">
        <v>64</v>
      </c>
      <c r="H635" s="228">
        <v>59</v>
      </c>
      <c r="I635" s="228">
        <v>68.5</v>
      </c>
      <c r="J635" s="228">
        <v>77.900000000000006</v>
      </c>
      <c r="K635" s="228">
        <v>71</v>
      </c>
      <c r="L635" s="228">
        <v>70.7</v>
      </c>
      <c r="M635" s="228">
        <v>66.5</v>
      </c>
      <c r="N635" s="229">
        <v>81.004856197965495</v>
      </c>
      <c r="O635" s="228">
        <v>69</v>
      </c>
      <c r="P635" s="228">
        <v>70.5</v>
      </c>
      <c r="Q635" s="228">
        <v>70.7</v>
      </c>
      <c r="R635" s="228">
        <v>63.4</v>
      </c>
      <c r="S635" s="229">
        <v>57.38</v>
      </c>
      <c r="T635" s="228">
        <v>67.2</v>
      </c>
      <c r="U635" s="225"/>
      <c r="V635" s="226"/>
      <c r="W635" s="226"/>
      <c r="X635" s="226"/>
      <c r="Y635" s="226"/>
      <c r="Z635" s="226"/>
      <c r="AA635" s="226"/>
      <c r="AB635" s="226"/>
      <c r="AC635" s="226"/>
      <c r="AD635" s="226"/>
      <c r="AE635" s="226"/>
      <c r="AF635" s="226"/>
      <c r="AG635" s="226"/>
      <c r="AH635" s="226"/>
      <c r="AI635" s="226"/>
      <c r="AJ635" s="226"/>
      <c r="AK635" s="226"/>
      <c r="AL635" s="226"/>
      <c r="AM635" s="226"/>
      <c r="AN635" s="226"/>
      <c r="AO635" s="226"/>
      <c r="AP635" s="226"/>
      <c r="AQ635" s="226"/>
      <c r="AR635" s="226"/>
      <c r="AS635" s="226"/>
      <c r="AT635" s="226"/>
      <c r="AU635" s="226"/>
      <c r="AV635" s="226"/>
      <c r="AW635" s="226"/>
      <c r="AX635" s="226"/>
      <c r="AY635" s="226"/>
      <c r="AZ635" s="226"/>
      <c r="BA635" s="226"/>
      <c r="BB635" s="226"/>
      <c r="BC635" s="226"/>
      <c r="BD635" s="226"/>
      <c r="BE635" s="226"/>
      <c r="BF635" s="226"/>
      <c r="BG635" s="226"/>
      <c r="BH635" s="226"/>
      <c r="BI635" s="226"/>
      <c r="BJ635" s="226"/>
      <c r="BK635" s="226"/>
      <c r="BL635" s="226"/>
      <c r="BM635" s="231"/>
    </row>
    <row r="636" spans="1:65">
      <c r="A636" s="29"/>
      <c r="B636" s="20" t="s">
        <v>256</v>
      </c>
      <c r="C636" s="12"/>
      <c r="D636" s="232">
        <v>68.966666666666654</v>
      </c>
      <c r="E636" s="232">
        <v>64.101666666666674</v>
      </c>
      <c r="F636" s="232">
        <v>71.598804771794988</v>
      </c>
      <c r="G636" s="232">
        <v>66.666666666666671</v>
      </c>
      <c r="H636" s="232">
        <v>59.166666666666664</v>
      </c>
      <c r="I636" s="232">
        <v>68.916666666666671</v>
      </c>
      <c r="J636" s="232">
        <v>74.616666666666674</v>
      </c>
      <c r="K636" s="232">
        <v>71.61666666666666</v>
      </c>
      <c r="L636" s="232">
        <v>71.316666666666677</v>
      </c>
      <c r="M636" s="232">
        <v>65.766666666666666</v>
      </c>
      <c r="N636" s="232">
        <v>84.748044652509051</v>
      </c>
      <c r="O636" s="232">
        <v>68.666666666666671</v>
      </c>
      <c r="P636" s="232">
        <v>71.850000000000009</v>
      </c>
      <c r="Q636" s="232">
        <v>69.433333333333323</v>
      </c>
      <c r="R636" s="232">
        <v>63.883333333333333</v>
      </c>
      <c r="S636" s="232">
        <v>57.800000000000004</v>
      </c>
      <c r="T636" s="232">
        <v>67.38333333333334</v>
      </c>
      <c r="U636" s="225"/>
      <c r="V636" s="226"/>
      <c r="W636" s="226"/>
      <c r="X636" s="226"/>
      <c r="Y636" s="226"/>
      <c r="Z636" s="226"/>
      <c r="AA636" s="226"/>
      <c r="AB636" s="226"/>
      <c r="AC636" s="226"/>
      <c r="AD636" s="226"/>
      <c r="AE636" s="226"/>
      <c r="AF636" s="226"/>
      <c r="AG636" s="226"/>
      <c r="AH636" s="226"/>
      <c r="AI636" s="226"/>
      <c r="AJ636" s="226"/>
      <c r="AK636" s="226"/>
      <c r="AL636" s="226"/>
      <c r="AM636" s="226"/>
      <c r="AN636" s="226"/>
      <c r="AO636" s="226"/>
      <c r="AP636" s="226"/>
      <c r="AQ636" s="226"/>
      <c r="AR636" s="226"/>
      <c r="AS636" s="226"/>
      <c r="AT636" s="226"/>
      <c r="AU636" s="226"/>
      <c r="AV636" s="226"/>
      <c r="AW636" s="226"/>
      <c r="AX636" s="226"/>
      <c r="AY636" s="226"/>
      <c r="AZ636" s="226"/>
      <c r="BA636" s="226"/>
      <c r="BB636" s="226"/>
      <c r="BC636" s="226"/>
      <c r="BD636" s="226"/>
      <c r="BE636" s="226"/>
      <c r="BF636" s="226"/>
      <c r="BG636" s="226"/>
      <c r="BH636" s="226"/>
      <c r="BI636" s="226"/>
      <c r="BJ636" s="226"/>
      <c r="BK636" s="226"/>
      <c r="BL636" s="226"/>
      <c r="BM636" s="231"/>
    </row>
    <row r="637" spans="1:65">
      <c r="A637" s="29"/>
      <c r="B637" s="3" t="s">
        <v>257</v>
      </c>
      <c r="C637" s="28"/>
      <c r="D637" s="228">
        <v>68.650000000000006</v>
      </c>
      <c r="E637" s="228">
        <v>64.305000000000007</v>
      </c>
      <c r="F637" s="228">
        <v>71.724289892296412</v>
      </c>
      <c r="G637" s="228">
        <v>66.5</v>
      </c>
      <c r="H637" s="228">
        <v>59</v>
      </c>
      <c r="I637" s="228">
        <v>69</v>
      </c>
      <c r="J637" s="228">
        <v>74.449999999999989</v>
      </c>
      <c r="K637" s="228">
        <v>71.699999999999989</v>
      </c>
      <c r="L637" s="228">
        <v>71.349999999999994</v>
      </c>
      <c r="M637" s="228">
        <v>66.050000000000011</v>
      </c>
      <c r="N637" s="228">
        <v>83.51217417085374</v>
      </c>
      <c r="O637" s="228">
        <v>69</v>
      </c>
      <c r="P637" s="228">
        <v>71.949999999999989</v>
      </c>
      <c r="Q637" s="228">
        <v>69.599999999999994</v>
      </c>
      <c r="R637" s="228">
        <v>63.85</v>
      </c>
      <c r="S637" s="228">
        <v>58.004999999999995</v>
      </c>
      <c r="T637" s="228">
        <v>67</v>
      </c>
      <c r="U637" s="225"/>
      <c r="V637" s="226"/>
      <c r="W637" s="226"/>
      <c r="X637" s="226"/>
      <c r="Y637" s="226"/>
      <c r="Z637" s="226"/>
      <c r="AA637" s="226"/>
      <c r="AB637" s="226"/>
      <c r="AC637" s="226"/>
      <c r="AD637" s="226"/>
      <c r="AE637" s="226"/>
      <c r="AF637" s="226"/>
      <c r="AG637" s="226"/>
      <c r="AH637" s="226"/>
      <c r="AI637" s="226"/>
      <c r="AJ637" s="226"/>
      <c r="AK637" s="226"/>
      <c r="AL637" s="226"/>
      <c r="AM637" s="226"/>
      <c r="AN637" s="226"/>
      <c r="AO637" s="226"/>
      <c r="AP637" s="226"/>
      <c r="AQ637" s="226"/>
      <c r="AR637" s="226"/>
      <c r="AS637" s="226"/>
      <c r="AT637" s="226"/>
      <c r="AU637" s="226"/>
      <c r="AV637" s="226"/>
      <c r="AW637" s="226"/>
      <c r="AX637" s="226"/>
      <c r="AY637" s="226"/>
      <c r="AZ637" s="226"/>
      <c r="BA637" s="226"/>
      <c r="BB637" s="226"/>
      <c r="BC637" s="226"/>
      <c r="BD637" s="226"/>
      <c r="BE637" s="226"/>
      <c r="BF637" s="226"/>
      <c r="BG637" s="226"/>
      <c r="BH637" s="226"/>
      <c r="BI637" s="226"/>
      <c r="BJ637" s="226"/>
      <c r="BK637" s="226"/>
      <c r="BL637" s="226"/>
      <c r="BM637" s="231"/>
    </row>
    <row r="638" spans="1:65">
      <c r="A638" s="29"/>
      <c r="B638" s="3" t="s">
        <v>258</v>
      </c>
      <c r="C638" s="28"/>
      <c r="D638" s="217">
        <v>0.78400680269157774</v>
      </c>
      <c r="E638" s="217">
        <v>0.71283705477946591</v>
      </c>
      <c r="F638" s="217">
        <v>0.44819377545615402</v>
      </c>
      <c r="G638" s="217">
        <v>4.0824829046386304</v>
      </c>
      <c r="H638" s="217">
        <v>1.7224014243685084</v>
      </c>
      <c r="I638" s="217">
        <v>0.53820689949746015</v>
      </c>
      <c r="J638" s="217">
        <v>2.0922874244870546</v>
      </c>
      <c r="K638" s="217">
        <v>0.53820689949745615</v>
      </c>
      <c r="L638" s="217">
        <v>1.403448134655024</v>
      </c>
      <c r="M638" s="217">
        <v>0.82623644719091549</v>
      </c>
      <c r="N638" s="217">
        <v>4.273703146123129</v>
      </c>
      <c r="O638" s="217">
        <v>0.51639777949432231</v>
      </c>
      <c r="P638" s="217">
        <v>1.0014988766843407</v>
      </c>
      <c r="Q638" s="217">
        <v>1.1758684733704998</v>
      </c>
      <c r="R638" s="217">
        <v>0.55287129303904492</v>
      </c>
      <c r="S638" s="217">
        <v>0.38935844667863601</v>
      </c>
      <c r="T638" s="217">
        <v>1.0759491933482135</v>
      </c>
      <c r="U638" s="214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20"/>
    </row>
    <row r="639" spans="1:65">
      <c r="A639" s="29"/>
      <c r="B639" s="3" t="s">
        <v>85</v>
      </c>
      <c r="C639" s="28"/>
      <c r="D639" s="13">
        <v>1.1367909173874981E-2</v>
      </c>
      <c r="E639" s="13">
        <v>1.1120413740352032E-2</v>
      </c>
      <c r="F639" s="13">
        <v>6.2597940969080475E-3</v>
      </c>
      <c r="G639" s="13">
        <v>6.123724356957945E-2</v>
      </c>
      <c r="H639" s="13">
        <v>2.9111009989326905E-2</v>
      </c>
      <c r="I639" s="13">
        <v>7.8095317944008721E-3</v>
      </c>
      <c r="J639" s="13">
        <v>2.804048368756383E-2</v>
      </c>
      <c r="K639" s="13">
        <v>7.515106811693594E-3</v>
      </c>
      <c r="L639" s="13">
        <v>1.9679104482192435E-2</v>
      </c>
      <c r="M639" s="13">
        <v>1.2563149222365668E-2</v>
      </c>
      <c r="N639" s="13">
        <v>5.0428339245424725E-2</v>
      </c>
      <c r="O639" s="13">
        <v>7.5203560120532366E-3</v>
      </c>
      <c r="P639" s="13">
        <v>1.3938745674103557E-2</v>
      </c>
      <c r="Q639" s="13">
        <v>1.6935215651039365E-2</v>
      </c>
      <c r="R639" s="13">
        <v>8.65439018584469E-3</v>
      </c>
      <c r="S639" s="13">
        <v>6.7363053058587538E-3</v>
      </c>
      <c r="T639" s="13">
        <v>1.5967586346993027E-2</v>
      </c>
      <c r="U639" s="152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3" t="s">
        <v>259</v>
      </c>
      <c r="C640" s="28"/>
      <c r="D640" s="13">
        <v>1.0302772307646979E-2</v>
      </c>
      <c r="E640" s="13">
        <v>-6.0965323206273125E-2</v>
      </c>
      <c r="F640" s="13">
        <v>4.8861347822984014E-2</v>
      </c>
      <c r="G640" s="13">
        <v>-2.3390263598214389E-2</v>
      </c>
      <c r="H640" s="13">
        <v>-0.13325885894341538</v>
      </c>
      <c r="I640" s="13">
        <v>9.5703150053458863E-3</v>
      </c>
      <c r="J640" s="13">
        <v>9.3070447467698436E-2</v>
      </c>
      <c r="K640" s="13">
        <v>4.9123009329617995E-2</v>
      </c>
      <c r="L640" s="13">
        <v>4.4728265515810106E-2</v>
      </c>
      <c r="M640" s="13">
        <v>-3.657449503963861E-2</v>
      </c>
      <c r="N640" s="13">
        <v>0.24148648322980426</v>
      </c>
      <c r="O640" s="13">
        <v>5.9080284938390903E-3</v>
      </c>
      <c r="P640" s="13">
        <v>5.2541143407024427E-2</v>
      </c>
      <c r="Q640" s="13">
        <v>1.7139040462459398E-2</v>
      </c>
      <c r="R640" s="13">
        <v>-6.4163720092989096E-2</v>
      </c>
      <c r="S640" s="13">
        <v>-0.15327935853965191</v>
      </c>
      <c r="T640" s="13">
        <v>-1.2891708931895174E-2</v>
      </c>
      <c r="U640" s="152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29"/>
      <c r="B641" s="45" t="s">
        <v>260</v>
      </c>
      <c r="C641" s="46"/>
      <c r="D641" s="44">
        <v>0.01</v>
      </c>
      <c r="E641" s="44">
        <v>1.2</v>
      </c>
      <c r="F641" s="44">
        <v>0.67</v>
      </c>
      <c r="G641" s="44">
        <v>0.56000000000000005</v>
      </c>
      <c r="H641" s="44">
        <v>2.44</v>
      </c>
      <c r="I641" s="44">
        <v>0</v>
      </c>
      <c r="J641" s="44">
        <v>1.42</v>
      </c>
      <c r="K641" s="44">
        <v>0.67</v>
      </c>
      <c r="L641" s="44">
        <v>0.6</v>
      </c>
      <c r="M641" s="44">
        <v>0.79</v>
      </c>
      <c r="N641" s="44">
        <v>3.95</v>
      </c>
      <c r="O641" s="44">
        <v>0.06</v>
      </c>
      <c r="P641" s="44">
        <v>0.73</v>
      </c>
      <c r="Q641" s="44">
        <v>0.13</v>
      </c>
      <c r="R641" s="44">
        <v>1.26</v>
      </c>
      <c r="S641" s="44">
        <v>2.78</v>
      </c>
      <c r="T641" s="44">
        <v>0.38</v>
      </c>
      <c r="U641" s="152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B642" s="3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BM642" s="55"/>
    </row>
    <row r="643" spans="1:65" ht="15">
      <c r="B643" s="8" t="s">
        <v>497</v>
      </c>
      <c r="BM643" s="27" t="s">
        <v>66</v>
      </c>
    </row>
    <row r="644" spans="1:65" ht="15">
      <c r="A644" s="24" t="s">
        <v>58</v>
      </c>
      <c r="B644" s="18" t="s">
        <v>109</v>
      </c>
      <c r="C644" s="15" t="s">
        <v>110</v>
      </c>
      <c r="D644" s="16" t="s">
        <v>223</v>
      </c>
      <c r="E644" s="17" t="s">
        <v>223</v>
      </c>
      <c r="F644" s="17" t="s">
        <v>223</v>
      </c>
      <c r="G644" s="17" t="s">
        <v>223</v>
      </c>
      <c r="H644" s="17" t="s">
        <v>223</v>
      </c>
      <c r="I644" s="17" t="s">
        <v>223</v>
      </c>
      <c r="J644" s="17" t="s">
        <v>223</v>
      </c>
      <c r="K644" s="17" t="s">
        <v>223</v>
      </c>
      <c r="L644" s="17" t="s">
        <v>223</v>
      </c>
      <c r="M644" s="17" t="s">
        <v>223</v>
      </c>
      <c r="N644" s="17" t="s">
        <v>223</v>
      </c>
      <c r="O644" s="17" t="s">
        <v>223</v>
      </c>
      <c r="P644" s="17" t="s">
        <v>223</v>
      </c>
      <c r="Q644" s="17" t="s">
        <v>223</v>
      </c>
      <c r="R644" s="17" t="s">
        <v>223</v>
      </c>
      <c r="S644" s="17" t="s">
        <v>223</v>
      </c>
      <c r="T644" s="17" t="s">
        <v>223</v>
      </c>
      <c r="U644" s="152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 t="s">
        <v>224</v>
      </c>
      <c r="C645" s="9" t="s">
        <v>224</v>
      </c>
      <c r="D645" s="150" t="s">
        <v>226</v>
      </c>
      <c r="E645" s="151" t="s">
        <v>227</v>
      </c>
      <c r="F645" s="151" t="s">
        <v>230</v>
      </c>
      <c r="G645" s="151" t="s">
        <v>231</v>
      </c>
      <c r="H645" s="151" t="s">
        <v>233</v>
      </c>
      <c r="I645" s="151" t="s">
        <v>234</v>
      </c>
      <c r="J645" s="151" t="s">
        <v>235</v>
      </c>
      <c r="K645" s="151" t="s">
        <v>236</v>
      </c>
      <c r="L645" s="151" t="s">
        <v>237</v>
      </c>
      <c r="M645" s="151" t="s">
        <v>275</v>
      </c>
      <c r="N645" s="151" t="s">
        <v>240</v>
      </c>
      <c r="O645" s="151" t="s">
        <v>241</v>
      </c>
      <c r="P645" s="151" t="s">
        <v>242</v>
      </c>
      <c r="Q645" s="151" t="s">
        <v>243</v>
      </c>
      <c r="R645" s="151" t="s">
        <v>244</v>
      </c>
      <c r="S645" s="151" t="s">
        <v>245</v>
      </c>
      <c r="T645" s="151" t="s">
        <v>247</v>
      </c>
      <c r="U645" s="152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 t="s">
        <v>1</v>
      </c>
    </row>
    <row r="646" spans="1:65">
      <c r="A646" s="29"/>
      <c r="B646" s="19"/>
      <c r="C646" s="9"/>
      <c r="D646" s="10" t="s">
        <v>113</v>
      </c>
      <c r="E646" s="11" t="s">
        <v>292</v>
      </c>
      <c r="F646" s="11" t="s">
        <v>288</v>
      </c>
      <c r="G646" s="11" t="s">
        <v>289</v>
      </c>
      <c r="H646" s="11" t="s">
        <v>288</v>
      </c>
      <c r="I646" s="11" t="s">
        <v>289</v>
      </c>
      <c r="J646" s="11" t="s">
        <v>289</v>
      </c>
      <c r="K646" s="11" t="s">
        <v>289</v>
      </c>
      <c r="L646" s="11" t="s">
        <v>289</v>
      </c>
      <c r="M646" s="11" t="s">
        <v>289</v>
      </c>
      <c r="N646" s="11" t="s">
        <v>288</v>
      </c>
      <c r="O646" s="11" t="s">
        <v>113</v>
      </c>
      <c r="P646" s="11" t="s">
        <v>289</v>
      </c>
      <c r="Q646" s="11" t="s">
        <v>113</v>
      </c>
      <c r="R646" s="11" t="s">
        <v>288</v>
      </c>
      <c r="S646" s="11" t="s">
        <v>288</v>
      </c>
      <c r="T646" s="11" t="s">
        <v>289</v>
      </c>
      <c r="U646" s="152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3</v>
      </c>
    </row>
    <row r="647" spans="1:65">
      <c r="A647" s="29"/>
      <c r="B647" s="19"/>
      <c r="C647" s="9"/>
      <c r="D647" s="25"/>
      <c r="E647" s="25" t="s">
        <v>293</v>
      </c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152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3</v>
      </c>
    </row>
    <row r="648" spans="1:65">
      <c r="A648" s="29"/>
      <c r="B648" s="18">
        <v>1</v>
      </c>
      <c r="C648" s="14">
        <v>1</v>
      </c>
      <c r="D648" s="202">
        <v>5.1299999999999998E-2</v>
      </c>
      <c r="E648" s="203">
        <v>5.9128800000000002E-2</v>
      </c>
      <c r="F648" s="202">
        <v>4.9337193397300014E-2</v>
      </c>
      <c r="G648" s="203">
        <v>4.7E-2</v>
      </c>
      <c r="H648" s="202">
        <v>5.1099999999999993E-2</v>
      </c>
      <c r="I648" s="202">
        <v>5.1999999999999998E-2</v>
      </c>
      <c r="J648" s="202">
        <v>5.1999999999999998E-2</v>
      </c>
      <c r="K648" s="202">
        <v>5.1000000000000004E-2</v>
      </c>
      <c r="L648" s="202">
        <v>5.1999999999999998E-2</v>
      </c>
      <c r="M648" s="202">
        <v>5.1999999999999998E-2</v>
      </c>
      <c r="N648" s="211">
        <v>6.4184619698577847E-2</v>
      </c>
      <c r="O648" s="202">
        <v>5.1999999999999998E-2</v>
      </c>
      <c r="P648" s="202">
        <v>0.05</v>
      </c>
      <c r="Q648" s="202">
        <v>5.1500000000000004E-2</v>
      </c>
      <c r="R648" s="203">
        <v>4.8399999999999999E-2</v>
      </c>
      <c r="S648" s="202">
        <v>5.099999999999999E-2</v>
      </c>
      <c r="T648" s="202">
        <v>5.2999999999999999E-2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206">
        <v>1</v>
      </c>
    </row>
    <row r="649" spans="1:65">
      <c r="A649" s="29"/>
      <c r="B649" s="19">
        <v>1</v>
      </c>
      <c r="C649" s="9">
        <v>2</v>
      </c>
      <c r="D649" s="23">
        <v>5.1999999999999998E-2</v>
      </c>
      <c r="E649" s="208">
        <v>5.936654999999999E-2</v>
      </c>
      <c r="F649" s="23">
        <v>4.8393948567850002E-2</v>
      </c>
      <c r="G649" s="208">
        <v>4.7E-2</v>
      </c>
      <c r="H649" s="23">
        <v>5.21E-2</v>
      </c>
      <c r="I649" s="23">
        <v>5.1000000000000004E-2</v>
      </c>
      <c r="J649" s="23">
        <v>5.2999999999999999E-2</v>
      </c>
      <c r="K649" s="23">
        <v>5.1000000000000004E-2</v>
      </c>
      <c r="L649" s="23">
        <v>5.1999999999999998E-2</v>
      </c>
      <c r="M649" s="23">
        <v>5.1999999999999998E-2</v>
      </c>
      <c r="N649" s="208">
        <v>7.3863717015660496E-2</v>
      </c>
      <c r="O649" s="23">
        <v>5.1999999999999998E-2</v>
      </c>
      <c r="P649" s="23">
        <v>5.2999999999999999E-2</v>
      </c>
      <c r="Q649" s="23">
        <v>5.2800000000000007E-2</v>
      </c>
      <c r="R649" s="208">
        <v>4.9500000000000002E-2</v>
      </c>
      <c r="S649" s="23">
        <v>5.099999999999999E-2</v>
      </c>
      <c r="T649" s="23">
        <v>5.2999999999999999E-2</v>
      </c>
      <c r="U649" s="204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5"/>
      <c r="AT649" s="205"/>
      <c r="AU649" s="205"/>
      <c r="AV649" s="205"/>
      <c r="AW649" s="205"/>
      <c r="AX649" s="205"/>
      <c r="AY649" s="205"/>
      <c r="AZ649" s="205"/>
      <c r="BA649" s="205"/>
      <c r="BB649" s="205"/>
      <c r="BC649" s="205"/>
      <c r="BD649" s="205"/>
      <c r="BE649" s="205"/>
      <c r="BF649" s="205"/>
      <c r="BG649" s="205"/>
      <c r="BH649" s="205"/>
      <c r="BI649" s="205"/>
      <c r="BJ649" s="205"/>
      <c r="BK649" s="205"/>
      <c r="BL649" s="205"/>
      <c r="BM649" s="206" t="e">
        <v>#N/A</v>
      </c>
    </row>
    <row r="650" spans="1:65">
      <c r="A650" s="29"/>
      <c r="B650" s="19">
        <v>1</v>
      </c>
      <c r="C650" s="9">
        <v>3</v>
      </c>
      <c r="D650" s="23">
        <v>5.1900000000000002E-2</v>
      </c>
      <c r="E650" s="208">
        <v>5.9113150000000003E-2</v>
      </c>
      <c r="F650" s="23">
        <v>4.9507943806650002E-2</v>
      </c>
      <c r="G650" s="208">
        <v>4.9000000000000002E-2</v>
      </c>
      <c r="H650" s="23">
        <v>5.1000000000000004E-2</v>
      </c>
      <c r="I650" s="23">
        <v>5.1999999999999998E-2</v>
      </c>
      <c r="J650" s="23">
        <v>5.2999999999999999E-2</v>
      </c>
      <c r="K650" s="23">
        <v>5.1999999999999998E-2</v>
      </c>
      <c r="L650" s="23">
        <v>5.1000000000000004E-2</v>
      </c>
      <c r="M650" s="23">
        <v>5.2999999999999999E-2</v>
      </c>
      <c r="N650" s="208">
        <v>7.6555226973461246E-2</v>
      </c>
      <c r="O650" s="23">
        <v>5.2999999999999999E-2</v>
      </c>
      <c r="P650" s="23">
        <v>5.1400000000000001E-2</v>
      </c>
      <c r="Q650" s="23">
        <v>5.1699999999999996E-2</v>
      </c>
      <c r="R650" s="208">
        <v>4.87E-2</v>
      </c>
      <c r="S650" s="23">
        <v>5.2999999999999999E-2</v>
      </c>
      <c r="T650" s="23">
        <v>5.2999999999999999E-2</v>
      </c>
      <c r="U650" s="204"/>
      <c r="V650" s="205"/>
      <c r="W650" s="205"/>
      <c r="X650" s="205"/>
      <c r="Y650" s="205"/>
      <c r="Z650" s="205"/>
      <c r="AA650" s="205"/>
      <c r="AB650" s="205"/>
      <c r="AC650" s="205"/>
      <c r="AD650" s="205"/>
      <c r="AE650" s="205"/>
      <c r="AF650" s="205"/>
      <c r="AG650" s="205"/>
      <c r="AH650" s="205"/>
      <c r="AI650" s="205"/>
      <c r="AJ650" s="205"/>
      <c r="AK650" s="205"/>
      <c r="AL650" s="205"/>
      <c r="AM650" s="205"/>
      <c r="AN650" s="205"/>
      <c r="AO650" s="205"/>
      <c r="AP650" s="205"/>
      <c r="AQ650" s="205"/>
      <c r="AR650" s="205"/>
      <c r="AS650" s="205"/>
      <c r="AT650" s="205"/>
      <c r="AU650" s="205"/>
      <c r="AV650" s="205"/>
      <c r="AW650" s="205"/>
      <c r="AX650" s="205"/>
      <c r="AY650" s="205"/>
      <c r="AZ650" s="205"/>
      <c r="BA650" s="205"/>
      <c r="BB650" s="205"/>
      <c r="BC650" s="205"/>
      <c r="BD650" s="205"/>
      <c r="BE650" s="205"/>
      <c r="BF650" s="205"/>
      <c r="BG650" s="205"/>
      <c r="BH650" s="205"/>
      <c r="BI650" s="205"/>
      <c r="BJ650" s="205"/>
      <c r="BK650" s="205"/>
      <c r="BL650" s="205"/>
      <c r="BM650" s="206">
        <v>16</v>
      </c>
    </row>
    <row r="651" spans="1:65">
      <c r="A651" s="29"/>
      <c r="B651" s="19">
        <v>1</v>
      </c>
      <c r="C651" s="9">
        <v>4</v>
      </c>
      <c r="D651" s="23">
        <v>5.1099999999999993E-2</v>
      </c>
      <c r="E651" s="208">
        <v>5.944930000000001E-2</v>
      </c>
      <c r="F651" s="210">
        <v>4.764818997265001E-2</v>
      </c>
      <c r="G651" s="208">
        <v>4.9000000000000002E-2</v>
      </c>
      <c r="H651" s="23">
        <v>5.0299999999999997E-2</v>
      </c>
      <c r="I651" s="23">
        <v>0.05</v>
      </c>
      <c r="J651" s="23">
        <v>5.2999999999999999E-2</v>
      </c>
      <c r="K651" s="23">
        <v>5.1999999999999998E-2</v>
      </c>
      <c r="L651" s="23">
        <v>0.05</v>
      </c>
      <c r="M651" s="23">
        <v>5.2999999999999999E-2</v>
      </c>
      <c r="N651" s="208">
        <v>7.6444859663139242E-2</v>
      </c>
      <c r="O651" s="23">
        <v>5.2999999999999999E-2</v>
      </c>
      <c r="P651" s="23">
        <v>5.1599999999999993E-2</v>
      </c>
      <c r="Q651" s="23">
        <v>5.2600000000000001E-2</v>
      </c>
      <c r="R651" s="208">
        <v>4.8500000000000001E-2</v>
      </c>
      <c r="S651" s="23">
        <v>5.1999999999999998E-2</v>
      </c>
      <c r="T651" s="23">
        <v>5.2999999999999999E-2</v>
      </c>
      <c r="U651" s="204"/>
      <c r="V651" s="205"/>
      <c r="W651" s="205"/>
      <c r="X651" s="205"/>
      <c r="Y651" s="205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205"/>
      <c r="AK651" s="205"/>
      <c r="AL651" s="205"/>
      <c r="AM651" s="205"/>
      <c r="AN651" s="205"/>
      <c r="AO651" s="205"/>
      <c r="AP651" s="205"/>
      <c r="AQ651" s="205"/>
      <c r="AR651" s="205"/>
      <c r="AS651" s="205"/>
      <c r="AT651" s="205"/>
      <c r="AU651" s="205"/>
      <c r="AV651" s="205"/>
      <c r="AW651" s="205"/>
      <c r="AX651" s="205"/>
      <c r="AY651" s="205"/>
      <c r="AZ651" s="205"/>
      <c r="BA651" s="205"/>
      <c r="BB651" s="205"/>
      <c r="BC651" s="205"/>
      <c r="BD651" s="205"/>
      <c r="BE651" s="205"/>
      <c r="BF651" s="205"/>
      <c r="BG651" s="205"/>
      <c r="BH651" s="205"/>
      <c r="BI651" s="205"/>
      <c r="BJ651" s="205"/>
      <c r="BK651" s="205"/>
      <c r="BL651" s="205"/>
      <c r="BM651" s="206">
        <v>5.1654566495255384E-2</v>
      </c>
    </row>
    <row r="652" spans="1:65">
      <c r="A652" s="29"/>
      <c r="B652" s="19">
        <v>1</v>
      </c>
      <c r="C652" s="9">
        <v>5</v>
      </c>
      <c r="D652" s="23">
        <v>5.0900000000000001E-2</v>
      </c>
      <c r="E652" s="208">
        <v>5.9632650000000009E-2</v>
      </c>
      <c r="F652" s="23">
        <v>4.8851094870599999E-2</v>
      </c>
      <c r="G652" s="208">
        <v>5.1999999999999998E-2</v>
      </c>
      <c r="H652" s="23">
        <v>5.0600000000000006E-2</v>
      </c>
      <c r="I652" s="23">
        <v>5.1000000000000004E-2</v>
      </c>
      <c r="J652" s="23">
        <v>5.1999999999999998E-2</v>
      </c>
      <c r="K652" s="23">
        <v>5.1999999999999998E-2</v>
      </c>
      <c r="L652" s="23">
        <v>5.1000000000000004E-2</v>
      </c>
      <c r="M652" s="23">
        <v>5.2999999999999999E-2</v>
      </c>
      <c r="N652" s="208">
        <v>7.1837947700618562E-2</v>
      </c>
      <c r="O652" s="23">
        <v>5.1999999999999998E-2</v>
      </c>
      <c r="P652" s="23">
        <v>5.0900000000000001E-2</v>
      </c>
      <c r="Q652" s="23">
        <v>5.2200000000000003E-2</v>
      </c>
      <c r="R652" s="208">
        <v>4.82E-2</v>
      </c>
      <c r="S652" s="23">
        <v>5.1999999999999998E-2</v>
      </c>
      <c r="T652" s="23">
        <v>5.2999999999999999E-2</v>
      </c>
      <c r="U652" s="204"/>
      <c r="V652" s="205"/>
      <c r="W652" s="205"/>
      <c r="X652" s="205"/>
      <c r="Y652" s="205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205"/>
      <c r="AK652" s="205"/>
      <c r="AL652" s="205"/>
      <c r="AM652" s="205"/>
      <c r="AN652" s="205"/>
      <c r="AO652" s="205"/>
      <c r="AP652" s="205"/>
      <c r="AQ652" s="205"/>
      <c r="AR652" s="205"/>
      <c r="AS652" s="205"/>
      <c r="AT652" s="205"/>
      <c r="AU652" s="205"/>
      <c r="AV652" s="205"/>
      <c r="AW652" s="205"/>
      <c r="AX652" s="205"/>
      <c r="AY652" s="205"/>
      <c r="AZ652" s="205"/>
      <c r="BA652" s="205"/>
      <c r="BB652" s="205"/>
      <c r="BC652" s="205"/>
      <c r="BD652" s="205"/>
      <c r="BE652" s="205"/>
      <c r="BF652" s="205"/>
      <c r="BG652" s="205"/>
      <c r="BH652" s="205"/>
      <c r="BI652" s="205"/>
      <c r="BJ652" s="205"/>
      <c r="BK652" s="205"/>
      <c r="BL652" s="205"/>
      <c r="BM652" s="206">
        <v>48</v>
      </c>
    </row>
    <row r="653" spans="1:65">
      <c r="A653" s="29"/>
      <c r="B653" s="19">
        <v>1</v>
      </c>
      <c r="C653" s="9">
        <v>6</v>
      </c>
      <c r="D653" s="23">
        <v>5.1500000000000004E-2</v>
      </c>
      <c r="E653" s="210">
        <v>6.89332E-2</v>
      </c>
      <c r="F653" s="23">
        <v>4.8456641549200007E-2</v>
      </c>
      <c r="G653" s="208">
        <v>4.7E-2</v>
      </c>
      <c r="H653" s="23">
        <v>5.4100000000000002E-2</v>
      </c>
      <c r="I653" s="23">
        <v>5.1000000000000004E-2</v>
      </c>
      <c r="J653" s="23">
        <v>5.5E-2</v>
      </c>
      <c r="K653" s="23">
        <v>0.05</v>
      </c>
      <c r="L653" s="23">
        <v>0.05</v>
      </c>
      <c r="M653" s="23">
        <v>5.2999999999999999E-2</v>
      </c>
      <c r="N653" s="208">
        <v>7.4023500514947285E-2</v>
      </c>
      <c r="O653" s="23">
        <v>5.1999999999999998E-2</v>
      </c>
      <c r="P653" s="23">
        <v>5.1299999999999998E-2</v>
      </c>
      <c r="Q653" s="23">
        <v>5.2700000000000004E-2</v>
      </c>
      <c r="R653" s="208">
        <v>4.8099999999999997E-2</v>
      </c>
      <c r="S653" s="23">
        <v>5.099999999999999E-2</v>
      </c>
      <c r="T653" s="23">
        <v>5.1999999999999998E-2</v>
      </c>
      <c r="U653" s="204"/>
      <c r="V653" s="205"/>
      <c r="W653" s="205"/>
      <c r="X653" s="205"/>
      <c r="Y653" s="205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205"/>
      <c r="AK653" s="205"/>
      <c r="AL653" s="205"/>
      <c r="AM653" s="205"/>
      <c r="AN653" s="205"/>
      <c r="AO653" s="205"/>
      <c r="AP653" s="205"/>
      <c r="AQ653" s="205"/>
      <c r="AR653" s="205"/>
      <c r="AS653" s="205"/>
      <c r="AT653" s="205"/>
      <c r="AU653" s="205"/>
      <c r="AV653" s="205"/>
      <c r="AW653" s="205"/>
      <c r="AX653" s="205"/>
      <c r="AY653" s="205"/>
      <c r="AZ653" s="205"/>
      <c r="BA653" s="205"/>
      <c r="BB653" s="205"/>
      <c r="BC653" s="205"/>
      <c r="BD653" s="205"/>
      <c r="BE653" s="205"/>
      <c r="BF653" s="205"/>
      <c r="BG653" s="205"/>
      <c r="BH653" s="205"/>
      <c r="BI653" s="205"/>
      <c r="BJ653" s="205"/>
      <c r="BK653" s="205"/>
      <c r="BL653" s="205"/>
      <c r="BM653" s="56"/>
    </row>
    <row r="654" spans="1:65">
      <c r="A654" s="29"/>
      <c r="B654" s="20" t="s">
        <v>256</v>
      </c>
      <c r="C654" s="12"/>
      <c r="D654" s="209">
        <v>5.1449999999999996E-2</v>
      </c>
      <c r="E654" s="209">
        <v>6.0937275000000013E-2</v>
      </c>
      <c r="F654" s="209">
        <v>4.8699168694041672E-2</v>
      </c>
      <c r="G654" s="209">
        <v>4.8499999999999995E-2</v>
      </c>
      <c r="H654" s="209">
        <v>5.1533333333333327E-2</v>
      </c>
      <c r="I654" s="209">
        <v>5.1166666666666666E-2</v>
      </c>
      <c r="J654" s="209">
        <v>5.2999999999999999E-2</v>
      </c>
      <c r="K654" s="209">
        <v>5.1333333333333335E-2</v>
      </c>
      <c r="L654" s="209">
        <v>5.0999999999999997E-2</v>
      </c>
      <c r="M654" s="209">
        <v>5.2666666666666667E-2</v>
      </c>
      <c r="N654" s="209">
        <v>7.2818311927734108E-2</v>
      </c>
      <c r="O654" s="209">
        <v>5.2333333333333336E-2</v>
      </c>
      <c r="P654" s="209">
        <v>5.1366666666666672E-2</v>
      </c>
      <c r="Q654" s="209">
        <v>5.2250000000000012E-2</v>
      </c>
      <c r="R654" s="209">
        <v>4.8566666666666668E-2</v>
      </c>
      <c r="S654" s="209">
        <v>5.1666666666666659E-2</v>
      </c>
      <c r="T654" s="209">
        <v>5.2833333333333336E-2</v>
      </c>
      <c r="U654" s="204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56"/>
    </row>
    <row r="655" spans="1:65">
      <c r="A655" s="29"/>
      <c r="B655" s="3" t="s">
        <v>257</v>
      </c>
      <c r="C655" s="28"/>
      <c r="D655" s="23">
        <v>5.1400000000000001E-2</v>
      </c>
      <c r="E655" s="23">
        <v>5.9407925E-2</v>
      </c>
      <c r="F655" s="23">
        <v>4.8653868209900003E-2</v>
      </c>
      <c r="G655" s="23">
        <v>4.8000000000000001E-2</v>
      </c>
      <c r="H655" s="23">
        <v>5.1049999999999998E-2</v>
      </c>
      <c r="I655" s="23">
        <v>5.1000000000000004E-2</v>
      </c>
      <c r="J655" s="23">
        <v>5.2999999999999999E-2</v>
      </c>
      <c r="K655" s="23">
        <v>5.1500000000000004E-2</v>
      </c>
      <c r="L655" s="23">
        <v>5.1000000000000004E-2</v>
      </c>
      <c r="M655" s="23">
        <v>5.2999999999999999E-2</v>
      </c>
      <c r="N655" s="23">
        <v>7.3943608765303898E-2</v>
      </c>
      <c r="O655" s="23">
        <v>5.1999999999999998E-2</v>
      </c>
      <c r="P655" s="23">
        <v>5.135E-2</v>
      </c>
      <c r="Q655" s="23">
        <v>5.2400000000000002E-2</v>
      </c>
      <c r="R655" s="23">
        <v>4.845E-2</v>
      </c>
      <c r="S655" s="23">
        <v>5.149999999999999E-2</v>
      </c>
      <c r="T655" s="23">
        <v>5.2999999999999999E-2</v>
      </c>
      <c r="U655" s="204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56"/>
    </row>
    <row r="656" spans="1:65">
      <c r="A656" s="29"/>
      <c r="B656" s="3" t="s">
        <v>258</v>
      </c>
      <c r="C656" s="28"/>
      <c r="D656" s="23">
        <v>4.3703546766824414E-4</v>
      </c>
      <c r="E656" s="23">
        <v>3.9221454196332389E-3</v>
      </c>
      <c r="F656" s="23">
        <v>6.8422354272587062E-4</v>
      </c>
      <c r="G656" s="23">
        <v>1.9748417658131492E-3</v>
      </c>
      <c r="H656" s="23">
        <v>1.3980939405729032E-3</v>
      </c>
      <c r="I656" s="23">
        <v>7.5277265270907859E-4</v>
      </c>
      <c r="J656" s="23">
        <v>1.0954451150103333E-3</v>
      </c>
      <c r="K656" s="23">
        <v>8.1649658092772335E-4</v>
      </c>
      <c r="L656" s="23">
        <v>8.9442719099991363E-4</v>
      </c>
      <c r="M656" s="23">
        <v>5.1639777949432275E-4</v>
      </c>
      <c r="N656" s="23">
        <v>4.5861419382824667E-3</v>
      </c>
      <c r="O656" s="23">
        <v>5.1639777949432275E-4</v>
      </c>
      <c r="P656" s="23">
        <v>9.8115578103921057E-4</v>
      </c>
      <c r="Q656" s="23">
        <v>5.4680892457969435E-4</v>
      </c>
      <c r="R656" s="23">
        <v>5.0464508980734989E-4</v>
      </c>
      <c r="S656" s="23">
        <v>8.1649658092773018E-4</v>
      </c>
      <c r="T656" s="23">
        <v>4.0824829046386341E-4</v>
      </c>
      <c r="U656" s="204"/>
      <c r="V656" s="205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56"/>
    </row>
    <row r="657" spans="1:65">
      <c r="A657" s="29"/>
      <c r="B657" s="3" t="s">
        <v>85</v>
      </c>
      <c r="C657" s="28"/>
      <c r="D657" s="13">
        <v>8.4943725494313737E-3</v>
      </c>
      <c r="E657" s="13">
        <v>6.4363649664892927E-2</v>
      </c>
      <c r="F657" s="13">
        <v>1.4050004570398039E-2</v>
      </c>
      <c r="G657" s="13">
        <v>4.0718386923982462E-2</v>
      </c>
      <c r="H657" s="13">
        <v>2.7129895353937322E-2</v>
      </c>
      <c r="I657" s="13">
        <v>1.4712169108320754E-2</v>
      </c>
      <c r="J657" s="13">
        <v>2.0668775754911949E-2</v>
      </c>
      <c r="K657" s="13">
        <v>1.5905777550540064E-2</v>
      </c>
      <c r="L657" s="13">
        <v>1.7537788058821838E-2</v>
      </c>
      <c r="M657" s="13">
        <v>9.8050211296390397E-3</v>
      </c>
      <c r="N657" s="13">
        <v>6.2980613212152148E-2</v>
      </c>
      <c r="O657" s="13">
        <v>9.8674734935220911E-3</v>
      </c>
      <c r="P657" s="13">
        <v>1.9101021045539464E-2</v>
      </c>
      <c r="Q657" s="13">
        <v>1.0465242575687927E-2</v>
      </c>
      <c r="R657" s="13">
        <v>1.0390770551970142E-2</v>
      </c>
      <c r="S657" s="13">
        <v>1.5803159630859296E-2</v>
      </c>
      <c r="T657" s="13">
        <v>7.7270969803885812E-3</v>
      </c>
      <c r="U657" s="152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3" t="s">
        <v>259</v>
      </c>
      <c r="C658" s="28"/>
      <c r="D658" s="13">
        <v>-3.9602790060038195E-3</v>
      </c>
      <c r="E658" s="13">
        <v>0.17970741281116487</v>
      </c>
      <c r="F658" s="13">
        <v>-5.7214647256504825E-2</v>
      </c>
      <c r="G658" s="13">
        <v>-6.1070428217515738E-2</v>
      </c>
      <c r="H658" s="13">
        <v>-2.3469979548311759E-3</v>
      </c>
      <c r="I658" s="13">
        <v>-9.4454345799908079E-3</v>
      </c>
      <c r="J658" s="13">
        <v>2.6046748545807574E-2</v>
      </c>
      <c r="K658" s="13">
        <v>-6.2188724776454096E-3</v>
      </c>
      <c r="L658" s="13">
        <v>-1.2671996682336095E-2</v>
      </c>
      <c r="M658" s="13">
        <v>1.9593624341117E-2</v>
      </c>
      <c r="N658" s="13">
        <v>0.40971683373671675</v>
      </c>
      <c r="O658" s="13">
        <v>1.3140500136426425E-2</v>
      </c>
      <c r="P658" s="13">
        <v>-5.5735600571763522E-3</v>
      </c>
      <c r="Q658" s="13">
        <v>1.1527219085254004E-2</v>
      </c>
      <c r="R658" s="13">
        <v>-5.9779803376577512E-2</v>
      </c>
      <c r="S658" s="13">
        <v>2.3425172704505393E-4</v>
      </c>
      <c r="T658" s="13">
        <v>2.2820186443462287E-2</v>
      </c>
      <c r="U658" s="152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29"/>
      <c r="B659" s="45" t="s">
        <v>260</v>
      </c>
      <c r="C659" s="46"/>
      <c r="D659" s="44">
        <v>7.0000000000000007E-2</v>
      </c>
      <c r="E659" s="44">
        <v>7.93</v>
      </c>
      <c r="F659" s="44">
        <v>2.39</v>
      </c>
      <c r="G659" s="44">
        <v>2.56</v>
      </c>
      <c r="H659" s="44">
        <v>0</v>
      </c>
      <c r="I659" s="44">
        <v>0.31</v>
      </c>
      <c r="J659" s="44">
        <v>1.24</v>
      </c>
      <c r="K659" s="44">
        <v>0.17</v>
      </c>
      <c r="L659" s="44">
        <v>0.45</v>
      </c>
      <c r="M659" s="44">
        <v>0.96</v>
      </c>
      <c r="N659" s="44">
        <v>17.940000000000001</v>
      </c>
      <c r="O659" s="44">
        <v>0.67</v>
      </c>
      <c r="P659" s="44">
        <v>0.14000000000000001</v>
      </c>
      <c r="Q659" s="44">
        <v>0.6</v>
      </c>
      <c r="R659" s="44">
        <v>2.5</v>
      </c>
      <c r="S659" s="44">
        <v>0.11</v>
      </c>
      <c r="T659" s="44">
        <v>1.1000000000000001</v>
      </c>
      <c r="U659" s="152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BM660" s="55"/>
    </row>
    <row r="661" spans="1:65" ht="15">
      <c r="B661" s="8" t="s">
        <v>498</v>
      </c>
      <c r="BM661" s="27" t="s">
        <v>66</v>
      </c>
    </row>
    <row r="662" spans="1:65" ht="15">
      <c r="A662" s="24" t="s">
        <v>37</v>
      </c>
      <c r="B662" s="18" t="s">
        <v>109</v>
      </c>
      <c r="C662" s="15" t="s">
        <v>110</v>
      </c>
      <c r="D662" s="16" t="s">
        <v>223</v>
      </c>
      <c r="E662" s="17" t="s">
        <v>223</v>
      </c>
      <c r="F662" s="17" t="s">
        <v>223</v>
      </c>
      <c r="G662" s="17" t="s">
        <v>223</v>
      </c>
      <c r="H662" s="17" t="s">
        <v>223</v>
      </c>
      <c r="I662" s="17" t="s">
        <v>223</v>
      </c>
      <c r="J662" s="17" t="s">
        <v>223</v>
      </c>
      <c r="K662" s="17" t="s">
        <v>223</v>
      </c>
      <c r="L662" s="17" t="s">
        <v>223</v>
      </c>
      <c r="M662" s="17" t="s">
        <v>223</v>
      </c>
      <c r="N662" s="17" t="s">
        <v>223</v>
      </c>
      <c r="O662" s="17" t="s">
        <v>223</v>
      </c>
      <c r="P662" s="17" t="s">
        <v>223</v>
      </c>
      <c r="Q662" s="17" t="s">
        <v>223</v>
      </c>
      <c r="R662" s="17" t="s">
        <v>223</v>
      </c>
      <c r="S662" s="17" t="s">
        <v>223</v>
      </c>
      <c r="T662" s="17" t="s">
        <v>223</v>
      </c>
      <c r="U662" s="152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 t="s">
        <v>224</v>
      </c>
      <c r="C663" s="9" t="s">
        <v>224</v>
      </c>
      <c r="D663" s="150" t="s">
        <v>226</v>
      </c>
      <c r="E663" s="151" t="s">
        <v>227</v>
      </c>
      <c r="F663" s="151" t="s">
        <v>230</v>
      </c>
      <c r="G663" s="151" t="s">
        <v>231</v>
      </c>
      <c r="H663" s="151" t="s">
        <v>233</v>
      </c>
      <c r="I663" s="151" t="s">
        <v>234</v>
      </c>
      <c r="J663" s="151" t="s">
        <v>235</v>
      </c>
      <c r="K663" s="151" t="s">
        <v>236</v>
      </c>
      <c r="L663" s="151" t="s">
        <v>237</v>
      </c>
      <c r="M663" s="151" t="s">
        <v>275</v>
      </c>
      <c r="N663" s="151" t="s">
        <v>240</v>
      </c>
      <c r="O663" s="151" t="s">
        <v>241</v>
      </c>
      <c r="P663" s="151" t="s">
        <v>242</v>
      </c>
      <c r="Q663" s="151" t="s">
        <v>243</v>
      </c>
      <c r="R663" s="151" t="s">
        <v>244</v>
      </c>
      <c r="S663" s="151" t="s">
        <v>245</v>
      </c>
      <c r="T663" s="151" t="s">
        <v>247</v>
      </c>
      <c r="U663" s="152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 t="s">
        <v>3</v>
      </c>
    </row>
    <row r="664" spans="1:65">
      <c r="A664" s="29"/>
      <c r="B664" s="19"/>
      <c r="C664" s="9"/>
      <c r="D664" s="10" t="s">
        <v>288</v>
      </c>
      <c r="E664" s="11" t="s">
        <v>292</v>
      </c>
      <c r="F664" s="11" t="s">
        <v>288</v>
      </c>
      <c r="G664" s="11" t="s">
        <v>289</v>
      </c>
      <c r="H664" s="11" t="s">
        <v>288</v>
      </c>
      <c r="I664" s="11" t="s">
        <v>289</v>
      </c>
      <c r="J664" s="11" t="s">
        <v>289</v>
      </c>
      <c r="K664" s="11" t="s">
        <v>289</v>
      </c>
      <c r="L664" s="11" t="s">
        <v>289</v>
      </c>
      <c r="M664" s="11" t="s">
        <v>289</v>
      </c>
      <c r="N664" s="11" t="s">
        <v>288</v>
      </c>
      <c r="O664" s="11" t="s">
        <v>288</v>
      </c>
      <c r="P664" s="11" t="s">
        <v>289</v>
      </c>
      <c r="Q664" s="11" t="s">
        <v>288</v>
      </c>
      <c r="R664" s="11" t="s">
        <v>288</v>
      </c>
      <c r="S664" s="11" t="s">
        <v>288</v>
      </c>
      <c r="T664" s="11" t="s">
        <v>289</v>
      </c>
      <c r="U664" s="152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2</v>
      </c>
    </row>
    <row r="665" spans="1:65">
      <c r="A665" s="29"/>
      <c r="B665" s="19"/>
      <c r="C665" s="9"/>
      <c r="D665" s="25"/>
      <c r="E665" s="25" t="s">
        <v>293</v>
      </c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152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2</v>
      </c>
    </row>
    <row r="666" spans="1:65">
      <c r="A666" s="29"/>
      <c r="B666" s="18">
        <v>1</v>
      </c>
      <c r="C666" s="14">
        <v>1</v>
      </c>
      <c r="D666" s="21">
        <v>9.6999999999999993</v>
      </c>
      <c r="E666" s="21">
        <v>8.1540000000000017</v>
      </c>
      <c r="F666" s="21">
        <v>12.160902662354886</v>
      </c>
      <c r="G666" s="147">
        <v>9</v>
      </c>
      <c r="H666" s="21">
        <v>10.5</v>
      </c>
      <c r="I666" s="21">
        <v>8.5</v>
      </c>
      <c r="J666" s="21">
        <v>8.4</v>
      </c>
      <c r="K666" s="21">
        <v>9.1</v>
      </c>
      <c r="L666" s="21">
        <v>9.4</v>
      </c>
      <c r="M666" s="21">
        <v>8.1999999999999993</v>
      </c>
      <c r="N666" s="21">
        <v>11.647907748900149</v>
      </c>
      <c r="O666" s="147">
        <v>9</v>
      </c>
      <c r="P666" s="21">
        <v>9.8000000000000007</v>
      </c>
      <c r="Q666" s="21">
        <v>9.9</v>
      </c>
      <c r="R666" s="147">
        <v>16</v>
      </c>
      <c r="S666" s="21">
        <v>10.5</v>
      </c>
      <c r="T666" s="21">
        <v>8.5</v>
      </c>
      <c r="U666" s="152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</v>
      </c>
    </row>
    <row r="667" spans="1:65">
      <c r="A667" s="29"/>
      <c r="B667" s="19">
        <v>1</v>
      </c>
      <c r="C667" s="9">
        <v>2</v>
      </c>
      <c r="D667" s="11">
        <v>9.4</v>
      </c>
      <c r="E667" s="11">
        <v>8.1679999999999993</v>
      </c>
      <c r="F667" s="11">
        <v>11.371420451046101</v>
      </c>
      <c r="G667" s="148">
        <v>9</v>
      </c>
      <c r="H667" s="11">
        <v>10.6</v>
      </c>
      <c r="I667" s="11">
        <v>8.4</v>
      </c>
      <c r="J667" s="11">
        <v>8.6999999999999993</v>
      </c>
      <c r="K667" s="11">
        <v>9</v>
      </c>
      <c r="L667" s="11">
        <v>9.3000000000000007</v>
      </c>
      <c r="M667" s="11">
        <v>8.6</v>
      </c>
      <c r="N667" s="11">
        <v>10.855155119635</v>
      </c>
      <c r="O667" s="148">
        <v>9</v>
      </c>
      <c r="P667" s="11">
        <v>9.6999999999999993</v>
      </c>
      <c r="Q667" s="11">
        <v>10</v>
      </c>
      <c r="R667" s="148">
        <v>16</v>
      </c>
      <c r="S667" s="11">
        <v>11.3</v>
      </c>
      <c r="T667" s="11">
        <v>8.1</v>
      </c>
      <c r="U667" s="152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29</v>
      </c>
    </row>
    <row r="668" spans="1:65">
      <c r="A668" s="29"/>
      <c r="B668" s="19">
        <v>1</v>
      </c>
      <c r="C668" s="9">
        <v>3</v>
      </c>
      <c r="D668" s="11">
        <v>9.4</v>
      </c>
      <c r="E668" s="11">
        <v>8.6270000000000007</v>
      </c>
      <c r="F668" s="11">
        <v>12.089201229853304</v>
      </c>
      <c r="G668" s="148">
        <v>9</v>
      </c>
      <c r="H668" s="11">
        <v>10.3</v>
      </c>
      <c r="I668" s="11">
        <v>9</v>
      </c>
      <c r="J668" s="11">
        <v>8.4</v>
      </c>
      <c r="K668" s="11">
        <v>9.1</v>
      </c>
      <c r="L668" s="11">
        <v>9</v>
      </c>
      <c r="M668" s="11">
        <v>8.6</v>
      </c>
      <c r="N668" s="11">
        <v>10.885928756786299</v>
      </c>
      <c r="O668" s="148">
        <v>9</v>
      </c>
      <c r="P668" s="11">
        <v>9.6999999999999993</v>
      </c>
      <c r="Q668" s="11">
        <v>10.1</v>
      </c>
      <c r="R668" s="148">
        <v>16</v>
      </c>
      <c r="S668" s="11">
        <v>11.6</v>
      </c>
      <c r="T668" s="11">
        <v>8</v>
      </c>
      <c r="U668" s="152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16</v>
      </c>
    </row>
    <row r="669" spans="1:65">
      <c r="A669" s="29"/>
      <c r="B669" s="19">
        <v>1</v>
      </c>
      <c r="C669" s="9">
        <v>4</v>
      </c>
      <c r="D669" s="11">
        <v>9.1999999999999993</v>
      </c>
      <c r="E669" s="11">
        <v>7.4939999999999998</v>
      </c>
      <c r="F669" s="11">
        <v>11.04470890533403</v>
      </c>
      <c r="G669" s="148">
        <v>8</v>
      </c>
      <c r="H669" s="11">
        <v>10.7</v>
      </c>
      <c r="I669" s="11">
        <v>8.4</v>
      </c>
      <c r="J669" s="11">
        <v>8.4</v>
      </c>
      <c r="K669" s="11">
        <v>8.9</v>
      </c>
      <c r="L669" s="11">
        <v>9.1</v>
      </c>
      <c r="M669" s="11">
        <v>8.4</v>
      </c>
      <c r="N669" s="11">
        <v>12.9673336008041</v>
      </c>
      <c r="O669" s="148">
        <v>9</v>
      </c>
      <c r="P669" s="11">
        <v>10.4</v>
      </c>
      <c r="Q669" s="11">
        <v>10.3</v>
      </c>
      <c r="R669" s="148">
        <v>15</v>
      </c>
      <c r="S669" s="11">
        <v>11.3</v>
      </c>
      <c r="T669" s="11">
        <v>8.4</v>
      </c>
      <c r="U669" s="152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9.5882774621416083</v>
      </c>
    </row>
    <row r="670" spans="1:65">
      <c r="A670" s="29"/>
      <c r="B670" s="19">
        <v>1</v>
      </c>
      <c r="C670" s="9">
        <v>5</v>
      </c>
      <c r="D670" s="11">
        <v>9</v>
      </c>
      <c r="E670" s="11">
        <v>7.6480000000000006</v>
      </c>
      <c r="F670" s="11">
        <v>13.208591229544373</v>
      </c>
      <c r="G670" s="148">
        <v>10</v>
      </c>
      <c r="H670" s="11">
        <v>10.8</v>
      </c>
      <c r="I670" s="11">
        <v>8.5</v>
      </c>
      <c r="J670" s="11">
        <v>8.1999999999999993</v>
      </c>
      <c r="K670" s="11">
        <v>9.1</v>
      </c>
      <c r="L670" s="11">
        <v>9</v>
      </c>
      <c r="M670" s="11">
        <v>8.4</v>
      </c>
      <c r="N670" s="11">
        <v>9.9674999877938397</v>
      </c>
      <c r="O670" s="148">
        <v>9</v>
      </c>
      <c r="P670" s="11">
        <v>10.5</v>
      </c>
      <c r="Q670" s="11">
        <v>10.1</v>
      </c>
      <c r="R670" s="148">
        <v>15</v>
      </c>
      <c r="S670" s="11">
        <v>10.9</v>
      </c>
      <c r="T670" s="11">
        <v>8.3000000000000007</v>
      </c>
      <c r="U670" s="152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49</v>
      </c>
    </row>
    <row r="671" spans="1:65">
      <c r="A671" s="29"/>
      <c r="B671" s="19">
        <v>1</v>
      </c>
      <c r="C671" s="9">
        <v>6</v>
      </c>
      <c r="D671" s="11">
        <v>8.9</v>
      </c>
      <c r="E671" s="11">
        <v>8.1210000000000004</v>
      </c>
      <c r="F671" s="11">
        <v>11.15221210251018</v>
      </c>
      <c r="G671" s="148">
        <v>8</v>
      </c>
      <c r="H671" s="11">
        <v>11.9</v>
      </c>
      <c r="I671" s="11">
        <v>8.5</v>
      </c>
      <c r="J671" s="11">
        <v>9.3000000000000007</v>
      </c>
      <c r="K671" s="11">
        <v>9</v>
      </c>
      <c r="L671" s="11">
        <v>8.8000000000000007</v>
      </c>
      <c r="M671" s="11">
        <v>8.4</v>
      </c>
      <c r="N671" s="11">
        <v>10.2524450253329</v>
      </c>
      <c r="O671" s="148">
        <v>9</v>
      </c>
      <c r="P671" s="11">
        <v>9.9</v>
      </c>
      <c r="Q671" s="11">
        <v>10.199999999999999</v>
      </c>
      <c r="R671" s="148">
        <v>17</v>
      </c>
      <c r="S671" s="11">
        <v>11.7</v>
      </c>
      <c r="T671" s="11">
        <v>7.9</v>
      </c>
      <c r="U671" s="152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20" t="s">
        <v>256</v>
      </c>
      <c r="C672" s="12"/>
      <c r="D672" s="22">
        <v>9.2666666666666675</v>
      </c>
      <c r="E672" s="22">
        <v>8.0353333333333357</v>
      </c>
      <c r="F672" s="22">
        <v>11.837839430107145</v>
      </c>
      <c r="G672" s="22">
        <v>8.8333333333333339</v>
      </c>
      <c r="H672" s="22">
        <v>10.800000000000002</v>
      </c>
      <c r="I672" s="22">
        <v>8.5499999999999989</v>
      </c>
      <c r="J672" s="22">
        <v>8.5666666666666647</v>
      </c>
      <c r="K672" s="22">
        <v>9.0333333333333332</v>
      </c>
      <c r="L672" s="22">
        <v>9.1000000000000014</v>
      </c>
      <c r="M672" s="22">
        <v>8.4333333333333318</v>
      </c>
      <c r="N672" s="22">
        <v>11.096045039875383</v>
      </c>
      <c r="O672" s="22">
        <v>9</v>
      </c>
      <c r="P672" s="22">
        <v>10</v>
      </c>
      <c r="Q672" s="22">
        <v>10.1</v>
      </c>
      <c r="R672" s="22">
        <v>15.833333333333334</v>
      </c>
      <c r="S672" s="22">
        <v>11.216666666666667</v>
      </c>
      <c r="T672" s="22">
        <v>8.1999999999999993</v>
      </c>
      <c r="U672" s="152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257</v>
      </c>
      <c r="C673" s="28"/>
      <c r="D673" s="11">
        <v>9.3000000000000007</v>
      </c>
      <c r="E673" s="11">
        <v>8.1375000000000011</v>
      </c>
      <c r="F673" s="11">
        <v>11.730310840449702</v>
      </c>
      <c r="G673" s="11">
        <v>9</v>
      </c>
      <c r="H673" s="11">
        <v>10.649999999999999</v>
      </c>
      <c r="I673" s="11">
        <v>8.5</v>
      </c>
      <c r="J673" s="11">
        <v>8.4</v>
      </c>
      <c r="K673" s="11">
        <v>9.0500000000000007</v>
      </c>
      <c r="L673" s="11">
        <v>9.0500000000000007</v>
      </c>
      <c r="M673" s="11">
        <v>8.4</v>
      </c>
      <c r="N673" s="11">
        <v>10.87054193821065</v>
      </c>
      <c r="O673" s="11">
        <v>9</v>
      </c>
      <c r="P673" s="11">
        <v>9.8500000000000014</v>
      </c>
      <c r="Q673" s="11">
        <v>10.1</v>
      </c>
      <c r="R673" s="11">
        <v>16</v>
      </c>
      <c r="S673" s="11">
        <v>11.3</v>
      </c>
      <c r="T673" s="11">
        <v>8.1999999999999993</v>
      </c>
      <c r="U673" s="152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258</v>
      </c>
      <c r="C674" s="28"/>
      <c r="D674" s="23">
        <v>0.29439202887759469</v>
      </c>
      <c r="E674" s="23">
        <v>0.40796061901446667</v>
      </c>
      <c r="F674" s="23">
        <v>0.82014640495040447</v>
      </c>
      <c r="G674" s="23">
        <v>0.752772652709081</v>
      </c>
      <c r="H674" s="23">
        <v>0.56568542494923812</v>
      </c>
      <c r="I674" s="23">
        <v>0.2258317958127242</v>
      </c>
      <c r="J674" s="23">
        <v>0.39327683210007031</v>
      </c>
      <c r="K674" s="23">
        <v>8.1649658092772318E-2</v>
      </c>
      <c r="L674" s="23">
        <v>0.21908902300206645</v>
      </c>
      <c r="M674" s="23">
        <v>0.15055453054181619</v>
      </c>
      <c r="N674" s="23">
        <v>1.0857002397606093</v>
      </c>
      <c r="O674" s="23">
        <v>0</v>
      </c>
      <c r="P674" s="23">
        <v>0.35777087639996658</v>
      </c>
      <c r="Q674" s="23">
        <v>0.1414213562373095</v>
      </c>
      <c r="R674" s="23">
        <v>0.752772652709081</v>
      </c>
      <c r="S674" s="23">
        <v>0.44907311951024914</v>
      </c>
      <c r="T674" s="23">
        <v>0.2366431913239847</v>
      </c>
      <c r="U674" s="152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85</v>
      </c>
      <c r="C675" s="28"/>
      <c r="D675" s="13">
        <v>3.1768923979596547E-2</v>
      </c>
      <c r="E675" s="13">
        <v>5.0770839502339654E-2</v>
      </c>
      <c r="F675" s="13">
        <v>6.9281764615300348E-2</v>
      </c>
      <c r="G675" s="13">
        <v>8.5219545589707277E-2</v>
      </c>
      <c r="H675" s="13">
        <v>5.2378280087892408E-2</v>
      </c>
      <c r="I675" s="13">
        <v>2.6413075533651957E-2</v>
      </c>
      <c r="J675" s="13">
        <v>4.5907801412459578E-2</v>
      </c>
      <c r="K675" s="13">
        <v>9.0387075379452751E-3</v>
      </c>
      <c r="L675" s="13">
        <v>2.4075716813413892E-2</v>
      </c>
      <c r="M675" s="13">
        <v>1.7852315874523662E-2</v>
      </c>
      <c r="N675" s="13">
        <v>9.7845695097575278E-2</v>
      </c>
      <c r="O675" s="13">
        <v>0</v>
      </c>
      <c r="P675" s="13">
        <v>3.5777087639996659E-2</v>
      </c>
      <c r="Q675" s="13">
        <v>1.4002114478941535E-2</v>
      </c>
      <c r="R675" s="13">
        <v>4.7543535960573535E-2</v>
      </c>
      <c r="S675" s="13">
        <v>4.0036236509086102E-2</v>
      </c>
      <c r="T675" s="13">
        <v>2.8858925771217649E-2</v>
      </c>
      <c r="U675" s="152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3" t="s">
        <v>259</v>
      </c>
      <c r="C676" s="28"/>
      <c r="D676" s="13">
        <v>-3.3542082688448493E-2</v>
      </c>
      <c r="E676" s="13">
        <v>-0.16196278580171708</v>
      </c>
      <c r="F676" s="13">
        <v>0.23461586054927142</v>
      </c>
      <c r="G676" s="13">
        <v>-7.8736157958413155E-2</v>
      </c>
      <c r="H676" s="13">
        <v>0.12637541442065725</v>
      </c>
      <c r="I676" s="13">
        <v>-0.10828613025031331</v>
      </c>
      <c r="J676" s="13">
        <v>-0.10654789658608399</v>
      </c>
      <c r="K676" s="13">
        <v>-5.7877353987660252E-2</v>
      </c>
      <c r="L676" s="13">
        <v>-5.0924419330742543E-2</v>
      </c>
      <c r="M676" s="13">
        <v>-0.12045376589991919</v>
      </c>
      <c r="N676" s="13">
        <v>0.15725114168702881</v>
      </c>
      <c r="O676" s="13">
        <v>-6.1353821316119106E-2</v>
      </c>
      <c r="P676" s="13">
        <v>4.2940198537645413E-2</v>
      </c>
      <c r="Q676" s="13">
        <v>5.3369600523021754E-2</v>
      </c>
      <c r="R676" s="13">
        <v>0.6513219810179387</v>
      </c>
      <c r="S676" s="13">
        <v>0.16983125602639237</v>
      </c>
      <c r="T676" s="13">
        <v>-0.14478903719913083</v>
      </c>
      <c r="U676" s="152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29"/>
      <c r="B677" s="45" t="s">
        <v>260</v>
      </c>
      <c r="C677" s="46"/>
      <c r="D677" s="44">
        <v>0</v>
      </c>
      <c r="E677" s="44">
        <v>1</v>
      </c>
      <c r="F677" s="44">
        <v>2.08</v>
      </c>
      <c r="G677" s="44" t="s">
        <v>261</v>
      </c>
      <c r="H677" s="44">
        <v>1.24</v>
      </c>
      <c r="I677" s="44">
        <v>0.57999999999999996</v>
      </c>
      <c r="J677" s="44">
        <v>0.56999999999999995</v>
      </c>
      <c r="K677" s="44">
        <v>0.19</v>
      </c>
      <c r="L677" s="44">
        <v>0.13</v>
      </c>
      <c r="M677" s="44">
        <v>0.67</v>
      </c>
      <c r="N677" s="44">
        <v>1.48</v>
      </c>
      <c r="O677" s="44" t="s">
        <v>261</v>
      </c>
      <c r="P677" s="44">
        <v>0.59</v>
      </c>
      <c r="Q677" s="44">
        <v>0.67</v>
      </c>
      <c r="R677" s="44">
        <v>5.31</v>
      </c>
      <c r="S677" s="44">
        <v>1.58</v>
      </c>
      <c r="T677" s="44">
        <v>0.86</v>
      </c>
      <c r="U677" s="152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0" t="s">
        <v>305</v>
      </c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BM678" s="55"/>
    </row>
    <row r="679" spans="1:65">
      <c r="BM679" s="55"/>
    </row>
    <row r="680" spans="1:65" ht="15">
      <c r="B680" s="8" t="s">
        <v>499</v>
      </c>
      <c r="BM680" s="27" t="s">
        <v>66</v>
      </c>
    </row>
    <row r="681" spans="1:65" ht="15">
      <c r="A681" s="24" t="s">
        <v>40</v>
      </c>
      <c r="B681" s="18" t="s">
        <v>109</v>
      </c>
      <c r="C681" s="15" t="s">
        <v>110</v>
      </c>
      <c r="D681" s="16" t="s">
        <v>223</v>
      </c>
      <c r="E681" s="17" t="s">
        <v>223</v>
      </c>
      <c r="F681" s="17" t="s">
        <v>223</v>
      </c>
      <c r="G681" s="17" t="s">
        <v>223</v>
      </c>
      <c r="H681" s="17" t="s">
        <v>223</v>
      </c>
      <c r="I681" s="17" t="s">
        <v>223</v>
      </c>
      <c r="J681" s="15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 t="s">
        <v>224</v>
      </c>
      <c r="C682" s="9" t="s">
        <v>224</v>
      </c>
      <c r="D682" s="150" t="s">
        <v>227</v>
      </c>
      <c r="E682" s="151" t="s">
        <v>230</v>
      </c>
      <c r="F682" s="151" t="s">
        <v>231</v>
      </c>
      <c r="G682" s="151" t="s">
        <v>233</v>
      </c>
      <c r="H682" s="151" t="s">
        <v>240</v>
      </c>
      <c r="I682" s="151" t="s">
        <v>243</v>
      </c>
      <c r="J682" s="15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 t="s">
        <v>3</v>
      </c>
    </row>
    <row r="683" spans="1:65">
      <c r="A683" s="29"/>
      <c r="B683" s="19"/>
      <c r="C683" s="9"/>
      <c r="D683" s="10" t="s">
        <v>288</v>
      </c>
      <c r="E683" s="11" t="s">
        <v>288</v>
      </c>
      <c r="F683" s="11" t="s">
        <v>289</v>
      </c>
      <c r="G683" s="11" t="s">
        <v>288</v>
      </c>
      <c r="H683" s="11" t="s">
        <v>288</v>
      </c>
      <c r="I683" s="11" t="s">
        <v>288</v>
      </c>
      <c r="J683" s="15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2</v>
      </c>
    </row>
    <row r="684" spans="1:65">
      <c r="A684" s="29"/>
      <c r="B684" s="19"/>
      <c r="C684" s="9"/>
      <c r="D684" s="25"/>
      <c r="E684" s="25"/>
      <c r="F684" s="25"/>
      <c r="G684" s="25"/>
      <c r="H684" s="25"/>
      <c r="I684" s="25"/>
      <c r="J684" s="15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3</v>
      </c>
    </row>
    <row r="685" spans="1:65">
      <c r="A685" s="29"/>
      <c r="B685" s="18">
        <v>1</v>
      </c>
      <c r="C685" s="14">
        <v>1</v>
      </c>
      <c r="D685" s="21">
        <v>1.6096911444128901</v>
      </c>
      <c r="E685" s="21">
        <v>1.6405372529005566</v>
      </c>
      <c r="F685" s="21">
        <v>1.6</v>
      </c>
      <c r="G685" s="21">
        <v>1.68</v>
      </c>
      <c r="H685" s="147">
        <v>1.8619620741754948</v>
      </c>
      <c r="I685" s="21">
        <v>1.63</v>
      </c>
      <c r="J685" s="15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</v>
      </c>
    </row>
    <row r="686" spans="1:65">
      <c r="A686" s="29"/>
      <c r="B686" s="19">
        <v>1</v>
      </c>
      <c r="C686" s="9">
        <v>2</v>
      </c>
      <c r="D686" s="11">
        <v>1.59043740614023</v>
      </c>
      <c r="E686" s="153">
        <v>1.6844271473969956</v>
      </c>
      <c r="F686" s="11">
        <v>1.7</v>
      </c>
      <c r="G686" s="11">
        <v>1.65</v>
      </c>
      <c r="H686" s="148">
        <v>1.827431380479221</v>
      </c>
      <c r="I686" s="11">
        <v>1.67</v>
      </c>
      <c r="J686" s="15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7</v>
      </c>
    </row>
    <row r="687" spans="1:65">
      <c r="A687" s="29"/>
      <c r="B687" s="19">
        <v>1</v>
      </c>
      <c r="C687" s="9">
        <v>3</v>
      </c>
      <c r="D687" s="11">
        <v>1.59668166151354</v>
      </c>
      <c r="E687" s="11">
        <v>1.6219014898939497</v>
      </c>
      <c r="F687" s="11">
        <v>1.7</v>
      </c>
      <c r="G687" s="11">
        <v>1.74</v>
      </c>
      <c r="H687" s="148">
        <v>1.905127425592787</v>
      </c>
      <c r="I687" s="11">
        <v>1.62</v>
      </c>
      <c r="J687" s="15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16</v>
      </c>
    </row>
    <row r="688" spans="1:65">
      <c r="A688" s="29"/>
      <c r="B688" s="19">
        <v>1</v>
      </c>
      <c r="C688" s="9">
        <v>4</v>
      </c>
      <c r="D688" s="11">
        <v>1.6052211374146146</v>
      </c>
      <c r="E688" s="11">
        <v>1.6213445529297881</v>
      </c>
      <c r="F688" s="11">
        <v>1.7</v>
      </c>
      <c r="G688" s="11">
        <v>1.79</v>
      </c>
      <c r="H688" s="148">
        <v>1.8864733633044861</v>
      </c>
      <c r="I688" s="11">
        <v>1.61</v>
      </c>
      <c r="J688" s="15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1.6503033188526195</v>
      </c>
    </row>
    <row r="689" spans="1:65">
      <c r="A689" s="29"/>
      <c r="B689" s="19">
        <v>1</v>
      </c>
      <c r="C689" s="9">
        <v>5</v>
      </c>
      <c r="D689" s="11">
        <v>1.5689069613079303</v>
      </c>
      <c r="E689" s="11">
        <v>1.6403387565628937</v>
      </c>
      <c r="F689" s="11">
        <v>1.7</v>
      </c>
      <c r="G689" s="11">
        <v>1.63</v>
      </c>
      <c r="H689" s="148">
        <v>1.7647116390304503</v>
      </c>
      <c r="I689" s="11">
        <v>1.66</v>
      </c>
      <c r="J689" s="15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50</v>
      </c>
    </row>
    <row r="690" spans="1:65">
      <c r="A690" s="29"/>
      <c r="B690" s="19">
        <v>1</v>
      </c>
      <c r="C690" s="9">
        <v>6</v>
      </c>
      <c r="D690" s="11">
        <v>1.5802096696099099</v>
      </c>
      <c r="E690" s="11">
        <v>1.6158376020290437</v>
      </c>
      <c r="F690" s="11">
        <v>1.7</v>
      </c>
      <c r="G690" s="11">
        <v>1.76</v>
      </c>
      <c r="H690" s="148">
        <v>1.7957819694992652</v>
      </c>
      <c r="I690" s="11">
        <v>1.65</v>
      </c>
      <c r="J690" s="15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20" t="s">
        <v>256</v>
      </c>
      <c r="C691" s="12"/>
      <c r="D691" s="22">
        <v>1.5918579967331858</v>
      </c>
      <c r="E691" s="22">
        <v>1.6373978002855381</v>
      </c>
      <c r="F691" s="22">
        <v>1.6833333333333333</v>
      </c>
      <c r="G691" s="22">
        <v>1.7083333333333333</v>
      </c>
      <c r="H691" s="22">
        <v>1.8402479753469505</v>
      </c>
      <c r="I691" s="22">
        <v>1.64</v>
      </c>
      <c r="J691" s="15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257</v>
      </c>
      <c r="C692" s="28"/>
      <c r="D692" s="11">
        <v>1.5935595338268849</v>
      </c>
      <c r="E692" s="11">
        <v>1.6311201232284218</v>
      </c>
      <c r="F692" s="11">
        <v>1.7</v>
      </c>
      <c r="G692" s="11">
        <v>1.71</v>
      </c>
      <c r="H692" s="11">
        <v>1.8446967273273578</v>
      </c>
      <c r="I692" s="11">
        <v>1.64</v>
      </c>
      <c r="J692" s="15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258</v>
      </c>
      <c r="C693" s="28"/>
      <c r="D693" s="23">
        <v>1.5390347991166413E-2</v>
      </c>
      <c r="E693" s="23">
        <v>2.5270336014995579E-2</v>
      </c>
      <c r="F693" s="23">
        <v>4.0824829046386249E-2</v>
      </c>
      <c r="G693" s="23">
        <v>6.4316923641190071E-2</v>
      </c>
      <c r="H693" s="23">
        <v>5.4156921123955655E-2</v>
      </c>
      <c r="I693" s="23">
        <v>2.366431913239839E-2</v>
      </c>
      <c r="J693" s="204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05"/>
      <c r="AT693" s="205"/>
      <c r="AU693" s="205"/>
      <c r="AV693" s="205"/>
      <c r="AW693" s="205"/>
      <c r="AX693" s="205"/>
      <c r="AY693" s="205"/>
      <c r="AZ693" s="205"/>
      <c r="BA693" s="205"/>
      <c r="BB693" s="205"/>
      <c r="BC693" s="205"/>
      <c r="BD693" s="205"/>
      <c r="BE693" s="205"/>
      <c r="BF693" s="205"/>
      <c r="BG693" s="205"/>
      <c r="BH693" s="205"/>
      <c r="BI693" s="205"/>
      <c r="BJ693" s="205"/>
      <c r="BK693" s="205"/>
      <c r="BL693" s="205"/>
      <c r="BM693" s="56"/>
    </row>
    <row r="694" spans="1:65">
      <c r="A694" s="29"/>
      <c r="B694" s="3" t="s">
        <v>85</v>
      </c>
      <c r="C694" s="28"/>
      <c r="D694" s="13">
        <v>9.6681663959665466E-3</v>
      </c>
      <c r="E694" s="13">
        <v>1.5433229488025942E-2</v>
      </c>
      <c r="F694" s="13">
        <v>2.4252373690922525E-2</v>
      </c>
      <c r="G694" s="13">
        <v>3.7648930911916144E-2</v>
      </c>
      <c r="H694" s="13">
        <v>2.942914316411363E-2</v>
      </c>
      <c r="I694" s="13">
        <v>1.4429462885608776E-2</v>
      </c>
      <c r="J694" s="15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3" t="s">
        <v>259</v>
      </c>
      <c r="C695" s="28"/>
      <c r="D695" s="13">
        <v>-3.5414897038483772E-2</v>
      </c>
      <c r="E695" s="13">
        <v>-7.8200888404285074E-3</v>
      </c>
      <c r="F695" s="13">
        <v>2.0014511334606189E-2</v>
      </c>
      <c r="G695" s="13">
        <v>3.5163241700961523E-2</v>
      </c>
      <c r="H695" s="13">
        <v>0.11509681543050565</v>
      </c>
      <c r="I695" s="13">
        <v>-6.2432879670768493E-3</v>
      </c>
      <c r="J695" s="15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45" t="s">
        <v>260</v>
      </c>
      <c r="C696" s="46"/>
      <c r="D696" s="44">
        <v>1.33</v>
      </c>
      <c r="E696" s="44">
        <v>0.46</v>
      </c>
      <c r="F696" s="44">
        <v>0.41</v>
      </c>
      <c r="G696" s="44">
        <v>0.89</v>
      </c>
      <c r="H696" s="44">
        <v>3.4</v>
      </c>
      <c r="I696" s="44">
        <v>0.41</v>
      </c>
      <c r="J696" s="15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B697" s="30"/>
      <c r="C697" s="20"/>
      <c r="D697" s="20"/>
      <c r="E697" s="20"/>
      <c r="F697" s="20"/>
      <c r="G697" s="20"/>
      <c r="H697" s="20"/>
      <c r="I697" s="20"/>
      <c r="BM697" s="55"/>
    </row>
    <row r="698" spans="1:65" ht="15">
      <c r="B698" s="8" t="s">
        <v>500</v>
      </c>
      <c r="BM698" s="27" t="s">
        <v>66</v>
      </c>
    </row>
    <row r="699" spans="1:65" ht="15">
      <c r="A699" s="24" t="s">
        <v>43</v>
      </c>
      <c r="B699" s="18" t="s">
        <v>109</v>
      </c>
      <c r="C699" s="15" t="s">
        <v>110</v>
      </c>
      <c r="D699" s="16" t="s">
        <v>223</v>
      </c>
      <c r="E699" s="17" t="s">
        <v>223</v>
      </c>
      <c r="F699" s="17" t="s">
        <v>223</v>
      </c>
      <c r="G699" s="17" t="s">
        <v>223</v>
      </c>
      <c r="H699" s="17" t="s">
        <v>223</v>
      </c>
      <c r="I699" s="17" t="s">
        <v>223</v>
      </c>
      <c r="J699" s="17" t="s">
        <v>223</v>
      </c>
      <c r="K699" s="17" t="s">
        <v>223</v>
      </c>
      <c r="L699" s="17" t="s">
        <v>223</v>
      </c>
      <c r="M699" s="17" t="s">
        <v>223</v>
      </c>
      <c r="N699" s="17" t="s">
        <v>223</v>
      </c>
      <c r="O699" s="17" t="s">
        <v>223</v>
      </c>
      <c r="P699" s="17" t="s">
        <v>223</v>
      </c>
      <c r="Q699" s="17" t="s">
        <v>223</v>
      </c>
      <c r="R699" s="17" t="s">
        <v>223</v>
      </c>
      <c r="S699" s="17" t="s">
        <v>223</v>
      </c>
      <c r="T699" s="152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 t="s">
        <v>224</v>
      </c>
      <c r="C700" s="9" t="s">
        <v>224</v>
      </c>
      <c r="D700" s="150" t="s">
        <v>226</v>
      </c>
      <c r="E700" s="151" t="s">
        <v>227</v>
      </c>
      <c r="F700" s="151" t="s">
        <v>230</v>
      </c>
      <c r="G700" s="151" t="s">
        <v>231</v>
      </c>
      <c r="H700" s="151" t="s">
        <v>233</v>
      </c>
      <c r="I700" s="151" t="s">
        <v>234</v>
      </c>
      <c r="J700" s="151" t="s">
        <v>235</v>
      </c>
      <c r="K700" s="151" t="s">
        <v>236</v>
      </c>
      <c r="L700" s="151" t="s">
        <v>237</v>
      </c>
      <c r="M700" s="151" t="s">
        <v>275</v>
      </c>
      <c r="N700" s="151" t="s">
        <v>240</v>
      </c>
      <c r="O700" s="151" t="s">
        <v>241</v>
      </c>
      <c r="P700" s="151" t="s">
        <v>242</v>
      </c>
      <c r="Q700" s="151" t="s">
        <v>243</v>
      </c>
      <c r="R700" s="151" t="s">
        <v>245</v>
      </c>
      <c r="S700" s="151" t="s">
        <v>247</v>
      </c>
      <c r="T700" s="152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 t="s">
        <v>3</v>
      </c>
    </row>
    <row r="701" spans="1:65">
      <c r="A701" s="29"/>
      <c r="B701" s="19"/>
      <c r="C701" s="9"/>
      <c r="D701" s="10" t="s">
        <v>288</v>
      </c>
      <c r="E701" s="11" t="s">
        <v>288</v>
      </c>
      <c r="F701" s="11" t="s">
        <v>288</v>
      </c>
      <c r="G701" s="11" t="s">
        <v>289</v>
      </c>
      <c r="H701" s="11" t="s">
        <v>288</v>
      </c>
      <c r="I701" s="11" t="s">
        <v>289</v>
      </c>
      <c r="J701" s="11" t="s">
        <v>289</v>
      </c>
      <c r="K701" s="11" t="s">
        <v>289</v>
      </c>
      <c r="L701" s="11" t="s">
        <v>289</v>
      </c>
      <c r="M701" s="11" t="s">
        <v>289</v>
      </c>
      <c r="N701" s="11" t="s">
        <v>288</v>
      </c>
      <c r="O701" s="11" t="s">
        <v>288</v>
      </c>
      <c r="P701" s="11" t="s">
        <v>289</v>
      </c>
      <c r="Q701" s="11" t="s">
        <v>288</v>
      </c>
      <c r="R701" s="11" t="s">
        <v>288</v>
      </c>
      <c r="S701" s="11" t="s">
        <v>289</v>
      </c>
      <c r="T701" s="152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2</v>
      </c>
    </row>
    <row r="702" spans="1:65">
      <c r="A702" s="29"/>
      <c r="B702" s="19"/>
      <c r="C702" s="9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152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3</v>
      </c>
    </row>
    <row r="703" spans="1:65">
      <c r="A703" s="29"/>
      <c r="B703" s="18">
        <v>1</v>
      </c>
      <c r="C703" s="14">
        <v>1</v>
      </c>
      <c r="D703" s="21">
        <v>4.83</v>
      </c>
      <c r="E703" s="21">
        <v>4.9386943520819901</v>
      </c>
      <c r="F703" s="21">
        <v>4.7371113458090512</v>
      </c>
      <c r="G703" s="21">
        <v>4.5999999999999996</v>
      </c>
      <c r="H703" s="21">
        <v>4.5</v>
      </c>
      <c r="I703" s="21">
        <v>4.5</v>
      </c>
      <c r="J703" s="21">
        <v>4.8</v>
      </c>
      <c r="K703" s="147">
        <v>3.9</v>
      </c>
      <c r="L703" s="21">
        <v>4.9000000000000004</v>
      </c>
      <c r="M703" s="21">
        <v>4.4000000000000004</v>
      </c>
      <c r="N703" s="147">
        <v>5.9345983029974203</v>
      </c>
      <c r="O703" s="21">
        <v>4.0999999999999996</v>
      </c>
      <c r="P703" s="21">
        <v>5.2</v>
      </c>
      <c r="Q703" s="21">
        <v>4.68</v>
      </c>
      <c r="R703" s="21">
        <v>4.75</v>
      </c>
      <c r="S703" s="147">
        <v>7.3</v>
      </c>
      <c r="T703" s="152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9">
        <v>1</v>
      </c>
      <c r="C704" s="9">
        <v>2</v>
      </c>
      <c r="D704" s="11">
        <v>4.51</v>
      </c>
      <c r="E704" s="11">
        <v>4.1844127774246873</v>
      </c>
      <c r="F704" s="11">
        <v>4.6431579703713162</v>
      </c>
      <c r="G704" s="11">
        <v>4.0999999999999996</v>
      </c>
      <c r="H704" s="11">
        <v>4.3</v>
      </c>
      <c r="I704" s="11">
        <v>4.3</v>
      </c>
      <c r="J704" s="11">
        <v>4.9000000000000004</v>
      </c>
      <c r="K704" s="148">
        <v>3.8</v>
      </c>
      <c r="L704" s="11">
        <v>4.9000000000000004</v>
      </c>
      <c r="M704" s="11">
        <v>4.4000000000000004</v>
      </c>
      <c r="N704" s="148">
        <v>5.7447742850981198</v>
      </c>
      <c r="O704" s="11">
        <v>4.2</v>
      </c>
      <c r="P704" s="11">
        <v>5.6</v>
      </c>
      <c r="Q704" s="11">
        <v>4.76</v>
      </c>
      <c r="R704" s="11">
        <v>4.7699999999999996</v>
      </c>
      <c r="S704" s="148">
        <v>6.7</v>
      </c>
      <c r="T704" s="152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31</v>
      </c>
    </row>
    <row r="705" spans="1:65">
      <c r="A705" s="29"/>
      <c r="B705" s="19">
        <v>1</v>
      </c>
      <c r="C705" s="9">
        <v>3</v>
      </c>
      <c r="D705" s="11">
        <v>4.71</v>
      </c>
      <c r="E705" s="11">
        <v>4.7568799991115096</v>
      </c>
      <c r="F705" s="11">
        <v>4.5945524833218023</v>
      </c>
      <c r="G705" s="11">
        <v>4.3</v>
      </c>
      <c r="H705" s="11">
        <v>4.4000000000000004</v>
      </c>
      <c r="I705" s="11">
        <v>4.3</v>
      </c>
      <c r="J705" s="11">
        <v>4.9000000000000004</v>
      </c>
      <c r="K705" s="148">
        <v>3.8</v>
      </c>
      <c r="L705" s="11">
        <v>4.7</v>
      </c>
      <c r="M705" s="11">
        <v>4.4000000000000004</v>
      </c>
      <c r="N705" s="148">
        <v>5.6739921109694702</v>
      </c>
      <c r="O705" s="11">
        <v>4.0999999999999996</v>
      </c>
      <c r="P705" s="11">
        <v>5.3</v>
      </c>
      <c r="Q705" s="11">
        <v>4.5</v>
      </c>
      <c r="R705" s="11">
        <v>4.8499999999999996</v>
      </c>
      <c r="S705" s="148">
        <v>7.2</v>
      </c>
      <c r="T705" s="152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16</v>
      </c>
    </row>
    <row r="706" spans="1:65">
      <c r="A706" s="29"/>
      <c r="B706" s="19">
        <v>1</v>
      </c>
      <c r="C706" s="9">
        <v>4</v>
      </c>
      <c r="D706" s="11">
        <v>4.72</v>
      </c>
      <c r="E706" s="11">
        <v>4.1923710197011221</v>
      </c>
      <c r="F706" s="11">
        <v>4.9165231011315962</v>
      </c>
      <c r="G706" s="11">
        <v>5.2</v>
      </c>
      <c r="H706" s="11">
        <v>4.5999999999999996</v>
      </c>
      <c r="I706" s="11">
        <v>4.3</v>
      </c>
      <c r="J706" s="11">
        <v>4.9000000000000004</v>
      </c>
      <c r="K706" s="148">
        <v>3.9</v>
      </c>
      <c r="L706" s="11">
        <v>4.9000000000000004</v>
      </c>
      <c r="M706" s="11">
        <v>4.5</v>
      </c>
      <c r="N706" s="148">
        <v>5.8116302168888403</v>
      </c>
      <c r="O706" s="11">
        <v>4.0999999999999996</v>
      </c>
      <c r="P706" s="11">
        <v>5.0999999999999996</v>
      </c>
      <c r="Q706" s="11">
        <v>4.6500000000000004</v>
      </c>
      <c r="R706" s="11">
        <v>4.75</v>
      </c>
      <c r="S706" s="148">
        <v>7.8</v>
      </c>
      <c r="T706" s="152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4.6408049958373949</v>
      </c>
    </row>
    <row r="707" spans="1:65">
      <c r="A707" s="29"/>
      <c r="B707" s="19">
        <v>1</v>
      </c>
      <c r="C707" s="9">
        <v>5</v>
      </c>
      <c r="D707" s="11">
        <v>4.6900000000000004</v>
      </c>
      <c r="E707" s="11">
        <v>4.2204509951104283</v>
      </c>
      <c r="F707" s="11">
        <v>4.5713174164987596</v>
      </c>
      <c r="G707" s="11">
        <v>4.7</v>
      </c>
      <c r="H707" s="11">
        <v>4.5</v>
      </c>
      <c r="I707" s="11">
        <v>4.4000000000000004</v>
      </c>
      <c r="J707" s="11">
        <v>4.7</v>
      </c>
      <c r="K707" s="148">
        <v>3.9</v>
      </c>
      <c r="L707" s="11">
        <v>4.8</v>
      </c>
      <c r="M707" s="11">
        <v>4.4000000000000004</v>
      </c>
      <c r="N707" s="148">
        <v>6.0406778617488701</v>
      </c>
      <c r="O707" s="11">
        <v>4.3</v>
      </c>
      <c r="P707" s="11">
        <v>5.4</v>
      </c>
      <c r="Q707" s="11">
        <v>4.74</v>
      </c>
      <c r="R707" s="11">
        <v>4.76</v>
      </c>
      <c r="S707" s="148">
        <v>7</v>
      </c>
      <c r="T707" s="152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51</v>
      </c>
    </row>
    <row r="708" spans="1:65">
      <c r="A708" s="29"/>
      <c r="B708" s="19">
        <v>1</v>
      </c>
      <c r="C708" s="9">
        <v>6</v>
      </c>
      <c r="D708" s="11">
        <v>4.55</v>
      </c>
      <c r="E708" s="11">
        <v>4.9615340383815303</v>
      </c>
      <c r="F708" s="11">
        <v>4.7657841763729447</v>
      </c>
      <c r="G708" s="11">
        <v>4.5</v>
      </c>
      <c r="H708" s="11">
        <v>4.5</v>
      </c>
      <c r="I708" s="11">
        <v>4.3</v>
      </c>
      <c r="J708" s="11">
        <v>5.2</v>
      </c>
      <c r="K708" s="148">
        <v>3.9</v>
      </c>
      <c r="L708" s="11">
        <v>4.7</v>
      </c>
      <c r="M708" s="11">
        <v>4.5</v>
      </c>
      <c r="N708" s="148">
        <v>5.8065567745042301</v>
      </c>
      <c r="O708" s="11">
        <v>4.0999999999999996</v>
      </c>
      <c r="P708" s="153">
        <v>5.7</v>
      </c>
      <c r="Q708" s="11">
        <v>4.5999999999999996</v>
      </c>
      <c r="R708" s="11">
        <v>4.66</v>
      </c>
      <c r="S708" s="148">
        <v>7</v>
      </c>
      <c r="T708" s="152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20" t="s">
        <v>256</v>
      </c>
      <c r="C709" s="12"/>
      <c r="D709" s="22">
        <v>4.6683333333333339</v>
      </c>
      <c r="E709" s="22">
        <v>4.5423905303018781</v>
      </c>
      <c r="F709" s="22">
        <v>4.7047410822509121</v>
      </c>
      <c r="G709" s="22">
        <v>4.5666666666666664</v>
      </c>
      <c r="H709" s="22">
        <v>4.4666666666666668</v>
      </c>
      <c r="I709" s="22">
        <v>4.3500000000000005</v>
      </c>
      <c r="J709" s="22">
        <v>4.8999999999999995</v>
      </c>
      <c r="K709" s="22">
        <v>3.8666666666666667</v>
      </c>
      <c r="L709" s="22">
        <v>4.8166666666666664</v>
      </c>
      <c r="M709" s="22">
        <v>4.4333333333333336</v>
      </c>
      <c r="N709" s="22">
        <v>5.835371592034492</v>
      </c>
      <c r="O709" s="22">
        <v>4.1499999999999995</v>
      </c>
      <c r="P709" s="22">
        <v>5.3833333333333337</v>
      </c>
      <c r="Q709" s="22">
        <v>4.6550000000000002</v>
      </c>
      <c r="R709" s="22">
        <v>4.7566666666666659</v>
      </c>
      <c r="S709" s="22">
        <v>7.166666666666667</v>
      </c>
      <c r="T709" s="152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257</v>
      </c>
      <c r="C710" s="28"/>
      <c r="D710" s="11">
        <v>4.7</v>
      </c>
      <c r="E710" s="11">
        <v>4.4886654971109685</v>
      </c>
      <c r="F710" s="11">
        <v>4.6901346580901837</v>
      </c>
      <c r="G710" s="11">
        <v>4.55</v>
      </c>
      <c r="H710" s="11">
        <v>4.5</v>
      </c>
      <c r="I710" s="11">
        <v>4.3</v>
      </c>
      <c r="J710" s="11">
        <v>4.9000000000000004</v>
      </c>
      <c r="K710" s="11">
        <v>3.9</v>
      </c>
      <c r="L710" s="11">
        <v>4.8499999999999996</v>
      </c>
      <c r="M710" s="11">
        <v>4.4000000000000004</v>
      </c>
      <c r="N710" s="11">
        <v>5.8090934956965352</v>
      </c>
      <c r="O710" s="11">
        <v>4.0999999999999996</v>
      </c>
      <c r="P710" s="11">
        <v>5.35</v>
      </c>
      <c r="Q710" s="11">
        <v>4.665</v>
      </c>
      <c r="R710" s="11">
        <v>4.7549999999999999</v>
      </c>
      <c r="S710" s="11">
        <v>7.1</v>
      </c>
      <c r="T710" s="152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258</v>
      </c>
      <c r="C711" s="28"/>
      <c r="D711" s="23">
        <v>0.11839200423452038</v>
      </c>
      <c r="E711" s="23">
        <v>0.38289699017583323</v>
      </c>
      <c r="F711" s="23">
        <v>0.12912133705121731</v>
      </c>
      <c r="G711" s="23">
        <v>0.37771241264574135</v>
      </c>
      <c r="H711" s="23">
        <v>0.10327955589886438</v>
      </c>
      <c r="I711" s="23">
        <v>8.3666002653407678E-2</v>
      </c>
      <c r="J711" s="23">
        <v>0.16733200530681516</v>
      </c>
      <c r="K711" s="23">
        <v>5.1639777949432267E-2</v>
      </c>
      <c r="L711" s="23">
        <v>9.8319208025017618E-2</v>
      </c>
      <c r="M711" s="23">
        <v>5.1639777949432045E-2</v>
      </c>
      <c r="N711" s="23">
        <v>0.13239468273960348</v>
      </c>
      <c r="O711" s="23">
        <v>8.3666002653407678E-2</v>
      </c>
      <c r="P711" s="23">
        <v>0.23166067138525409</v>
      </c>
      <c r="Q711" s="23">
        <v>9.5864487689654942E-2</v>
      </c>
      <c r="R711" s="23">
        <v>6.0553007081949661E-2</v>
      </c>
      <c r="S711" s="23">
        <v>0.37237973450050499</v>
      </c>
      <c r="T711" s="204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5"/>
      <c r="AT711" s="205"/>
      <c r="AU711" s="205"/>
      <c r="AV711" s="205"/>
      <c r="AW711" s="205"/>
      <c r="AX711" s="205"/>
      <c r="AY711" s="205"/>
      <c r="AZ711" s="205"/>
      <c r="BA711" s="205"/>
      <c r="BB711" s="205"/>
      <c r="BC711" s="205"/>
      <c r="BD711" s="205"/>
      <c r="BE711" s="205"/>
      <c r="BF711" s="205"/>
      <c r="BG711" s="205"/>
      <c r="BH711" s="205"/>
      <c r="BI711" s="205"/>
      <c r="BJ711" s="205"/>
      <c r="BK711" s="205"/>
      <c r="BL711" s="205"/>
      <c r="BM711" s="56"/>
    </row>
    <row r="712" spans="1:65">
      <c r="A712" s="29"/>
      <c r="B712" s="3" t="s">
        <v>85</v>
      </c>
      <c r="C712" s="28"/>
      <c r="D712" s="13">
        <v>2.5360657815320323E-2</v>
      </c>
      <c r="E712" s="13">
        <v>8.4294159126469176E-2</v>
      </c>
      <c r="F712" s="13">
        <v>2.7444940070844699E-2</v>
      </c>
      <c r="G712" s="13">
        <v>8.2710747294687886E-2</v>
      </c>
      <c r="H712" s="13">
        <v>2.3122288634074114E-2</v>
      </c>
      <c r="I712" s="13">
        <v>1.923356382836958E-2</v>
      </c>
      <c r="J712" s="13">
        <v>3.4149388838125544E-2</v>
      </c>
      <c r="K712" s="13">
        <v>1.3355114986922137E-2</v>
      </c>
      <c r="L712" s="13">
        <v>2.041229232353307E-2</v>
      </c>
      <c r="M712" s="13">
        <v>1.1648070214157603E-2</v>
      </c>
      <c r="N712" s="13">
        <v>2.2688303675523824E-2</v>
      </c>
      <c r="O712" s="13">
        <v>2.0160482567086191E-2</v>
      </c>
      <c r="P712" s="13">
        <v>4.3032942052988375E-2</v>
      </c>
      <c r="Q712" s="13">
        <v>2.0593874906477967E-2</v>
      </c>
      <c r="R712" s="13">
        <v>1.273013463530827E-2</v>
      </c>
      <c r="S712" s="13">
        <v>5.1959962953558834E-2</v>
      </c>
      <c r="T712" s="152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3" t="s">
        <v>259</v>
      </c>
      <c r="C713" s="28"/>
      <c r="D713" s="13">
        <v>5.9318022456515962E-3</v>
      </c>
      <c r="E713" s="13">
        <v>-2.1206335026744405E-2</v>
      </c>
      <c r="F713" s="13">
        <v>1.3776938800674765E-2</v>
      </c>
      <c r="G713" s="13">
        <v>-1.5975316617963364E-2</v>
      </c>
      <c r="H713" s="13">
        <v>-3.7523302385453094E-2</v>
      </c>
      <c r="I713" s="13">
        <v>-6.2662619114191243E-2</v>
      </c>
      <c r="J713" s="13">
        <v>5.5851302607002662E-2</v>
      </c>
      <c r="K713" s="13">
        <v>-0.16681121699039225</v>
      </c>
      <c r="L713" s="13">
        <v>3.789464780076135E-2</v>
      </c>
      <c r="M713" s="13">
        <v>-4.4705964307949708E-2</v>
      </c>
      <c r="N713" s="13">
        <v>0.25740504013173848</v>
      </c>
      <c r="O713" s="13">
        <v>-0.10575859064917115</v>
      </c>
      <c r="P713" s="13">
        <v>0.15999990048320401</v>
      </c>
      <c r="Q713" s="13">
        <v>3.0587374766528619E-3</v>
      </c>
      <c r="R713" s="13">
        <v>2.4965856340267267E-2</v>
      </c>
      <c r="S713" s="13">
        <v>0.54427231333677306</v>
      </c>
      <c r="T713" s="152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45" t="s">
        <v>260</v>
      </c>
      <c r="C714" s="46"/>
      <c r="D714" s="44">
        <v>0.02</v>
      </c>
      <c r="E714" s="44">
        <v>0.38</v>
      </c>
      <c r="F714" s="44">
        <v>0.14000000000000001</v>
      </c>
      <c r="G714" s="44">
        <v>0.3</v>
      </c>
      <c r="H714" s="44">
        <v>0.62</v>
      </c>
      <c r="I714" s="44">
        <v>0.99</v>
      </c>
      <c r="J714" s="44">
        <v>0.76</v>
      </c>
      <c r="K714" s="44">
        <v>2.5299999999999998</v>
      </c>
      <c r="L714" s="44">
        <v>0.49</v>
      </c>
      <c r="M714" s="44">
        <v>0.73</v>
      </c>
      <c r="N714" s="44">
        <v>3.74</v>
      </c>
      <c r="O714" s="44">
        <v>1.63</v>
      </c>
      <c r="P714" s="44">
        <v>2.2999999999999998</v>
      </c>
      <c r="Q714" s="44">
        <v>0.02</v>
      </c>
      <c r="R714" s="44">
        <v>0.3</v>
      </c>
      <c r="S714" s="44">
        <v>7.98</v>
      </c>
      <c r="T714" s="152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BM715" s="55"/>
    </row>
    <row r="716" spans="1:65" ht="15">
      <c r="B716" s="8" t="s">
        <v>501</v>
      </c>
      <c r="BM716" s="27" t="s">
        <v>66</v>
      </c>
    </row>
    <row r="717" spans="1:65" ht="15">
      <c r="A717" s="24" t="s">
        <v>59</v>
      </c>
      <c r="B717" s="18" t="s">
        <v>109</v>
      </c>
      <c r="C717" s="15" t="s">
        <v>110</v>
      </c>
      <c r="D717" s="16" t="s">
        <v>223</v>
      </c>
      <c r="E717" s="17" t="s">
        <v>223</v>
      </c>
      <c r="F717" s="17" t="s">
        <v>223</v>
      </c>
      <c r="G717" s="17" t="s">
        <v>223</v>
      </c>
      <c r="H717" s="17" t="s">
        <v>223</v>
      </c>
      <c r="I717" s="17" t="s">
        <v>223</v>
      </c>
      <c r="J717" s="17" t="s">
        <v>223</v>
      </c>
      <c r="K717" s="17" t="s">
        <v>223</v>
      </c>
      <c r="L717" s="17" t="s">
        <v>223</v>
      </c>
      <c r="M717" s="17" t="s">
        <v>223</v>
      </c>
      <c r="N717" s="17" t="s">
        <v>223</v>
      </c>
      <c r="O717" s="17" t="s">
        <v>223</v>
      </c>
      <c r="P717" s="17" t="s">
        <v>223</v>
      </c>
      <c r="Q717" s="17" t="s">
        <v>223</v>
      </c>
      <c r="R717" s="15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 t="s">
        <v>224</v>
      </c>
      <c r="C718" s="9" t="s">
        <v>224</v>
      </c>
      <c r="D718" s="150" t="s">
        <v>226</v>
      </c>
      <c r="E718" s="151" t="s">
        <v>230</v>
      </c>
      <c r="F718" s="151" t="s">
        <v>231</v>
      </c>
      <c r="G718" s="151" t="s">
        <v>233</v>
      </c>
      <c r="H718" s="151" t="s">
        <v>234</v>
      </c>
      <c r="I718" s="151" t="s">
        <v>235</v>
      </c>
      <c r="J718" s="151" t="s">
        <v>236</v>
      </c>
      <c r="K718" s="151" t="s">
        <v>237</v>
      </c>
      <c r="L718" s="151" t="s">
        <v>275</v>
      </c>
      <c r="M718" s="151" t="s">
        <v>240</v>
      </c>
      <c r="N718" s="151" t="s">
        <v>241</v>
      </c>
      <c r="O718" s="151" t="s">
        <v>243</v>
      </c>
      <c r="P718" s="151" t="s">
        <v>244</v>
      </c>
      <c r="Q718" s="151" t="s">
        <v>247</v>
      </c>
      <c r="R718" s="15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 t="s">
        <v>3</v>
      </c>
    </row>
    <row r="719" spans="1:65">
      <c r="A719" s="29"/>
      <c r="B719" s="19"/>
      <c r="C719" s="9"/>
      <c r="D719" s="10" t="s">
        <v>288</v>
      </c>
      <c r="E719" s="11" t="s">
        <v>288</v>
      </c>
      <c r="F719" s="11" t="s">
        <v>289</v>
      </c>
      <c r="G719" s="11" t="s">
        <v>288</v>
      </c>
      <c r="H719" s="11" t="s">
        <v>289</v>
      </c>
      <c r="I719" s="11" t="s">
        <v>289</v>
      </c>
      <c r="J719" s="11" t="s">
        <v>289</v>
      </c>
      <c r="K719" s="11" t="s">
        <v>289</v>
      </c>
      <c r="L719" s="11" t="s">
        <v>289</v>
      </c>
      <c r="M719" s="11" t="s">
        <v>288</v>
      </c>
      <c r="N719" s="11" t="s">
        <v>288</v>
      </c>
      <c r="O719" s="11" t="s">
        <v>288</v>
      </c>
      <c r="P719" s="11" t="s">
        <v>288</v>
      </c>
      <c r="Q719" s="11" t="s">
        <v>289</v>
      </c>
      <c r="R719" s="15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3</v>
      </c>
    </row>
    <row r="720" spans="1:65">
      <c r="A720" s="29"/>
      <c r="B720" s="19"/>
      <c r="C720" s="9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15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</v>
      </c>
    </row>
    <row r="721" spans="1:65">
      <c r="A721" s="29"/>
      <c r="B721" s="18">
        <v>1</v>
      </c>
      <c r="C721" s="14">
        <v>1</v>
      </c>
      <c r="D721" s="202">
        <v>4.0000000000000001E-3</v>
      </c>
      <c r="E721" s="203" t="s">
        <v>105</v>
      </c>
      <c r="F721" s="202">
        <v>3.0000000000000001E-3</v>
      </c>
      <c r="G721" s="203">
        <v>8.0000000000000002E-3</v>
      </c>
      <c r="H721" s="202">
        <v>2E-3</v>
      </c>
      <c r="I721" s="202">
        <v>2E-3</v>
      </c>
      <c r="J721" s="202">
        <v>3.0000000000000001E-3</v>
      </c>
      <c r="K721" s="202">
        <v>3.0000000000000001E-3</v>
      </c>
      <c r="L721" s="202">
        <v>2E-3</v>
      </c>
      <c r="M721" s="203">
        <v>4.1816435148532768E-3</v>
      </c>
      <c r="N721" s="203" t="s">
        <v>299</v>
      </c>
      <c r="O721" s="202">
        <v>3.0000000000000001E-3</v>
      </c>
      <c r="P721" s="203" t="s">
        <v>306</v>
      </c>
      <c r="Q721" s="203" t="s">
        <v>307</v>
      </c>
      <c r="R721" s="204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206">
        <v>1</v>
      </c>
    </row>
    <row r="722" spans="1:65">
      <c r="A722" s="29"/>
      <c r="B722" s="19">
        <v>1</v>
      </c>
      <c r="C722" s="9">
        <v>2</v>
      </c>
      <c r="D722" s="208" t="s">
        <v>308</v>
      </c>
      <c r="E722" s="208" t="s">
        <v>105</v>
      </c>
      <c r="F722" s="23">
        <v>2E-3</v>
      </c>
      <c r="G722" s="208">
        <v>8.0000000000000002E-3</v>
      </c>
      <c r="H722" s="23">
        <v>2E-3</v>
      </c>
      <c r="I722" s="23">
        <v>3.0000000000000001E-3</v>
      </c>
      <c r="J722" s="208" t="s">
        <v>308</v>
      </c>
      <c r="K722" s="23">
        <v>2E-3</v>
      </c>
      <c r="L722" s="23">
        <v>2E-3</v>
      </c>
      <c r="M722" s="208">
        <v>5.1465491039188859E-3</v>
      </c>
      <c r="N722" s="208" t="s">
        <v>299</v>
      </c>
      <c r="O722" s="23"/>
      <c r="P722" s="208">
        <v>1.2999999999999999E-2</v>
      </c>
      <c r="Q722" s="208">
        <v>6.0000000000000001E-3</v>
      </c>
      <c r="R722" s="204"/>
      <c r="S722" s="205"/>
      <c r="T722" s="205"/>
      <c r="U722" s="205"/>
      <c r="V722" s="205"/>
      <c r="W722" s="205"/>
      <c r="X722" s="205"/>
      <c r="Y722" s="205"/>
      <c r="Z722" s="205"/>
      <c r="AA722" s="205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5"/>
      <c r="AT722" s="205"/>
      <c r="AU722" s="205"/>
      <c r="AV722" s="205"/>
      <c r="AW722" s="205"/>
      <c r="AX722" s="205"/>
      <c r="AY722" s="205"/>
      <c r="AZ722" s="205"/>
      <c r="BA722" s="205"/>
      <c r="BB722" s="205"/>
      <c r="BC722" s="205"/>
      <c r="BD722" s="205"/>
      <c r="BE722" s="205"/>
      <c r="BF722" s="205"/>
      <c r="BG722" s="205"/>
      <c r="BH722" s="205"/>
      <c r="BI722" s="205"/>
      <c r="BJ722" s="205"/>
      <c r="BK722" s="205"/>
      <c r="BL722" s="205"/>
      <c r="BM722" s="206">
        <v>8</v>
      </c>
    </row>
    <row r="723" spans="1:65">
      <c r="A723" s="29"/>
      <c r="B723" s="19">
        <v>1</v>
      </c>
      <c r="C723" s="9">
        <v>3</v>
      </c>
      <c r="D723" s="23">
        <v>3.0000000000000001E-3</v>
      </c>
      <c r="E723" s="208" t="s">
        <v>105</v>
      </c>
      <c r="F723" s="23">
        <v>1E-3</v>
      </c>
      <c r="G723" s="208">
        <v>0.01</v>
      </c>
      <c r="H723" s="23">
        <v>2E-3</v>
      </c>
      <c r="I723" s="23">
        <v>2E-3</v>
      </c>
      <c r="J723" s="23">
        <v>2E-3</v>
      </c>
      <c r="K723" s="23">
        <v>2E-3</v>
      </c>
      <c r="L723" s="23">
        <v>2E-3</v>
      </c>
      <c r="M723" s="208">
        <v>5.5325113395451311E-3</v>
      </c>
      <c r="N723" s="208" t="s">
        <v>299</v>
      </c>
      <c r="O723" s="23"/>
      <c r="P723" s="208">
        <v>1.2999999999999999E-2</v>
      </c>
      <c r="Q723" s="208">
        <v>6.0000000000000001E-3</v>
      </c>
      <c r="R723" s="204"/>
      <c r="S723" s="205"/>
      <c r="T723" s="205"/>
      <c r="U723" s="205"/>
      <c r="V723" s="205"/>
      <c r="W723" s="205"/>
      <c r="X723" s="205"/>
      <c r="Y723" s="205"/>
      <c r="Z723" s="205"/>
      <c r="AA723" s="205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6">
        <v>16</v>
      </c>
    </row>
    <row r="724" spans="1:65">
      <c r="A724" s="29"/>
      <c r="B724" s="19">
        <v>1</v>
      </c>
      <c r="C724" s="9">
        <v>4</v>
      </c>
      <c r="D724" s="23">
        <v>2E-3</v>
      </c>
      <c r="E724" s="208" t="s">
        <v>105</v>
      </c>
      <c r="F724" s="23">
        <v>3.0000000000000001E-3</v>
      </c>
      <c r="G724" s="208">
        <v>8.9999999999999993E-3</v>
      </c>
      <c r="H724" s="23">
        <v>2E-3</v>
      </c>
      <c r="I724" s="23">
        <v>3.0000000000000001E-3</v>
      </c>
      <c r="J724" s="23">
        <v>2E-3</v>
      </c>
      <c r="K724" s="23">
        <v>3.0000000000000001E-3</v>
      </c>
      <c r="L724" s="23">
        <v>2E-3</v>
      </c>
      <c r="M724" s="208">
        <v>5.2753318365395098E-3</v>
      </c>
      <c r="N724" s="208" t="s">
        <v>299</v>
      </c>
      <c r="O724" s="23">
        <v>3.0000000000000001E-3</v>
      </c>
      <c r="P724" s="208" t="s">
        <v>306</v>
      </c>
      <c r="Q724" s="208" t="s">
        <v>307</v>
      </c>
      <c r="R724" s="204"/>
      <c r="S724" s="205"/>
      <c r="T724" s="205"/>
      <c r="U724" s="205"/>
      <c r="V724" s="205"/>
      <c r="W724" s="205"/>
      <c r="X724" s="205"/>
      <c r="Y724" s="205"/>
      <c r="Z724" s="205"/>
      <c r="AA724" s="205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6">
        <v>2.454166666666667E-3</v>
      </c>
    </row>
    <row r="725" spans="1:65">
      <c r="A725" s="29"/>
      <c r="B725" s="19">
        <v>1</v>
      </c>
      <c r="C725" s="9">
        <v>5</v>
      </c>
      <c r="D725" s="23">
        <v>2E-3</v>
      </c>
      <c r="E725" s="208" t="s">
        <v>105</v>
      </c>
      <c r="F725" s="23">
        <v>2E-3</v>
      </c>
      <c r="G725" s="208">
        <v>1.0999999999999999E-2</v>
      </c>
      <c r="H725" s="23">
        <v>2E-3</v>
      </c>
      <c r="I725" s="23">
        <v>2E-3</v>
      </c>
      <c r="J725" s="208" t="s">
        <v>308</v>
      </c>
      <c r="K725" s="23">
        <v>3.0000000000000001E-3</v>
      </c>
      <c r="L725" s="23">
        <v>2E-3</v>
      </c>
      <c r="M725" s="208">
        <v>4.5032787112084796E-3</v>
      </c>
      <c r="N725" s="208" t="s">
        <v>299</v>
      </c>
      <c r="O725" s="23"/>
      <c r="P725" s="208" t="s">
        <v>306</v>
      </c>
      <c r="Q725" s="208" t="s">
        <v>307</v>
      </c>
      <c r="R725" s="204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6">
        <v>52</v>
      </c>
    </row>
    <row r="726" spans="1:65">
      <c r="A726" s="29"/>
      <c r="B726" s="19">
        <v>1</v>
      </c>
      <c r="C726" s="9">
        <v>6</v>
      </c>
      <c r="D726" s="23">
        <v>3.0000000000000001E-3</v>
      </c>
      <c r="E726" s="208" t="s">
        <v>105</v>
      </c>
      <c r="F726" s="23">
        <v>3.0000000000000001E-3</v>
      </c>
      <c r="G726" s="208">
        <v>8.9999999999999993E-3</v>
      </c>
      <c r="H726" s="23">
        <v>3.0000000000000001E-3</v>
      </c>
      <c r="I726" s="23">
        <v>3.0000000000000001E-3</v>
      </c>
      <c r="J726" s="208" t="s">
        <v>308</v>
      </c>
      <c r="K726" s="23">
        <v>2E-3</v>
      </c>
      <c r="L726" s="23">
        <v>2E-3</v>
      </c>
      <c r="M726" s="208">
        <v>4.5032787112084796E-3</v>
      </c>
      <c r="N726" s="208" t="s">
        <v>299</v>
      </c>
      <c r="O726" s="23">
        <v>3.0000000000000001E-3</v>
      </c>
      <c r="P726" s="208" t="s">
        <v>306</v>
      </c>
      <c r="Q726" s="208">
        <v>6.0000000000000001E-3</v>
      </c>
      <c r="R726" s="204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56"/>
    </row>
    <row r="727" spans="1:65">
      <c r="A727" s="29"/>
      <c r="B727" s="20" t="s">
        <v>256</v>
      </c>
      <c r="C727" s="12"/>
      <c r="D727" s="209">
        <v>2.8000000000000004E-3</v>
      </c>
      <c r="E727" s="209" t="s">
        <v>648</v>
      </c>
      <c r="F727" s="209">
        <v>2.3333333333333335E-3</v>
      </c>
      <c r="G727" s="209">
        <v>9.1666666666666667E-3</v>
      </c>
      <c r="H727" s="209">
        <v>2.166666666666667E-3</v>
      </c>
      <c r="I727" s="209">
        <v>2.5000000000000001E-3</v>
      </c>
      <c r="J727" s="209">
        <v>2.3333333333333335E-3</v>
      </c>
      <c r="K727" s="209">
        <v>2.5000000000000001E-3</v>
      </c>
      <c r="L727" s="209">
        <v>2E-3</v>
      </c>
      <c r="M727" s="209">
        <v>4.8570988695456271E-3</v>
      </c>
      <c r="N727" s="209" t="s">
        <v>648</v>
      </c>
      <c r="O727" s="209">
        <v>3.0000000000000005E-3</v>
      </c>
      <c r="P727" s="209">
        <v>1.2999999999999999E-2</v>
      </c>
      <c r="Q727" s="209">
        <v>6.000000000000001E-3</v>
      </c>
      <c r="R727" s="204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56"/>
    </row>
    <row r="728" spans="1:65">
      <c r="A728" s="29"/>
      <c r="B728" s="3" t="s">
        <v>257</v>
      </c>
      <c r="C728" s="28"/>
      <c r="D728" s="23">
        <v>3.0000000000000001E-3</v>
      </c>
      <c r="E728" s="23" t="s">
        <v>648</v>
      </c>
      <c r="F728" s="23">
        <v>2.5000000000000001E-3</v>
      </c>
      <c r="G728" s="23">
        <v>8.9999999999999993E-3</v>
      </c>
      <c r="H728" s="23">
        <v>2E-3</v>
      </c>
      <c r="I728" s="23">
        <v>2.5000000000000001E-3</v>
      </c>
      <c r="J728" s="23">
        <v>2E-3</v>
      </c>
      <c r="K728" s="23">
        <v>2.5000000000000001E-3</v>
      </c>
      <c r="L728" s="23">
        <v>2E-3</v>
      </c>
      <c r="M728" s="23">
        <v>4.8249139075636823E-3</v>
      </c>
      <c r="N728" s="23" t="s">
        <v>648</v>
      </c>
      <c r="O728" s="23">
        <v>3.0000000000000001E-3</v>
      </c>
      <c r="P728" s="23">
        <v>1.2999999999999999E-2</v>
      </c>
      <c r="Q728" s="23">
        <v>6.0000000000000001E-3</v>
      </c>
      <c r="R728" s="204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29"/>
      <c r="B729" s="3" t="s">
        <v>258</v>
      </c>
      <c r="C729" s="28"/>
      <c r="D729" s="23">
        <v>8.3666002653407564E-4</v>
      </c>
      <c r="E729" s="23" t="s">
        <v>648</v>
      </c>
      <c r="F729" s="23">
        <v>8.1649658092772606E-4</v>
      </c>
      <c r="G729" s="23">
        <v>1.1690451944500119E-3</v>
      </c>
      <c r="H729" s="23">
        <v>4.0824829046386303E-4</v>
      </c>
      <c r="I729" s="23">
        <v>5.4772255750516611E-4</v>
      </c>
      <c r="J729" s="23">
        <v>5.773502691896258E-4</v>
      </c>
      <c r="K729" s="23">
        <v>5.4772255750516611E-4</v>
      </c>
      <c r="L729" s="23">
        <v>0</v>
      </c>
      <c r="M729" s="23">
        <v>5.3319782493256444E-4</v>
      </c>
      <c r="N729" s="23" t="s">
        <v>648</v>
      </c>
      <c r="O729" s="23">
        <v>5.3114842012129618E-19</v>
      </c>
      <c r="P729" s="23">
        <v>0</v>
      </c>
      <c r="Q729" s="23">
        <v>1.0622968402425924E-18</v>
      </c>
      <c r="R729" s="204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56"/>
    </row>
    <row r="730" spans="1:65">
      <c r="A730" s="29"/>
      <c r="B730" s="3" t="s">
        <v>85</v>
      </c>
      <c r="C730" s="28"/>
      <c r="D730" s="13">
        <v>0.29880715233359839</v>
      </c>
      <c r="E730" s="13" t="s">
        <v>648</v>
      </c>
      <c r="F730" s="13">
        <v>0.34992710611188255</v>
      </c>
      <c r="G730" s="13">
        <v>0.1275322030309104</v>
      </c>
      <c r="H730" s="13">
        <v>0.18842228790639828</v>
      </c>
      <c r="I730" s="13">
        <v>0.21908902300206645</v>
      </c>
      <c r="J730" s="13">
        <v>0.24743582965269675</v>
      </c>
      <c r="K730" s="13">
        <v>0.21908902300206645</v>
      </c>
      <c r="L730" s="13">
        <v>0</v>
      </c>
      <c r="M730" s="13">
        <v>0.10977701695054112</v>
      </c>
      <c r="N730" s="13" t="s">
        <v>648</v>
      </c>
      <c r="O730" s="13">
        <v>1.7704947337376537E-16</v>
      </c>
      <c r="P730" s="13">
        <v>0</v>
      </c>
      <c r="Q730" s="13">
        <v>1.7704947337376537E-16</v>
      </c>
      <c r="R730" s="15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3" t="s">
        <v>259</v>
      </c>
      <c r="C731" s="28"/>
      <c r="D731" s="13">
        <v>0.14091680814940588</v>
      </c>
      <c r="E731" s="13" t="s">
        <v>648</v>
      </c>
      <c r="F731" s="13">
        <v>-4.9235993208828543E-2</v>
      </c>
      <c r="G731" s="13">
        <v>2.7351443123938877</v>
      </c>
      <c r="H731" s="13">
        <v>-0.11714770797962648</v>
      </c>
      <c r="I731" s="13">
        <v>1.8675721561969283E-2</v>
      </c>
      <c r="J731" s="13">
        <v>-4.9235993208828543E-2</v>
      </c>
      <c r="K731" s="13">
        <v>1.8675721561969283E-2</v>
      </c>
      <c r="L731" s="13">
        <v>-0.18505942275042453</v>
      </c>
      <c r="M731" s="13">
        <v>0.97912347825288681</v>
      </c>
      <c r="N731" s="13" t="s">
        <v>648</v>
      </c>
      <c r="O731" s="13">
        <v>0.22241086587436332</v>
      </c>
      <c r="P731" s="13">
        <v>4.2971137521222404</v>
      </c>
      <c r="Q731" s="13">
        <v>1.4448217317487266</v>
      </c>
      <c r="R731" s="15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45" t="s">
        <v>260</v>
      </c>
      <c r="C732" s="46"/>
      <c r="D732" s="44">
        <v>0.18</v>
      </c>
      <c r="E732" s="44">
        <v>1.66</v>
      </c>
      <c r="F732" s="44">
        <v>0.31</v>
      </c>
      <c r="G732" s="44">
        <v>4.72</v>
      </c>
      <c r="H732" s="44">
        <v>0.43</v>
      </c>
      <c r="I732" s="44">
        <v>0.18</v>
      </c>
      <c r="J732" s="44">
        <v>0.8</v>
      </c>
      <c r="K732" s="44">
        <v>0.18</v>
      </c>
      <c r="L732" s="44">
        <v>0.55000000000000004</v>
      </c>
      <c r="M732" s="44">
        <v>1.55</v>
      </c>
      <c r="N732" s="44">
        <v>16.37</v>
      </c>
      <c r="O732" s="44">
        <v>0.18</v>
      </c>
      <c r="P732" s="44">
        <v>1.9</v>
      </c>
      <c r="Q732" s="44">
        <v>1.1000000000000001</v>
      </c>
      <c r="R732" s="15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BM733" s="55"/>
    </row>
    <row r="734" spans="1:65" ht="15">
      <c r="B734" s="8" t="s">
        <v>502</v>
      </c>
      <c r="BM734" s="27" t="s">
        <v>66</v>
      </c>
    </row>
    <row r="735" spans="1:65" ht="15">
      <c r="A735" s="24" t="s">
        <v>60</v>
      </c>
      <c r="B735" s="18" t="s">
        <v>109</v>
      </c>
      <c r="C735" s="15" t="s">
        <v>110</v>
      </c>
      <c r="D735" s="16" t="s">
        <v>223</v>
      </c>
      <c r="E735" s="17" t="s">
        <v>223</v>
      </c>
      <c r="F735" s="17" t="s">
        <v>223</v>
      </c>
      <c r="G735" s="17" t="s">
        <v>223</v>
      </c>
      <c r="H735" s="17" t="s">
        <v>223</v>
      </c>
      <c r="I735" s="17" t="s">
        <v>223</v>
      </c>
      <c r="J735" s="17" t="s">
        <v>223</v>
      </c>
      <c r="K735" s="17" t="s">
        <v>223</v>
      </c>
      <c r="L735" s="17" t="s">
        <v>223</v>
      </c>
      <c r="M735" s="17" t="s">
        <v>223</v>
      </c>
      <c r="N735" s="17" t="s">
        <v>223</v>
      </c>
      <c r="O735" s="17" t="s">
        <v>223</v>
      </c>
      <c r="P735" s="17" t="s">
        <v>223</v>
      </c>
      <c r="Q735" s="17" t="s">
        <v>223</v>
      </c>
      <c r="R735" s="17" t="s">
        <v>223</v>
      </c>
      <c r="S735" s="17" t="s">
        <v>223</v>
      </c>
      <c r="T735" s="152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224</v>
      </c>
      <c r="C736" s="9" t="s">
        <v>224</v>
      </c>
      <c r="D736" s="150" t="s">
        <v>226</v>
      </c>
      <c r="E736" s="151" t="s">
        <v>227</v>
      </c>
      <c r="F736" s="151" t="s">
        <v>230</v>
      </c>
      <c r="G736" s="151" t="s">
        <v>231</v>
      </c>
      <c r="H736" s="151" t="s">
        <v>233</v>
      </c>
      <c r="I736" s="151" t="s">
        <v>234</v>
      </c>
      <c r="J736" s="151" t="s">
        <v>235</v>
      </c>
      <c r="K736" s="151" t="s">
        <v>236</v>
      </c>
      <c r="L736" s="151" t="s">
        <v>237</v>
      </c>
      <c r="M736" s="151" t="s">
        <v>275</v>
      </c>
      <c r="N736" s="151" t="s">
        <v>241</v>
      </c>
      <c r="O736" s="151" t="s">
        <v>242</v>
      </c>
      <c r="P736" s="151" t="s">
        <v>243</v>
      </c>
      <c r="Q736" s="151" t="s">
        <v>244</v>
      </c>
      <c r="R736" s="151" t="s">
        <v>245</v>
      </c>
      <c r="S736" s="151" t="s">
        <v>247</v>
      </c>
      <c r="T736" s="152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1</v>
      </c>
    </row>
    <row r="737" spans="1:65">
      <c r="A737" s="29"/>
      <c r="B737" s="19"/>
      <c r="C737" s="9"/>
      <c r="D737" s="10" t="s">
        <v>113</v>
      </c>
      <c r="E737" s="11" t="s">
        <v>292</v>
      </c>
      <c r="F737" s="11" t="s">
        <v>288</v>
      </c>
      <c r="G737" s="11" t="s">
        <v>289</v>
      </c>
      <c r="H737" s="11" t="s">
        <v>288</v>
      </c>
      <c r="I737" s="11" t="s">
        <v>289</v>
      </c>
      <c r="J737" s="11" t="s">
        <v>289</v>
      </c>
      <c r="K737" s="11" t="s">
        <v>289</v>
      </c>
      <c r="L737" s="11" t="s">
        <v>289</v>
      </c>
      <c r="M737" s="11" t="s">
        <v>289</v>
      </c>
      <c r="N737" s="11" t="s">
        <v>113</v>
      </c>
      <c r="O737" s="11" t="s">
        <v>289</v>
      </c>
      <c r="P737" s="11" t="s">
        <v>113</v>
      </c>
      <c r="Q737" s="11" t="s">
        <v>288</v>
      </c>
      <c r="R737" s="11" t="s">
        <v>288</v>
      </c>
      <c r="S737" s="11" t="s">
        <v>289</v>
      </c>
      <c r="T737" s="152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9"/>
      <c r="C738" s="9"/>
      <c r="D738" s="25"/>
      <c r="E738" s="25" t="s">
        <v>293</v>
      </c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152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3</v>
      </c>
    </row>
    <row r="739" spans="1:65">
      <c r="A739" s="29"/>
      <c r="B739" s="18">
        <v>1</v>
      </c>
      <c r="C739" s="14">
        <v>1</v>
      </c>
      <c r="D739" s="202">
        <v>0.27310000000000001</v>
      </c>
      <c r="E739" s="202">
        <v>0.278084</v>
      </c>
      <c r="F739" s="202">
        <v>0.26318847127142853</v>
      </c>
      <c r="G739" s="202">
        <v>0.25</v>
      </c>
      <c r="H739" s="202">
        <v>0.27</v>
      </c>
      <c r="I739" s="202">
        <v>0.27</v>
      </c>
      <c r="J739" s="202">
        <v>0.27</v>
      </c>
      <c r="K739" s="202">
        <v>0.27</v>
      </c>
      <c r="L739" s="202">
        <v>0.27</v>
      </c>
      <c r="M739" s="202">
        <v>0.28000000000000003</v>
      </c>
      <c r="N739" s="202">
        <v>0.27399999999999997</v>
      </c>
      <c r="O739" s="202">
        <v>0.28000000000000003</v>
      </c>
      <c r="P739" s="202">
        <v>0.27779999999999999</v>
      </c>
      <c r="Q739" s="203">
        <v>0.23900000000000002</v>
      </c>
      <c r="R739" s="203">
        <v>0.16</v>
      </c>
      <c r="S739" s="202">
        <v>0.28000000000000003</v>
      </c>
      <c r="T739" s="204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206">
        <v>1</v>
      </c>
    </row>
    <row r="740" spans="1:65">
      <c r="A740" s="29"/>
      <c r="B740" s="19">
        <v>1</v>
      </c>
      <c r="C740" s="9">
        <v>2</v>
      </c>
      <c r="D740" s="23">
        <v>0.2752</v>
      </c>
      <c r="E740" s="23">
        <v>0.27934399999999998</v>
      </c>
      <c r="F740" s="23">
        <v>0.26519975603095236</v>
      </c>
      <c r="G740" s="23">
        <v>0.25</v>
      </c>
      <c r="H740" s="23">
        <v>0.27</v>
      </c>
      <c r="I740" s="23">
        <v>0.26</v>
      </c>
      <c r="J740" s="23">
        <v>0.27</v>
      </c>
      <c r="K740" s="23">
        <v>0.26</v>
      </c>
      <c r="L740" s="23">
        <v>0.27</v>
      </c>
      <c r="M740" s="23">
        <v>0.28000000000000003</v>
      </c>
      <c r="N740" s="23">
        <v>0.27299999999999996</v>
      </c>
      <c r="O740" s="23">
        <v>0.28000000000000003</v>
      </c>
      <c r="P740" s="23">
        <v>0.27779999999999999</v>
      </c>
      <c r="Q740" s="208">
        <v>0.2407</v>
      </c>
      <c r="R740" s="208">
        <v>0.18</v>
      </c>
      <c r="S740" s="23">
        <v>0.28000000000000003</v>
      </c>
      <c r="T740" s="204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206">
        <v>13</v>
      </c>
    </row>
    <row r="741" spans="1:65">
      <c r="A741" s="29"/>
      <c r="B741" s="19">
        <v>1</v>
      </c>
      <c r="C741" s="9">
        <v>3</v>
      </c>
      <c r="D741" s="23">
        <v>0.27290000000000003</v>
      </c>
      <c r="E741" s="23">
        <v>0.27937600000000001</v>
      </c>
      <c r="F741" s="23">
        <v>0.27076940702380953</v>
      </c>
      <c r="G741" s="23">
        <v>0.26</v>
      </c>
      <c r="H741" s="23">
        <v>0.28000000000000003</v>
      </c>
      <c r="I741" s="23">
        <v>0.26</v>
      </c>
      <c r="J741" s="23">
        <v>0.27</v>
      </c>
      <c r="K741" s="23">
        <v>0.27</v>
      </c>
      <c r="L741" s="23">
        <v>0.27</v>
      </c>
      <c r="M741" s="23">
        <v>0.28000000000000003</v>
      </c>
      <c r="N741" s="23">
        <v>0.27</v>
      </c>
      <c r="O741" s="23">
        <v>0.27</v>
      </c>
      <c r="P741" s="23">
        <v>0.27699999999999997</v>
      </c>
      <c r="Q741" s="208">
        <v>0.2414</v>
      </c>
      <c r="R741" s="208">
        <v>0.16</v>
      </c>
      <c r="S741" s="23">
        <v>0.28000000000000003</v>
      </c>
      <c r="T741" s="204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6">
        <v>16</v>
      </c>
    </row>
    <row r="742" spans="1:65">
      <c r="A742" s="29"/>
      <c r="B742" s="19">
        <v>1</v>
      </c>
      <c r="C742" s="9">
        <v>4</v>
      </c>
      <c r="D742" s="23">
        <v>0.2707</v>
      </c>
      <c r="E742" s="23">
        <v>0.27676299999999998</v>
      </c>
      <c r="F742" s="23">
        <v>0.26155956378333334</v>
      </c>
      <c r="G742" s="23">
        <v>0.26</v>
      </c>
      <c r="H742" s="23">
        <v>0.27</v>
      </c>
      <c r="I742" s="23">
        <v>0.26</v>
      </c>
      <c r="J742" s="23">
        <v>0.27</v>
      </c>
      <c r="K742" s="23">
        <v>0.27</v>
      </c>
      <c r="L742" s="23">
        <v>0.27</v>
      </c>
      <c r="M742" s="23">
        <v>0.28000000000000003</v>
      </c>
      <c r="N742" s="23">
        <v>0.27299999999999996</v>
      </c>
      <c r="O742" s="23">
        <v>0.28000000000000003</v>
      </c>
      <c r="P742" s="23">
        <v>0.28149999999999997</v>
      </c>
      <c r="Q742" s="210">
        <v>0.24759999999999999</v>
      </c>
      <c r="R742" s="208">
        <v>0.17</v>
      </c>
      <c r="S742" s="23">
        <v>0.28000000000000003</v>
      </c>
      <c r="T742" s="204"/>
      <c r="U742" s="205"/>
      <c r="V742" s="205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6">
        <v>0.27159766496947274</v>
      </c>
    </row>
    <row r="743" spans="1:65">
      <c r="A743" s="29"/>
      <c r="B743" s="19">
        <v>1</v>
      </c>
      <c r="C743" s="9">
        <v>5</v>
      </c>
      <c r="D743" s="23">
        <v>0.2656</v>
      </c>
      <c r="E743" s="23">
        <v>0.276588</v>
      </c>
      <c r="F743" s="23">
        <v>0.26442530569761902</v>
      </c>
      <c r="G743" s="23">
        <v>0.27</v>
      </c>
      <c r="H743" s="23">
        <v>0.26</v>
      </c>
      <c r="I743" s="23">
        <v>0.26</v>
      </c>
      <c r="J743" s="23">
        <v>0.27</v>
      </c>
      <c r="K743" s="23">
        <v>0.27</v>
      </c>
      <c r="L743" s="23">
        <v>0.26</v>
      </c>
      <c r="M743" s="23">
        <v>0.28000000000000003</v>
      </c>
      <c r="N743" s="23">
        <v>0.27</v>
      </c>
      <c r="O743" s="23">
        <v>0.28000000000000003</v>
      </c>
      <c r="P743" s="23">
        <v>0.28340000000000004</v>
      </c>
      <c r="Q743" s="208">
        <v>0.23979999999999999</v>
      </c>
      <c r="R743" s="208">
        <v>0.17</v>
      </c>
      <c r="S743" s="23">
        <v>0.28000000000000003</v>
      </c>
      <c r="T743" s="204"/>
      <c r="U743" s="205"/>
      <c r="V743" s="205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6">
        <v>53</v>
      </c>
    </row>
    <row r="744" spans="1:65">
      <c r="A744" s="29"/>
      <c r="B744" s="19">
        <v>1</v>
      </c>
      <c r="C744" s="9">
        <v>6</v>
      </c>
      <c r="D744" s="23">
        <v>0.26940000000000003</v>
      </c>
      <c r="E744" s="23">
        <v>0.27835399999999999</v>
      </c>
      <c r="F744" s="23">
        <v>0.26085235362857145</v>
      </c>
      <c r="G744" s="210">
        <v>0.24</v>
      </c>
      <c r="H744" s="23">
        <v>0.28000000000000003</v>
      </c>
      <c r="I744" s="23">
        <v>0.26</v>
      </c>
      <c r="J744" s="23">
        <v>0.28000000000000003</v>
      </c>
      <c r="K744" s="23">
        <v>0.27</v>
      </c>
      <c r="L744" s="23">
        <v>0.26</v>
      </c>
      <c r="M744" s="23">
        <v>0.28000000000000003</v>
      </c>
      <c r="N744" s="23">
        <v>0.27799999999999997</v>
      </c>
      <c r="O744" s="23">
        <v>0.28000000000000003</v>
      </c>
      <c r="P744" s="23">
        <v>0.27929999999999999</v>
      </c>
      <c r="Q744" s="208">
        <v>0.23719999999999999</v>
      </c>
      <c r="R744" s="208">
        <v>0.18</v>
      </c>
      <c r="S744" s="23">
        <v>0.28000000000000003</v>
      </c>
      <c r="T744" s="204"/>
      <c r="U744" s="205"/>
      <c r="V744" s="205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56"/>
    </row>
    <row r="745" spans="1:65">
      <c r="A745" s="29"/>
      <c r="B745" s="20" t="s">
        <v>256</v>
      </c>
      <c r="C745" s="12"/>
      <c r="D745" s="209">
        <v>0.27115000000000006</v>
      </c>
      <c r="E745" s="209">
        <v>0.27808483333333339</v>
      </c>
      <c r="F745" s="209">
        <v>0.26433247623928569</v>
      </c>
      <c r="G745" s="209">
        <v>0.255</v>
      </c>
      <c r="H745" s="209">
        <v>0.27166666666666667</v>
      </c>
      <c r="I745" s="209">
        <v>0.26166666666666666</v>
      </c>
      <c r="J745" s="209">
        <v>0.27166666666666667</v>
      </c>
      <c r="K745" s="209">
        <v>0.26833333333333337</v>
      </c>
      <c r="L745" s="209">
        <v>0.26666666666666666</v>
      </c>
      <c r="M745" s="209">
        <v>0.28000000000000003</v>
      </c>
      <c r="N745" s="209">
        <v>0.27299999999999996</v>
      </c>
      <c r="O745" s="209">
        <v>0.27833333333333338</v>
      </c>
      <c r="P745" s="209">
        <v>0.2794666666666667</v>
      </c>
      <c r="Q745" s="209">
        <v>0.24095000000000003</v>
      </c>
      <c r="R745" s="209">
        <v>0.17</v>
      </c>
      <c r="S745" s="209">
        <v>0.28000000000000003</v>
      </c>
      <c r="T745" s="204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56"/>
    </row>
    <row r="746" spans="1:65">
      <c r="A746" s="29"/>
      <c r="B746" s="3" t="s">
        <v>257</v>
      </c>
      <c r="C746" s="28"/>
      <c r="D746" s="23">
        <v>0.27180000000000004</v>
      </c>
      <c r="E746" s="23">
        <v>0.27821899999999999</v>
      </c>
      <c r="F746" s="23">
        <v>0.26380688848452377</v>
      </c>
      <c r="G746" s="23">
        <v>0.255</v>
      </c>
      <c r="H746" s="23">
        <v>0.27</v>
      </c>
      <c r="I746" s="23">
        <v>0.26</v>
      </c>
      <c r="J746" s="23">
        <v>0.27</v>
      </c>
      <c r="K746" s="23">
        <v>0.27</v>
      </c>
      <c r="L746" s="23">
        <v>0.27</v>
      </c>
      <c r="M746" s="23">
        <v>0.28000000000000003</v>
      </c>
      <c r="N746" s="23">
        <v>0.27299999999999996</v>
      </c>
      <c r="O746" s="23">
        <v>0.28000000000000003</v>
      </c>
      <c r="P746" s="23">
        <v>0.27854999999999996</v>
      </c>
      <c r="Q746" s="23">
        <v>0.24024999999999999</v>
      </c>
      <c r="R746" s="23">
        <v>0.17</v>
      </c>
      <c r="S746" s="23">
        <v>0.28000000000000003</v>
      </c>
      <c r="T746" s="204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29"/>
      <c r="B747" s="3" t="s">
        <v>258</v>
      </c>
      <c r="C747" s="28"/>
      <c r="D747" s="23">
        <v>3.3862959114643251E-3</v>
      </c>
      <c r="E747" s="23">
        <v>1.2093648608532798E-3</v>
      </c>
      <c r="F747" s="23">
        <v>3.5581993679551054E-3</v>
      </c>
      <c r="G747" s="23">
        <v>1.0488088481701525E-2</v>
      </c>
      <c r="H747" s="23">
        <v>7.5277265270908165E-3</v>
      </c>
      <c r="I747" s="23">
        <v>4.0824829046386332E-3</v>
      </c>
      <c r="J747" s="23">
        <v>4.0824829046386332E-3</v>
      </c>
      <c r="K747" s="23">
        <v>4.0824829046386332E-3</v>
      </c>
      <c r="L747" s="23">
        <v>5.1639777949432277E-3</v>
      </c>
      <c r="M747" s="23">
        <v>0</v>
      </c>
      <c r="N747" s="23">
        <v>2.9664793948382456E-3</v>
      </c>
      <c r="O747" s="23">
        <v>4.0824829046386332E-3</v>
      </c>
      <c r="P747" s="23">
        <v>2.5009331591761405E-3</v>
      </c>
      <c r="Q747" s="23">
        <v>3.5686131760110915E-3</v>
      </c>
      <c r="R747" s="23">
        <v>8.9442719099991543E-3</v>
      </c>
      <c r="S747" s="23">
        <v>0</v>
      </c>
      <c r="T747" s="204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29"/>
      <c r="B748" s="3" t="s">
        <v>85</v>
      </c>
      <c r="C748" s="28"/>
      <c r="D748" s="13">
        <v>1.2488644335107227E-2</v>
      </c>
      <c r="E748" s="13">
        <v>4.3489062181382761E-3</v>
      </c>
      <c r="F748" s="13">
        <v>1.3461075304020013E-2</v>
      </c>
      <c r="G748" s="13">
        <v>4.112975875177069E-2</v>
      </c>
      <c r="H748" s="13">
        <v>2.7709422799107299E-2</v>
      </c>
      <c r="I748" s="13">
        <v>1.5601845495434268E-2</v>
      </c>
      <c r="J748" s="13">
        <v>1.5027544434252638E-2</v>
      </c>
      <c r="K748" s="13">
        <v>1.5214222004864469E-2</v>
      </c>
      <c r="L748" s="13">
        <v>1.9364916731037105E-2</v>
      </c>
      <c r="M748" s="13">
        <v>0</v>
      </c>
      <c r="N748" s="13">
        <v>1.0866224889517384E-2</v>
      </c>
      <c r="O748" s="13">
        <v>1.4667603250198681E-2</v>
      </c>
      <c r="P748" s="13">
        <v>8.9489497585024096E-3</v>
      </c>
      <c r="Q748" s="13">
        <v>1.4810596289732688E-2</v>
      </c>
      <c r="R748" s="13">
        <v>5.2613364176465609E-2</v>
      </c>
      <c r="S748" s="13">
        <v>0</v>
      </c>
      <c r="T748" s="152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259</v>
      </c>
      <c r="C749" s="28"/>
      <c r="D749" s="13">
        <v>-1.6482651628209055E-3</v>
      </c>
      <c r="E749" s="13">
        <v>2.3885214052152381E-2</v>
      </c>
      <c r="F749" s="13">
        <v>-2.6749820293939797E-2</v>
      </c>
      <c r="G749" s="13">
        <v>-6.1111221156258111E-2</v>
      </c>
      <c r="H749" s="13">
        <v>2.5405850673165808E-4</v>
      </c>
      <c r="I749" s="13">
        <v>-3.656510929106227E-2</v>
      </c>
      <c r="J749" s="13">
        <v>2.5405850673165808E-4</v>
      </c>
      <c r="K749" s="13">
        <v>-1.2018997425866207E-2</v>
      </c>
      <c r="L749" s="13">
        <v>-1.8155525392165361E-2</v>
      </c>
      <c r="M749" s="13">
        <v>3.0936698338226432E-2</v>
      </c>
      <c r="N749" s="13">
        <v>5.163280879770582E-3</v>
      </c>
      <c r="O749" s="13">
        <v>2.480017037192761E-2</v>
      </c>
      <c r="P749" s="13">
        <v>2.8973009389010818E-2</v>
      </c>
      <c r="Q749" s="13">
        <v>-0.11284215191215829</v>
      </c>
      <c r="R749" s="13">
        <v>-0.37407414743750533</v>
      </c>
      <c r="S749" s="13">
        <v>3.0936698338226432E-2</v>
      </c>
      <c r="T749" s="152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45" t="s">
        <v>260</v>
      </c>
      <c r="C750" s="46"/>
      <c r="D750" s="44">
        <v>0.02</v>
      </c>
      <c r="E750" s="44">
        <v>0.64</v>
      </c>
      <c r="F750" s="44">
        <v>0.68</v>
      </c>
      <c r="G750" s="44">
        <v>1.58</v>
      </c>
      <c r="H750" s="44">
        <v>0.02</v>
      </c>
      <c r="I750" s="44">
        <v>0.94</v>
      </c>
      <c r="J750" s="44">
        <v>0.02</v>
      </c>
      <c r="K750" s="44">
        <v>0.3</v>
      </c>
      <c r="L750" s="44">
        <v>0.46</v>
      </c>
      <c r="M750" s="44">
        <v>0.83</v>
      </c>
      <c r="N750" s="44">
        <v>0.15</v>
      </c>
      <c r="O750" s="44">
        <v>0.67</v>
      </c>
      <c r="P750" s="44">
        <v>0.78</v>
      </c>
      <c r="Q750" s="44">
        <v>2.93</v>
      </c>
      <c r="R750" s="44">
        <v>9.77</v>
      </c>
      <c r="S750" s="44">
        <v>0.83</v>
      </c>
      <c r="T750" s="15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BM751" s="55"/>
    </row>
    <row r="752" spans="1:65" ht="15">
      <c r="B752" s="8" t="s">
        <v>503</v>
      </c>
      <c r="BM752" s="27" t="s">
        <v>313</v>
      </c>
    </row>
    <row r="753" spans="1:65" ht="15">
      <c r="A753" s="24" t="s">
        <v>6</v>
      </c>
      <c r="B753" s="18" t="s">
        <v>109</v>
      </c>
      <c r="C753" s="15" t="s">
        <v>110</v>
      </c>
      <c r="D753" s="16" t="s">
        <v>223</v>
      </c>
      <c r="E753" s="17" t="s">
        <v>223</v>
      </c>
      <c r="F753" s="17" t="s">
        <v>223</v>
      </c>
      <c r="G753" s="17" t="s">
        <v>223</v>
      </c>
      <c r="H753" s="17" t="s">
        <v>223</v>
      </c>
      <c r="I753" s="17" t="s">
        <v>223</v>
      </c>
      <c r="J753" s="17" t="s">
        <v>223</v>
      </c>
      <c r="K753" s="17" t="s">
        <v>223</v>
      </c>
      <c r="L753" s="17" t="s">
        <v>223</v>
      </c>
      <c r="M753" s="17" t="s">
        <v>223</v>
      </c>
      <c r="N753" s="17" t="s">
        <v>223</v>
      </c>
      <c r="O753" s="17" t="s">
        <v>223</v>
      </c>
      <c r="P753" s="17" t="s">
        <v>223</v>
      </c>
      <c r="Q753" s="17" t="s">
        <v>223</v>
      </c>
      <c r="R753" s="17" t="s">
        <v>223</v>
      </c>
      <c r="S753" s="17" t="s">
        <v>223</v>
      </c>
      <c r="T753" s="17" t="s">
        <v>223</v>
      </c>
      <c r="U753" s="152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224</v>
      </c>
      <c r="C754" s="9" t="s">
        <v>224</v>
      </c>
      <c r="D754" s="150" t="s">
        <v>226</v>
      </c>
      <c r="E754" s="151" t="s">
        <v>227</v>
      </c>
      <c r="F754" s="151" t="s">
        <v>230</v>
      </c>
      <c r="G754" s="151" t="s">
        <v>231</v>
      </c>
      <c r="H754" s="151" t="s">
        <v>233</v>
      </c>
      <c r="I754" s="151" t="s">
        <v>234</v>
      </c>
      <c r="J754" s="151" t="s">
        <v>235</v>
      </c>
      <c r="K754" s="151" t="s">
        <v>236</v>
      </c>
      <c r="L754" s="151" t="s">
        <v>237</v>
      </c>
      <c r="M754" s="151" t="s">
        <v>275</v>
      </c>
      <c r="N754" s="151" t="s">
        <v>240</v>
      </c>
      <c r="O754" s="151" t="s">
        <v>241</v>
      </c>
      <c r="P754" s="151" t="s">
        <v>242</v>
      </c>
      <c r="Q754" s="151" t="s">
        <v>243</v>
      </c>
      <c r="R754" s="151" t="s">
        <v>244</v>
      </c>
      <c r="S754" s="151" t="s">
        <v>245</v>
      </c>
      <c r="T754" s="151" t="s">
        <v>247</v>
      </c>
      <c r="U754" s="152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3</v>
      </c>
    </row>
    <row r="755" spans="1:65">
      <c r="A755" s="29"/>
      <c r="B755" s="19"/>
      <c r="C755" s="9"/>
      <c r="D755" s="10" t="s">
        <v>288</v>
      </c>
      <c r="E755" s="11" t="s">
        <v>276</v>
      </c>
      <c r="F755" s="11" t="s">
        <v>288</v>
      </c>
      <c r="G755" s="11" t="s">
        <v>289</v>
      </c>
      <c r="H755" s="11" t="s">
        <v>288</v>
      </c>
      <c r="I755" s="11" t="s">
        <v>289</v>
      </c>
      <c r="J755" s="11" t="s">
        <v>289</v>
      </c>
      <c r="K755" s="11" t="s">
        <v>289</v>
      </c>
      <c r="L755" s="11" t="s">
        <v>289</v>
      </c>
      <c r="M755" s="11" t="s">
        <v>289</v>
      </c>
      <c r="N755" s="11" t="s">
        <v>288</v>
      </c>
      <c r="O755" s="11" t="s">
        <v>288</v>
      </c>
      <c r="P755" s="11" t="s">
        <v>289</v>
      </c>
      <c r="Q755" s="11" t="s">
        <v>288</v>
      </c>
      <c r="R755" s="11" t="s">
        <v>288</v>
      </c>
      <c r="S755" s="11" t="s">
        <v>288</v>
      </c>
      <c r="T755" s="11" t="s">
        <v>289</v>
      </c>
      <c r="U755" s="152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2</v>
      </c>
    </row>
    <row r="756" spans="1:65">
      <c r="A756" s="29"/>
      <c r="B756" s="19"/>
      <c r="C756" s="9"/>
      <c r="D756" s="25"/>
      <c r="E756" s="25" t="s">
        <v>293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152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2</v>
      </c>
    </row>
    <row r="757" spans="1:65">
      <c r="A757" s="29"/>
      <c r="B757" s="18">
        <v>1</v>
      </c>
      <c r="C757" s="14">
        <v>1</v>
      </c>
      <c r="D757" s="21">
        <v>1.85</v>
      </c>
      <c r="E757" s="21">
        <v>1.51060883423885</v>
      </c>
      <c r="F757" s="147" t="s">
        <v>94</v>
      </c>
      <c r="G757" s="21">
        <v>2.7</v>
      </c>
      <c r="H757" s="21">
        <v>2.2000000000000002</v>
      </c>
      <c r="I757" s="21">
        <v>0.87</v>
      </c>
      <c r="J757" s="21">
        <v>1.43</v>
      </c>
      <c r="K757" s="21">
        <v>1.28</v>
      </c>
      <c r="L757" s="21">
        <v>0.72</v>
      </c>
      <c r="M757" s="21">
        <v>0.85</v>
      </c>
      <c r="N757" s="21">
        <v>2.3180577109731302</v>
      </c>
      <c r="O757" s="21">
        <v>1.4</v>
      </c>
      <c r="P757" s="21">
        <v>1.03</v>
      </c>
      <c r="Q757" s="21">
        <v>0.78</v>
      </c>
      <c r="R757" s="147">
        <v>9.8800000000000008</v>
      </c>
      <c r="S757" s="147">
        <v>3.36</v>
      </c>
      <c r="T757" s="21">
        <v>1.2</v>
      </c>
      <c r="U757" s="152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1</v>
      </c>
    </row>
    <row r="758" spans="1:65">
      <c r="A758" s="29"/>
      <c r="B758" s="19">
        <v>1</v>
      </c>
      <c r="C758" s="9">
        <v>2</v>
      </c>
      <c r="D758" s="11">
        <v>1.04</v>
      </c>
      <c r="E758" s="11">
        <v>1.56496256032604</v>
      </c>
      <c r="F758" s="148" t="s">
        <v>94</v>
      </c>
      <c r="G758" s="11">
        <v>3.1</v>
      </c>
      <c r="H758" s="11">
        <v>2.27</v>
      </c>
      <c r="I758" s="11">
        <v>0.86</v>
      </c>
      <c r="J758" s="11">
        <v>1.9</v>
      </c>
      <c r="K758" s="11">
        <v>0.69</v>
      </c>
      <c r="L758" s="11">
        <v>0.71</v>
      </c>
      <c r="M758" s="11">
        <v>0.88</v>
      </c>
      <c r="N758" s="11">
        <v>2.3592953563550401</v>
      </c>
      <c r="O758" s="11">
        <v>1.6</v>
      </c>
      <c r="P758" s="11">
        <v>1</v>
      </c>
      <c r="Q758" s="11">
        <v>1.1299999999999999</v>
      </c>
      <c r="R758" s="148">
        <v>6.74</v>
      </c>
      <c r="S758" s="148">
        <v>3.4</v>
      </c>
      <c r="T758" s="11">
        <v>1.1000000000000001</v>
      </c>
      <c r="U758" s="152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33</v>
      </c>
    </row>
    <row r="759" spans="1:65">
      <c r="A759" s="29"/>
      <c r="B759" s="19">
        <v>1</v>
      </c>
      <c r="C759" s="9">
        <v>3</v>
      </c>
      <c r="D759" s="11">
        <v>2.0299999999999998</v>
      </c>
      <c r="E759" s="11">
        <v>1.4734308033410499</v>
      </c>
      <c r="F759" s="148" t="s">
        <v>94</v>
      </c>
      <c r="G759" s="11">
        <v>2.4</v>
      </c>
      <c r="H759" s="11">
        <v>2.23</v>
      </c>
      <c r="I759" s="11">
        <v>1.27</v>
      </c>
      <c r="J759" s="11">
        <v>1.52</v>
      </c>
      <c r="K759" s="11">
        <v>0.65</v>
      </c>
      <c r="L759" s="11">
        <v>0.74</v>
      </c>
      <c r="M759" s="11">
        <v>0.89</v>
      </c>
      <c r="N759" s="11">
        <v>3.17958505632313</v>
      </c>
      <c r="O759" s="11">
        <v>1.7</v>
      </c>
      <c r="P759" s="11">
        <v>1</v>
      </c>
      <c r="Q759" s="11">
        <v>0.76</v>
      </c>
      <c r="R759" s="148">
        <v>9.6</v>
      </c>
      <c r="S759" s="148">
        <v>3.14</v>
      </c>
      <c r="T759" s="11">
        <v>1.1000000000000001</v>
      </c>
      <c r="U759" s="152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>
        <v>16</v>
      </c>
    </row>
    <row r="760" spans="1:65">
      <c r="A760" s="29"/>
      <c r="B760" s="19">
        <v>1</v>
      </c>
      <c r="C760" s="9">
        <v>4</v>
      </c>
      <c r="D760" s="153">
        <v>3.9099999999999997</v>
      </c>
      <c r="E760" s="11">
        <v>1.5062681231419299</v>
      </c>
      <c r="F760" s="148" t="s">
        <v>94</v>
      </c>
      <c r="G760" s="11">
        <v>2.8</v>
      </c>
      <c r="H760" s="11">
        <v>2.2599999999999998</v>
      </c>
      <c r="I760" s="11">
        <v>0.87</v>
      </c>
      <c r="J760" s="11">
        <v>1.66</v>
      </c>
      <c r="K760" s="11">
        <v>1.05</v>
      </c>
      <c r="L760" s="11">
        <v>0.75</v>
      </c>
      <c r="M760" s="11">
        <v>0.88</v>
      </c>
      <c r="N760" s="11">
        <v>3.3031282560916901</v>
      </c>
      <c r="O760" s="11">
        <v>1.5</v>
      </c>
      <c r="P760" s="11">
        <v>0.98</v>
      </c>
      <c r="Q760" s="11">
        <v>2.52</v>
      </c>
      <c r="R760" s="148">
        <v>7.11</v>
      </c>
      <c r="S760" s="148">
        <v>3.06</v>
      </c>
      <c r="T760" s="11">
        <v>1.4</v>
      </c>
      <c r="U760" s="152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1.43648983609699</v>
      </c>
    </row>
    <row r="761" spans="1:65">
      <c r="A761" s="29"/>
      <c r="B761" s="19">
        <v>1</v>
      </c>
      <c r="C761" s="9">
        <v>5</v>
      </c>
      <c r="D761" s="11">
        <v>0.56000000000000005</v>
      </c>
      <c r="E761" s="11">
        <v>1.4765644111003</v>
      </c>
      <c r="F761" s="148" t="s">
        <v>94</v>
      </c>
      <c r="G761" s="11">
        <v>1.8</v>
      </c>
      <c r="H761" s="11">
        <v>2.25</v>
      </c>
      <c r="I761" s="11">
        <v>0.89</v>
      </c>
      <c r="J761" s="11">
        <v>1.49</v>
      </c>
      <c r="K761" s="11">
        <v>1.07</v>
      </c>
      <c r="L761" s="11">
        <v>0.75</v>
      </c>
      <c r="M761" s="11">
        <v>0.87</v>
      </c>
      <c r="N761" s="11">
        <v>1.99194732700823</v>
      </c>
      <c r="O761" s="11">
        <v>1.5</v>
      </c>
      <c r="P761" s="11">
        <v>0.89</v>
      </c>
      <c r="Q761" s="11">
        <v>1.36</v>
      </c>
      <c r="R761" s="148">
        <v>9.3000000000000007</v>
      </c>
      <c r="S761" s="148">
        <v>3.58</v>
      </c>
      <c r="T761" s="11">
        <v>1.1000000000000001</v>
      </c>
      <c r="U761" s="152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7</v>
      </c>
    </row>
    <row r="762" spans="1:65">
      <c r="A762" s="29"/>
      <c r="B762" s="19">
        <v>1</v>
      </c>
      <c r="C762" s="9">
        <v>6</v>
      </c>
      <c r="D762" s="11">
        <v>0.66</v>
      </c>
      <c r="E762" s="11">
        <v>1.4908638910032954</v>
      </c>
      <c r="F762" s="148" t="s">
        <v>94</v>
      </c>
      <c r="G762" s="11">
        <v>3</v>
      </c>
      <c r="H762" s="11">
        <v>2.2599999999999998</v>
      </c>
      <c r="I762" s="11">
        <v>0.88</v>
      </c>
      <c r="J762" s="11">
        <v>1.33</v>
      </c>
      <c r="K762" s="11">
        <v>0.9900000000000001</v>
      </c>
      <c r="L762" s="11">
        <v>0.68</v>
      </c>
      <c r="M762" s="11">
        <v>0.91</v>
      </c>
      <c r="N762" s="11">
        <v>2.18243390224433</v>
      </c>
      <c r="O762" s="11">
        <v>1.4</v>
      </c>
      <c r="P762" s="11">
        <v>1.02</v>
      </c>
      <c r="Q762" s="11">
        <v>0.77</v>
      </c>
      <c r="R762" s="148">
        <v>2.2799999999999998</v>
      </c>
      <c r="S762" s="148">
        <v>3.04</v>
      </c>
      <c r="T762" s="11">
        <v>1.1000000000000001</v>
      </c>
      <c r="U762" s="152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20" t="s">
        <v>256</v>
      </c>
      <c r="C763" s="12"/>
      <c r="D763" s="22">
        <v>1.675</v>
      </c>
      <c r="E763" s="22">
        <v>1.5037831038585778</v>
      </c>
      <c r="F763" s="22" t="s">
        <v>648</v>
      </c>
      <c r="G763" s="22">
        <v>2.6333333333333333</v>
      </c>
      <c r="H763" s="22">
        <v>2.2450000000000001</v>
      </c>
      <c r="I763" s="22">
        <v>0.94</v>
      </c>
      <c r="J763" s="22">
        <v>1.5549999999999999</v>
      </c>
      <c r="K763" s="22">
        <v>0.95500000000000007</v>
      </c>
      <c r="L763" s="22">
        <v>0.72499999999999998</v>
      </c>
      <c r="M763" s="22">
        <v>0.88</v>
      </c>
      <c r="N763" s="22">
        <v>2.5557412681659248</v>
      </c>
      <c r="O763" s="22">
        <v>1.5166666666666666</v>
      </c>
      <c r="P763" s="22">
        <v>0.98666666666666669</v>
      </c>
      <c r="Q763" s="22">
        <v>1.22</v>
      </c>
      <c r="R763" s="22">
        <v>7.4849999999999994</v>
      </c>
      <c r="S763" s="22">
        <v>3.2633333333333332</v>
      </c>
      <c r="T763" s="22">
        <v>1.1666666666666667</v>
      </c>
      <c r="U763" s="152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257</v>
      </c>
      <c r="C764" s="28"/>
      <c r="D764" s="11">
        <v>1.4450000000000001</v>
      </c>
      <c r="E764" s="11">
        <v>1.4985660070726126</v>
      </c>
      <c r="F764" s="11" t="s">
        <v>648</v>
      </c>
      <c r="G764" s="11">
        <v>2.75</v>
      </c>
      <c r="H764" s="11">
        <v>2.2549999999999999</v>
      </c>
      <c r="I764" s="11">
        <v>0.875</v>
      </c>
      <c r="J764" s="11">
        <v>1.5049999999999999</v>
      </c>
      <c r="K764" s="11">
        <v>1.02</v>
      </c>
      <c r="L764" s="11">
        <v>0.73</v>
      </c>
      <c r="M764" s="11">
        <v>0.88</v>
      </c>
      <c r="N764" s="11">
        <v>2.3386765336640849</v>
      </c>
      <c r="O764" s="11">
        <v>1.5</v>
      </c>
      <c r="P764" s="11">
        <v>1</v>
      </c>
      <c r="Q764" s="11">
        <v>0.95499999999999996</v>
      </c>
      <c r="R764" s="11">
        <v>8.2050000000000001</v>
      </c>
      <c r="S764" s="11">
        <v>3.25</v>
      </c>
      <c r="T764" s="11">
        <v>1.1000000000000001</v>
      </c>
      <c r="U764" s="152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3" t="s">
        <v>258</v>
      </c>
      <c r="C765" s="28"/>
      <c r="D765" s="23">
        <v>1.2512833412141313</v>
      </c>
      <c r="E765" s="23">
        <v>3.3540176662304098E-2</v>
      </c>
      <c r="F765" s="23" t="s">
        <v>648</v>
      </c>
      <c r="G765" s="23">
        <v>0.47609522856952324</v>
      </c>
      <c r="H765" s="23">
        <v>2.5884358211089465E-2</v>
      </c>
      <c r="I765" s="23">
        <v>0.1619876538505331</v>
      </c>
      <c r="J765" s="23">
        <v>0.20087309426600605</v>
      </c>
      <c r="K765" s="23">
        <v>0.24180570712867797</v>
      </c>
      <c r="L765" s="23">
        <v>2.7386127875258293E-2</v>
      </c>
      <c r="M765" s="23">
        <v>2.0000000000000018E-2</v>
      </c>
      <c r="N765" s="23">
        <v>0.54773622281305423</v>
      </c>
      <c r="O765" s="23">
        <v>0.11690451944500124</v>
      </c>
      <c r="P765" s="23">
        <v>5.0464508980734839E-2</v>
      </c>
      <c r="Q765" s="23">
        <v>0.68196774117255721</v>
      </c>
      <c r="R765" s="23">
        <v>2.8737136252591395</v>
      </c>
      <c r="S765" s="23">
        <v>0.21667179481110746</v>
      </c>
      <c r="T765" s="23">
        <v>0.1211060141638996</v>
      </c>
      <c r="U765" s="152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3" t="s">
        <v>85</v>
      </c>
      <c r="C766" s="28"/>
      <c r="D766" s="13">
        <v>0.74703483057560072</v>
      </c>
      <c r="E766" s="13">
        <v>2.2303865880819444E-2</v>
      </c>
      <c r="F766" s="13" t="s">
        <v>648</v>
      </c>
      <c r="G766" s="13">
        <v>0.18079565641880629</v>
      </c>
      <c r="H766" s="13">
        <v>1.1529780940351654E-2</v>
      </c>
      <c r="I766" s="13">
        <v>0.17232729133035438</v>
      </c>
      <c r="J766" s="13">
        <v>0.12917883875627401</v>
      </c>
      <c r="K766" s="13">
        <v>0.2531996933284586</v>
      </c>
      <c r="L766" s="13">
        <v>3.7773969483114886E-2</v>
      </c>
      <c r="M766" s="13">
        <v>2.2727272727272749E-2</v>
      </c>
      <c r="N766" s="13">
        <v>0.21431599107296406</v>
      </c>
      <c r="O766" s="13">
        <v>7.707990293077005E-2</v>
      </c>
      <c r="P766" s="13">
        <v>5.1146461804798822E-2</v>
      </c>
      <c r="Q766" s="13">
        <v>0.55898995178078459</v>
      </c>
      <c r="R766" s="13">
        <v>0.38392967605332529</v>
      </c>
      <c r="S766" s="13">
        <v>6.6395851321074811E-2</v>
      </c>
      <c r="T766" s="13">
        <v>0.10380515499762823</v>
      </c>
      <c r="U766" s="152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3" t="s">
        <v>259</v>
      </c>
      <c r="C767" s="28"/>
      <c r="D767" s="13">
        <v>0.16603679184466302</v>
      </c>
      <c r="E767" s="13">
        <v>4.6845627494606523E-2</v>
      </c>
      <c r="F767" s="13" t="s">
        <v>648</v>
      </c>
      <c r="G767" s="13">
        <v>0.83317226976573888</v>
      </c>
      <c r="H767" s="13">
        <v>0.56283737175598114</v>
      </c>
      <c r="I767" s="13">
        <v>-0.34562711383045785</v>
      </c>
      <c r="J767" s="13">
        <v>8.2499827652806612E-2</v>
      </c>
      <c r="K767" s="13">
        <v>-0.33518499330647566</v>
      </c>
      <c r="L767" s="13">
        <v>-0.49529750800753392</v>
      </c>
      <c r="M767" s="13">
        <v>-0.38739559592638595</v>
      </c>
      <c r="N767" s="13">
        <v>0.77915722335355553</v>
      </c>
      <c r="O767" s="13">
        <v>5.5814408535963533E-2</v>
      </c>
      <c r="P767" s="13">
        <v>-0.31314051664473586</v>
      </c>
      <c r="Q767" s="13">
        <v>-0.15070753071612608</v>
      </c>
      <c r="R767" s="13">
        <v>4.2106181414670463</v>
      </c>
      <c r="S767" s="13">
        <v>1.2717413317729851</v>
      </c>
      <c r="T767" s="13">
        <v>-0.18783507035695113</v>
      </c>
      <c r="U767" s="152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45" t="s">
        <v>260</v>
      </c>
      <c r="C768" s="46"/>
      <c r="D768" s="44">
        <v>0.19</v>
      </c>
      <c r="E768" s="44">
        <v>0.02</v>
      </c>
      <c r="F768" s="44">
        <v>4.07</v>
      </c>
      <c r="G768" s="44">
        <v>1.31</v>
      </c>
      <c r="H768" s="44">
        <v>0.85</v>
      </c>
      <c r="I768" s="44">
        <v>0.67</v>
      </c>
      <c r="J768" s="44">
        <v>0.04</v>
      </c>
      <c r="K768" s="44">
        <v>0.66</v>
      </c>
      <c r="L768" s="44">
        <v>0.93</v>
      </c>
      <c r="M768" s="44">
        <v>0.74</v>
      </c>
      <c r="N768" s="44">
        <v>1.22</v>
      </c>
      <c r="O768" s="44">
        <v>0</v>
      </c>
      <c r="P768" s="44">
        <v>0.62</v>
      </c>
      <c r="Q768" s="44">
        <v>0.35</v>
      </c>
      <c r="R768" s="44">
        <v>6.98</v>
      </c>
      <c r="S768" s="44">
        <v>2.04</v>
      </c>
      <c r="T768" s="44">
        <v>0.41</v>
      </c>
      <c r="U768" s="152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BM769" s="55"/>
    </row>
    <row r="770" spans="1:65" ht="15">
      <c r="B770" s="8" t="s">
        <v>504</v>
      </c>
      <c r="BM770" s="27" t="s">
        <v>66</v>
      </c>
    </row>
    <row r="771" spans="1:65" ht="15">
      <c r="A771" s="24" t="s">
        <v>9</v>
      </c>
      <c r="B771" s="18" t="s">
        <v>109</v>
      </c>
      <c r="C771" s="15" t="s">
        <v>110</v>
      </c>
      <c r="D771" s="16" t="s">
        <v>223</v>
      </c>
      <c r="E771" s="17" t="s">
        <v>223</v>
      </c>
      <c r="F771" s="17" t="s">
        <v>223</v>
      </c>
      <c r="G771" s="17" t="s">
        <v>223</v>
      </c>
      <c r="H771" s="17" t="s">
        <v>223</v>
      </c>
      <c r="I771" s="17" t="s">
        <v>223</v>
      </c>
      <c r="J771" s="17" t="s">
        <v>223</v>
      </c>
      <c r="K771" s="17" t="s">
        <v>223</v>
      </c>
      <c r="L771" s="17" t="s">
        <v>223</v>
      </c>
      <c r="M771" s="17" t="s">
        <v>223</v>
      </c>
      <c r="N771" s="17" t="s">
        <v>223</v>
      </c>
      <c r="O771" s="17" t="s">
        <v>223</v>
      </c>
      <c r="P771" s="17" t="s">
        <v>223</v>
      </c>
      <c r="Q771" s="17" t="s">
        <v>223</v>
      </c>
      <c r="R771" s="17" t="s">
        <v>223</v>
      </c>
      <c r="S771" s="17" t="s">
        <v>223</v>
      </c>
      <c r="T771" s="152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224</v>
      </c>
      <c r="C772" s="9" t="s">
        <v>224</v>
      </c>
      <c r="D772" s="150" t="s">
        <v>226</v>
      </c>
      <c r="E772" s="151" t="s">
        <v>227</v>
      </c>
      <c r="F772" s="151" t="s">
        <v>230</v>
      </c>
      <c r="G772" s="151" t="s">
        <v>231</v>
      </c>
      <c r="H772" s="151" t="s">
        <v>233</v>
      </c>
      <c r="I772" s="151" t="s">
        <v>234</v>
      </c>
      <c r="J772" s="151" t="s">
        <v>235</v>
      </c>
      <c r="K772" s="151" t="s">
        <v>236</v>
      </c>
      <c r="L772" s="151" t="s">
        <v>237</v>
      </c>
      <c r="M772" s="151" t="s">
        <v>275</v>
      </c>
      <c r="N772" s="151" t="s">
        <v>240</v>
      </c>
      <c r="O772" s="151" t="s">
        <v>241</v>
      </c>
      <c r="P772" s="151" t="s">
        <v>242</v>
      </c>
      <c r="Q772" s="151" t="s">
        <v>243</v>
      </c>
      <c r="R772" s="151" t="s">
        <v>245</v>
      </c>
      <c r="S772" s="151" t="s">
        <v>247</v>
      </c>
      <c r="T772" s="152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3</v>
      </c>
    </row>
    <row r="773" spans="1:65">
      <c r="A773" s="29"/>
      <c r="B773" s="19"/>
      <c r="C773" s="9"/>
      <c r="D773" s="10" t="s">
        <v>288</v>
      </c>
      <c r="E773" s="11" t="s">
        <v>288</v>
      </c>
      <c r="F773" s="11" t="s">
        <v>288</v>
      </c>
      <c r="G773" s="11" t="s">
        <v>289</v>
      </c>
      <c r="H773" s="11" t="s">
        <v>288</v>
      </c>
      <c r="I773" s="11" t="s">
        <v>289</v>
      </c>
      <c r="J773" s="11" t="s">
        <v>289</v>
      </c>
      <c r="K773" s="11" t="s">
        <v>289</v>
      </c>
      <c r="L773" s="11" t="s">
        <v>289</v>
      </c>
      <c r="M773" s="11" t="s">
        <v>289</v>
      </c>
      <c r="N773" s="11" t="s">
        <v>288</v>
      </c>
      <c r="O773" s="11" t="s">
        <v>113</v>
      </c>
      <c r="P773" s="11" t="s">
        <v>289</v>
      </c>
      <c r="Q773" s="11" t="s">
        <v>113</v>
      </c>
      <c r="R773" s="11" t="s">
        <v>288</v>
      </c>
      <c r="S773" s="11" t="s">
        <v>289</v>
      </c>
      <c r="T773" s="152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/>
      <c r="C774" s="9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152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</v>
      </c>
    </row>
    <row r="775" spans="1:65">
      <c r="A775" s="29"/>
      <c r="B775" s="18">
        <v>1</v>
      </c>
      <c r="C775" s="14">
        <v>1</v>
      </c>
      <c r="D775" s="212">
        <v>42.7</v>
      </c>
      <c r="E775" s="212">
        <v>43.999058889428703</v>
      </c>
      <c r="F775" s="212">
        <v>42.647807466999993</v>
      </c>
      <c r="G775" s="212">
        <v>39</v>
      </c>
      <c r="H775" s="212">
        <v>43</v>
      </c>
      <c r="I775" s="212">
        <v>43.5</v>
      </c>
      <c r="J775" s="212">
        <v>44.9</v>
      </c>
      <c r="K775" s="212">
        <v>44.2</v>
      </c>
      <c r="L775" s="212">
        <v>44.4</v>
      </c>
      <c r="M775" s="212">
        <v>41.3</v>
      </c>
      <c r="N775" s="233">
        <v>100.60049808076857</v>
      </c>
      <c r="O775" s="212">
        <v>43</v>
      </c>
      <c r="P775" s="212">
        <v>41.4</v>
      </c>
      <c r="Q775" s="212">
        <v>42.3</v>
      </c>
      <c r="R775" s="213">
        <v>37.369999999999997</v>
      </c>
      <c r="S775" s="213">
        <v>50</v>
      </c>
      <c r="T775" s="214"/>
      <c r="U775" s="215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5"/>
      <c r="AT775" s="215"/>
      <c r="AU775" s="215"/>
      <c r="AV775" s="215"/>
      <c r="AW775" s="215"/>
      <c r="AX775" s="215"/>
      <c r="AY775" s="215"/>
      <c r="AZ775" s="215"/>
      <c r="BA775" s="215"/>
      <c r="BB775" s="215"/>
      <c r="BC775" s="215"/>
      <c r="BD775" s="215"/>
      <c r="BE775" s="215"/>
      <c r="BF775" s="215"/>
      <c r="BG775" s="215"/>
      <c r="BH775" s="215"/>
      <c r="BI775" s="215"/>
      <c r="BJ775" s="215"/>
      <c r="BK775" s="215"/>
      <c r="BL775" s="215"/>
      <c r="BM775" s="216">
        <v>1</v>
      </c>
    </row>
    <row r="776" spans="1:65">
      <c r="A776" s="29"/>
      <c r="B776" s="19">
        <v>1</v>
      </c>
      <c r="C776" s="9">
        <v>2</v>
      </c>
      <c r="D776" s="217">
        <v>42.3</v>
      </c>
      <c r="E776" s="217">
        <v>44.452578036459478</v>
      </c>
      <c r="F776" s="217">
        <v>42.456271340000001</v>
      </c>
      <c r="G776" s="217">
        <v>40</v>
      </c>
      <c r="H776" s="217">
        <v>42.4</v>
      </c>
      <c r="I776" s="217">
        <v>42.8</v>
      </c>
      <c r="J776" s="217">
        <v>45.3</v>
      </c>
      <c r="K776" s="217">
        <v>44.1</v>
      </c>
      <c r="L776" s="217">
        <v>44.3</v>
      </c>
      <c r="M776" s="217">
        <v>42.5</v>
      </c>
      <c r="N776" s="218">
        <v>138.84178592041624</v>
      </c>
      <c r="O776" s="217">
        <v>43</v>
      </c>
      <c r="P776" s="217">
        <v>40.700000000000003</v>
      </c>
      <c r="Q776" s="217">
        <v>43.1</v>
      </c>
      <c r="R776" s="218">
        <v>36.979999999999997</v>
      </c>
      <c r="S776" s="218">
        <v>50.3</v>
      </c>
      <c r="T776" s="214"/>
      <c r="U776" s="215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  <c r="BC776" s="215"/>
      <c r="BD776" s="215"/>
      <c r="BE776" s="215"/>
      <c r="BF776" s="215"/>
      <c r="BG776" s="215"/>
      <c r="BH776" s="215"/>
      <c r="BI776" s="215"/>
      <c r="BJ776" s="215"/>
      <c r="BK776" s="215"/>
      <c r="BL776" s="215"/>
      <c r="BM776" s="216">
        <v>34</v>
      </c>
    </row>
    <row r="777" spans="1:65">
      <c r="A777" s="29"/>
      <c r="B777" s="19">
        <v>1</v>
      </c>
      <c r="C777" s="9">
        <v>3</v>
      </c>
      <c r="D777" s="217">
        <v>42.4</v>
      </c>
      <c r="E777" s="217">
        <v>44.548378394282899</v>
      </c>
      <c r="F777" s="217">
        <v>43.510183053000006</v>
      </c>
      <c r="G777" s="217">
        <v>44</v>
      </c>
      <c r="H777" s="217">
        <v>44.5</v>
      </c>
      <c r="I777" s="217">
        <v>42.5</v>
      </c>
      <c r="J777" s="217">
        <v>46.6</v>
      </c>
      <c r="K777" s="217">
        <v>44.9</v>
      </c>
      <c r="L777" s="217">
        <v>42.3</v>
      </c>
      <c r="M777" s="217">
        <v>41.7</v>
      </c>
      <c r="N777" s="218">
        <v>134.2240316868874</v>
      </c>
      <c r="O777" s="217">
        <v>42</v>
      </c>
      <c r="P777" s="217">
        <v>40.700000000000003</v>
      </c>
      <c r="Q777" s="217">
        <v>42.6</v>
      </c>
      <c r="R777" s="218">
        <v>37.590000000000003</v>
      </c>
      <c r="S777" s="218">
        <v>50.4</v>
      </c>
      <c r="T777" s="214"/>
      <c r="U777" s="215"/>
      <c r="V777" s="215"/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  <c r="BC777" s="215"/>
      <c r="BD777" s="215"/>
      <c r="BE777" s="215"/>
      <c r="BF777" s="215"/>
      <c r="BG777" s="215"/>
      <c r="BH777" s="215"/>
      <c r="BI777" s="215"/>
      <c r="BJ777" s="215"/>
      <c r="BK777" s="215"/>
      <c r="BL777" s="215"/>
      <c r="BM777" s="216">
        <v>16</v>
      </c>
    </row>
    <row r="778" spans="1:65">
      <c r="A778" s="29"/>
      <c r="B778" s="19">
        <v>1</v>
      </c>
      <c r="C778" s="9">
        <v>4</v>
      </c>
      <c r="D778" s="217">
        <v>42.4</v>
      </c>
      <c r="E778" s="217">
        <v>44.644746440810934</v>
      </c>
      <c r="F778" s="217">
        <v>42.186192642000002</v>
      </c>
      <c r="G778" s="217">
        <v>42</v>
      </c>
      <c r="H778" s="217">
        <v>42.9</v>
      </c>
      <c r="I778" s="217">
        <v>42.7</v>
      </c>
      <c r="J778" s="217">
        <v>46.9</v>
      </c>
      <c r="K778" s="217">
        <v>44.5</v>
      </c>
      <c r="L778" s="217">
        <v>43.7</v>
      </c>
      <c r="M778" s="217">
        <v>42.4</v>
      </c>
      <c r="N778" s="218">
        <v>136.92006736842282</v>
      </c>
      <c r="O778" s="217">
        <v>43</v>
      </c>
      <c r="P778" s="217">
        <v>41.7</v>
      </c>
      <c r="Q778" s="217">
        <v>43.4</v>
      </c>
      <c r="R778" s="218">
        <v>37.51</v>
      </c>
      <c r="S778" s="218">
        <v>50.6</v>
      </c>
      <c r="T778" s="214"/>
      <c r="U778" s="215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  <c r="BC778" s="215"/>
      <c r="BD778" s="215"/>
      <c r="BE778" s="215"/>
      <c r="BF778" s="215"/>
      <c r="BG778" s="215"/>
      <c r="BH778" s="215"/>
      <c r="BI778" s="215"/>
      <c r="BJ778" s="215"/>
      <c r="BK778" s="215"/>
      <c r="BL778" s="215"/>
      <c r="BM778" s="216">
        <v>43.11794010449011</v>
      </c>
    </row>
    <row r="779" spans="1:65">
      <c r="A779" s="29"/>
      <c r="B779" s="19">
        <v>1</v>
      </c>
      <c r="C779" s="9">
        <v>5</v>
      </c>
      <c r="D779" s="217">
        <v>44.1</v>
      </c>
      <c r="E779" s="217">
        <v>44.449936371039897</v>
      </c>
      <c r="F779" s="217">
        <v>42.551317657499993</v>
      </c>
      <c r="G779" s="217">
        <v>45</v>
      </c>
      <c r="H779" s="217">
        <v>43.5</v>
      </c>
      <c r="I779" s="217">
        <v>42.8</v>
      </c>
      <c r="J779" s="217">
        <v>44.4</v>
      </c>
      <c r="K779" s="217">
        <v>44.6</v>
      </c>
      <c r="L779" s="217">
        <v>44.6</v>
      </c>
      <c r="M779" s="217">
        <v>42.7</v>
      </c>
      <c r="N779" s="218">
        <v>140.81245432143234</v>
      </c>
      <c r="O779" s="217">
        <v>43</v>
      </c>
      <c r="P779" s="217">
        <v>40.9</v>
      </c>
      <c r="Q779" s="217">
        <v>43.1</v>
      </c>
      <c r="R779" s="218">
        <v>37.76</v>
      </c>
      <c r="S779" s="218">
        <v>49.7</v>
      </c>
      <c r="T779" s="214"/>
      <c r="U779" s="215"/>
      <c r="V779" s="215"/>
      <c r="W779" s="215"/>
      <c r="X779" s="215"/>
      <c r="Y779" s="215"/>
      <c r="Z779" s="215"/>
      <c r="AA779" s="215"/>
      <c r="AB779" s="215"/>
      <c r="AC779" s="215"/>
      <c r="AD779" s="215"/>
      <c r="AE779" s="215"/>
      <c r="AF779" s="215"/>
      <c r="AG779" s="215"/>
      <c r="AH779" s="215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  <c r="BC779" s="215"/>
      <c r="BD779" s="215"/>
      <c r="BE779" s="215"/>
      <c r="BF779" s="215"/>
      <c r="BG779" s="215"/>
      <c r="BH779" s="215"/>
      <c r="BI779" s="215"/>
      <c r="BJ779" s="215"/>
      <c r="BK779" s="215"/>
      <c r="BL779" s="215"/>
      <c r="BM779" s="216">
        <v>54</v>
      </c>
    </row>
    <row r="780" spans="1:65">
      <c r="A780" s="29"/>
      <c r="B780" s="19">
        <v>1</v>
      </c>
      <c r="C780" s="9">
        <v>6</v>
      </c>
      <c r="D780" s="217">
        <v>42.4</v>
      </c>
      <c r="E780" s="217">
        <v>44.650860746706201</v>
      </c>
      <c r="F780" s="217">
        <v>42.281997111999999</v>
      </c>
      <c r="G780" s="217">
        <v>41</v>
      </c>
      <c r="H780" s="217">
        <v>42.7</v>
      </c>
      <c r="I780" s="217">
        <v>41.8</v>
      </c>
      <c r="J780" s="219">
        <v>48.6</v>
      </c>
      <c r="K780" s="217">
        <v>44.3</v>
      </c>
      <c r="L780" s="217">
        <v>43.9</v>
      </c>
      <c r="M780" s="217">
        <v>42.7</v>
      </c>
      <c r="N780" s="218">
        <v>140.3000432846961</v>
      </c>
      <c r="O780" s="217">
        <v>43</v>
      </c>
      <c r="P780" s="217">
        <v>41.1</v>
      </c>
      <c r="Q780" s="217">
        <v>43.6</v>
      </c>
      <c r="R780" s="218">
        <v>37.700000000000003</v>
      </c>
      <c r="S780" s="218">
        <v>49.5</v>
      </c>
      <c r="T780" s="214"/>
      <c r="U780" s="215"/>
      <c r="V780" s="215"/>
      <c r="W780" s="215"/>
      <c r="X780" s="215"/>
      <c r="Y780" s="215"/>
      <c r="Z780" s="215"/>
      <c r="AA780" s="215"/>
      <c r="AB780" s="215"/>
      <c r="AC780" s="215"/>
      <c r="AD780" s="215"/>
      <c r="AE780" s="215"/>
      <c r="AF780" s="215"/>
      <c r="AG780" s="215"/>
      <c r="AH780" s="215"/>
      <c r="AI780" s="215"/>
      <c r="AJ780" s="215"/>
      <c r="AK780" s="215"/>
      <c r="AL780" s="215"/>
      <c r="AM780" s="215"/>
      <c r="AN780" s="215"/>
      <c r="AO780" s="215"/>
      <c r="AP780" s="215"/>
      <c r="AQ780" s="215"/>
      <c r="AR780" s="215"/>
      <c r="AS780" s="215"/>
      <c r="AT780" s="215"/>
      <c r="AU780" s="215"/>
      <c r="AV780" s="215"/>
      <c r="AW780" s="215"/>
      <c r="AX780" s="215"/>
      <c r="AY780" s="215"/>
      <c r="AZ780" s="215"/>
      <c r="BA780" s="215"/>
      <c r="BB780" s="215"/>
      <c r="BC780" s="215"/>
      <c r="BD780" s="215"/>
      <c r="BE780" s="215"/>
      <c r="BF780" s="215"/>
      <c r="BG780" s="215"/>
      <c r="BH780" s="215"/>
      <c r="BI780" s="215"/>
      <c r="BJ780" s="215"/>
      <c r="BK780" s="215"/>
      <c r="BL780" s="215"/>
      <c r="BM780" s="220"/>
    </row>
    <row r="781" spans="1:65">
      <c r="A781" s="29"/>
      <c r="B781" s="20" t="s">
        <v>256</v>
      </c>
      <c r="C781" s="12"/>
      <c r="D781" s="221">
        <v>42.716666666666669</v>
      </c>
      <c r="E781" s="221">
        <v>44.457593146454684</v>
      </c>
      <c r="F781" s="221">
        <v>42.605628211916667</v>
      </c>
      <c r="G781" s="221">
        <v>41.833333333333336</v>
      </c>
      <c r="H781" s="221">
        <v>43.166666666666664</v>
      </c>
      <c r="I781" s="221">
        <v>42.683333333333337</v>
      </c>
      <c r="J781" s="221">
        <v>46.116666666666667</v>
      </c>
      <c r="K781" s="221">
        <v>44.433333333333337</v>
      </c>
      <c r="L781" s="221">
        <v>43.866666666666667</v>
      </c>
      <c r="M781" s="221">
        <v>42.216666666666669</v>
      </c>
      <c r="N781" s="221">
        <v>131.94981344377058</v>
      </c>
      <c r="O781" s="221">
        <v>42.833333333333336</v>
      </c>
      <c r="P781" s="221">
        <v>41.083333333333336</v>
      </c>
      <c r="Q781" s="221">
        <v>43.016666666666673</v>
      </c>
      <c r="R781" s="221">
        <v>37.484999999999992</v>
      </c>
      <c r="S781" s="221">
        <v>50.083333333333336</v>
      </c>
      <c r="T781" s="214"/>
      <c r="U781" s="215"/>
      <c r="V781" s="215"/>
      <c r="W781" s="215"/>
      <c r="X781" s="215"/>
      <c r="Y781" s="215"/>
      <c r="Z781" s="215"/>
      <c r="AA781" s="215"/>
      <c r="AB781" s="215"/>
      <c r="AC781" s="215"/>
      <c r="AD781" s="215"/>
      <c r="AE781" s="215"/>
      <c r="AF781" s="215"/>
      <c r="AG781" s="215"/>
      <c r="AH781" s="215"/>
      <c r="AI781" s="215"/>
      <c r="AJ781" s="215"/>
      <c r="AK781" s="215"/>
      <c r="AL781" s="215"/>
      <c r="AM781" s="215"/>
      <c r="AN781" s="215"/>
      <c r="AO781" s="215"/>
      <c r="AP781" s="215"/>
      <c r="AQ781" s="215"/>
      <c r="AR781" s="215"/>
      <c r="AS781" s="215"/>
      <c r="AT781" s="215"/>
      <c r="AU781" s="215"/>
      <c r="AV781" s="215"/>
      <c r="AW781" s="215"/>
      <c r="AX781" s="215"/>
      <c r="AY781" s="215"/>
      <c r="AZ781" s="215"/>
      <c r="BA781" s="215"/>
      <c r="BB781" s="215"/>
      <c r="BC781" s="215"/>
      <c r="BD781" s="215"/>
      <c r="BE781" s="215"/>
      <c r="BF781" s="215"/>
      <c r="BG781" s="215"/>
      <c r="BH781" s="215"/>
      <c r="BI781" s="215"/>
      <c r="BJ781" s="215"/>
      <c r="BK781" s="215"/>
      <c r="BL781" s="215"/>
      <c r="BM781" s="220"/>
    </row>
    <row r="782" spans="1:65">
      <c r="A782" s="29"/>
      <c r="B782" s="3" t="s">
        <v>257</v>
      </c>
      <c r="C782" s="28"/>
      <c r="D782" s="217">
        <v>42.4</v>
      </c>
      <c r="E782" s="217">
        <v>44.500478215371189</v>
      </c>
      <c r="F782" s="217">
        <v>42.503794498749997</v>
      </c>
      <c r="G782" s="217">
        <v>41.5</v>
      </c>
      <c r="H782" s="217">
        <v>42.95</v>
      </c>
      <c r="I782" s="217">
        <v>42.75</v>
      </c>
      <c r="J782" s="217">
        <v>45.95</v>
      </c>
      <c r="K782" s="217">
        <v>44.4</v>
      </c>
      <c r="L782" s="217">
        <v>44.099999999999994</v>
      </c>
      <c r="M782" s="217">
        <v>42.45</v>
      </c>
      <c r="N782" s="217">
        <v>137.88092664441953</v>
      </c>
      <c r="O782" s="217">
        <v>43</v>
      </c>
      <c r="P782" s="217">
        <v>41</v>
      </c>
      <c r="Q782" s="217">
        <v>43.1</v>
      </c>
      <c r="R782" s="217">
        <v>37.549999999999997</v>
      </c>
      <c r="S782" s="217">
        <v>50.15</v>
      </c>
      <c r="T782" s="214"/>
      <c r="U782" s="215"/>
      <c r="V782" s="215"/>
      <c r="W782" s="215"/>
      <c r="X782" s="215"/>
      <c r="Y782" s="215"/>
      <c r="Z782" s="215"/>
      <c r="AA782" s="215"/>
      <c r="AB782" s="215"/>
      <c r="AC782" s="215"/>
      <c r="AD782" s="215"/>
      <c r="AE782" s="215"/>
      <c r="AF782" s="215"/>
      <c r="AG782" s="215"/>
      <c r="AH782" s="215"/>
      <c r="AI782" s="215"/>
      <c r="AJ782" s="215"/>
      <c r="AK782" s="215"/>
      <c r="AL782" s="215"/>
      <c r="AM782" s="215"/>
      <c r="AN782" s="215"/>
      <c r="AO782" s="215"/>
      <c r="AP782" s="215"/>
      <c r="AQ782" s="215"/>
      <c r="AR782" s="215"/>
      <c r="AS782" s="215"/>
      <c r="AT782" s="215"/>
      <c r="AU782" s="215"/>
      <c r="AV782" s="215"/>
      <c r="AW782" s="215"/>
      <c r="AX782" s="215"/>
      <c r="AY782" s="215"/>
      <c r="AZ782" s="215"/>
      <c r="BA782" s="215"/>
      <c r="BB782" s="215"/>
      <c r="BC782" s="215"/>
      <c r="BD782" s="215"/>
      <c r="BE782" s="215"/>
      <c r="BF782" s="215"/>
      <c r="BG782" s="215"/>
      <c r="BH782" s="215"/>
      <c r="BI782" s="215"/>
      <c r="BJ782" s="215"/>
      <c r="BK782" s="215"/>
      <c r="BL782" s="215"/>
      <c r="BM782" s="220"/>
    </row>
    <row r="783" spans="1:65">
      <c r="A783" s="29"/>
      <c r="B783" s="3" t="s">
        <v>258</v>
      </c>
      <c r="C783" s="28"/>
      <c r="D783" s="23">
        <v>0.69113433330045793</v>
      </c>
      <c r="E783" s="23">
        <v>0.24122940306811386</v>
      </c>
      <c r="F783" s="23">
        <v>0.47453534067360181</v>
      </c>
      <c r="G783" s="23">
        <v>2.3166067138525408</v>
      </c>
      <c r="H783" s="23">
        <v>0.74744007563594461</v>
      </c>
      <c r="I783" s="23">
        <v>0.54924190177613674</v>
      </c>
      <c r="J783" s="23">
        <v>1.5561705133649946</v>
      </c>
      <c r="K783" s="23">
        <v>0.29439202887759408</v>
      </c>
      <c r="L783" s="23">
        <v>0.83586282766173292</v>
      </c>
      <c r="M783" s="23">
        <v>0.58109092805400786</v>
      </c>
      <c r="N783" s="23">
        <v>15.546234867409563</v>
      </c>
      <c r="O783" s="23">
        <v>0.40824829046386302</v>
      </c>
      <c r="P783" s="23">
        <v>0.40207793606049369</v>
      </c>
      <c r="Q783" s="23">
        <v>0.48751068364361766</v>
      </c>
      <c r="R783" s="23">
        <v>0.28346075566116891</v>
      </c>
      <c r="S783" s="23">
        <v>0.42622372841814676</v>
      </c>
      <c r="T783" s="152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85</v>
      </c>
      <c r="C784" s="28"/>
      <c r="D784" s="13">
        <v>1.6179500584482042E-2</v>
      </c>
      <c r="E784" s="13">
        <v>5.4260562930935671E-3</v>
      </c>
      <c r="F784" s="13">
        <v>1.1137855738526012E-2</v>
      </c>
      <c r="G784" s="13">
        <v>5.5377052920777867E-2</v>
      </c>
      <c r="H784" s="13">
        <v>1.73152141073964E-2</v>
      </c>
      <c r="I784" s="13">
        <v>1.2867830576559235E-2</v>
      </c>
      <c r="J784" s="13">
        <v>3.3744210625912423E-2</v>
      </c>
      <c r="K784" s="13">
        <v>6.6254770190006165E-3</v>
      </c>
      <c r="L784" s="13">
        <v>1.9054623730890567E-2</v>
      </c>
      <c r="M784" s="13">
        <v>1.3764490992199159E-2</v>
      </c>
      <c r="N784" s="13">
        <v>0.11781930160920215</v>
      </c>
      <c r="O784" s="13">
        <v>9.5310884933197584E-3</v>
      </c>
      <c r="P784" s="13">
        <v>9.7868868817970068E-3</v>
      </c>
      <c r="Q784" s="13">
        <v>1.1333065098263097E-2</v>
      </c>
      <c r="R784" s="13">
        <v>7.5619782756080819E-3</v>
      </c>
      <c r="S784" s="13">
        <v>8.5102907504455254E-3</v>
      </c>
      <c r="T784" s="152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259</v>
      </c>
      <c r="C785" s="28"/>
      <c r="D785" s="13">
        <v>-9.3064148438216643E-3</v>
      </c>
      <c r="E785" s="13">
        <v>3.1069504682230242E-2</v>
      </c>
      <c r="F785" s="13">
        <v>-1.1881641176084257E-2</v>
      </c>
      <c r="G785" s="13">
        <v>-2.9792860420597922E-2</v>
      </c>
      <c r="H785" s="13">
        <v>1.1300762990642532E-3</v>
      </c>
      <c r="I785" s="13">
        <v>-1.0079488261813152E-2</v>
      </c>
      <c r="J785" s="13">
        <v>6.954707379131686E-2</v>
      </c>
      <c r="K785" s="13">
        <v>3.0506866182743453E-2</v>
      </c>
      <c r="L785" s="13">
        <v>1.736461807688694E-2</v>
      </c>
      <c r="M785" s="13">
        <v>-2.090251611369498E-2</v>
      </c>
      <c r="N785" s="13">
        <v>2.0602067984697143</v>
      </c>
      <c r="O785" s="13">
        <v>-6.6006578808511795E-3</v>
      </c>
      <c r="P785" s="13">
        <v>-4.7187012325407895E-2</v>
      </c>
      <c r="Q785" s="13">
        <v>-2.3487540818976083E-3</v>
      </c>
      <c r="R785" s="13">
        <v>-0.13064028779759651</v>
      </c>
      <c r="S785" s="13">
        <v>0.16154281053231201</v>
      </c>
      <c r="T785" s="152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45" t="s">
        <v>260</v>
      </c>
      <c r="C786" s="46"/>
      <c r="D786" s="44">
        <v>0.14000000000000001</v>
      </c>
      <c r="E786" s="44">
        <v>1.02</v>
      </c>
      <c r="F786" s="44">
        <v>0.21</v>
      </c>
      <c r="G786" s="44">
        <v>0.72</v>
      </c>
      <c r="H786" s="44">
        <v>0.16</v>
      </c>
      <c r="I786" s="44">
        <v>0.16</v>
      </c>
      <c r="J786" s="44">
        <v>2.12</v>
      </c>
      <c r="K786" s="44">
        <v>1</v>
      </c>
      <c r="L786" s="44">
        <v>0.62</v>
      </c>
      <c r="M786" s="44">
        <v>0.47</v>
      </c>
      <c r="N786" s="44">
        <v>59.05</v>
      </c>
      <c r="O786" s="44">
        <v>0.06</v>
      </c>
      <c r="P786" s="44">
        <v>1.22</v>
      </c>
      <c r="Q786" s="44">
        <v>0.06</v>
      </c>
      <c r="R786" s="44">
        <v>3.61</v>
      </c>
      <c r="S786" s="44">
        <v>4.75</v>
      </c>
      <c r="T786" s="152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BM787" s="55"/>
    </row>
    <row r="788" spans="1:65" ht="15">
      <c r="B788" s="8" t="s">
        <v>505</v>
      </c>
      <c r="BM788" s="27" t="s">
        <v>66</v>
      </c>
    </row>
    <row r="789" spans="1:65" ht="15">
      <c r="A789" s="24" t="s">
        <v>61</v>
      </c>
      <c r="B789" s="18" t="s">
        <v>109</v>
      </c>
      <c r="C789" s="15" t="s">
        <v>110</v>
      </c>
      <c r="D789" s="16" t="s">
        <v>223</v>
      </c>
      <c r="E789" s="17" t="s">
        <v>223</v>
      </c>
      <c r="F789" s="17" t="s">
        <v>223</v>
      </c>
      <c r="G789" s="17" t="s">
        <v>223</v>
      </c>
      <c r="H789" s="17" t="s">
        <v>223</v>
      </c>
      <c r="I789" s="17" t="s">
        <v>223</v>
      </c>
      <c r="J789" s="17" t="s">
        <v>223</v>
      </c>
      <c r="K789" s="17" t="s">
        <v>223</v>
      </c>
      <c r="L789" s="17" t="s">
        <v>223</v>
      </c>
      <c r="M789" s="17" t="s">
        <v>223</v>
      </c>
      <c r="N789" s="17" t="s">
        <v>223</v>
      </c>
      <c r="O789" s="17" t="s">
        <v>223</v>
      </c>
      <c r="P789" s="17" t="s">
        <v>223</v>
      </c>
      <c r="Q789" s="17" t="s">
        <v>223</v>
      </c>
      <c r="R789" s="17" t="s">
        <v>223</v>
      </c>
      <c r="S789" s="152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 t="s">
        <v>224</v>
      </c>
      <c r="C790" s="9" t="s">
        <v>224</v>
      </c>
      <c r="D790" s="150" t="s">
        <v>226</v>
      </c>
      <c r="E790" s="151" t="s">
        <v>230</v>
      </c>
      <c r="F790" s="151" t="s">
        <v>231</v>
      </c>
      <c r="G790" s="151" t="s">
        <v>233</v>
      </c>
      <c r="H790" s="151" t="s">
        <v>234</v>
      </c>
      <c r="I790" s="151" t="s">
        <v>235</v>
      </c>
      <c r="J790" s="151" t="s">
        <v>236</v>
      </c>
      <c r="K790" s="151" t="s">
        <v>237</v>
      </c>
      <c r="L790" s="151" t="s">
        <v>275</v>
      </c>
      <c r="M790" s="151" t="s">
        <v>240</v>
      </c>
      <c r="N790" s="151" t="s">
        <v>241</v>
      </c>
      <c r="O790" s="151" t="s">
        <v>242</v>
      </c>
      <c r="P790" s="151" t="s">
        <v>243</v>
      </c>
      <c r="Q790" s="151" t="s">
        <v>244</v>
      </c>
      <c r="R790" s="151" t="s">
        <v>245</v>
      </c>
      <c r="S790" s="152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 t="s">
        <v>3</v>
      </c>
    </row>
    <row r="791" spans="1:65">
      <c r="A791" s="29"/>
      <c r="B791" s="19"/>
      <c r="C791" s="9"/>
      <c r="D791" s="10" t="s">
        <v>288</v>
      </c>
      <c r="E791" s="11" t="s">
        <v>288</v>
      </c>
      <c r="F791" s="11" t="s">
        <v>289</v>
      </c>
      <c r="G791" s="11" t="s">
        <v>288</v>
      </c>
      <c r="H791" s="11" t="s">
        <v>289</v>
      </c>
      <c r="I791" s="11" t="s">
        <v>289</v>
      </c>
      <c r="J791" s="11" t="s">
        <v>289</v>
      </c>
      <c r="K791" s="11" t="s">
        <v>289</v>
      </c>
      <c r="L791" s="11" t="s">
        <v>289</v>
      </c>
      <c r="M791" s="11" t="s">
        <v>288</v>
      </c>
      <c r="N791" s="11" t="s">
        <v>288</v>
      </c>
      <c r="O791" s="11" t="s">
        <v>289</v>
      </c>
      <c r="P791" s="11" t="s">
        <v>288</v>
      </c>
      <c r="Q791" s="11" t="s">
        <v>288</v>
      </c>
      <c r="R791" s="11" t="s">
        <v>288</v>
      </c>
      <c r="S791" s="152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</v>
      </c>
    </row>
    <row r="792" spans="1:65">
      <c r="A792" s="29"/>
      <c r="B792" s="19"/>
      <c r="C792" s="9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152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</v>
      </c>
    </row>
    <row r="793" spans="1:65">
      <c r="A793" s="29"/>
      <c r="B793" s="18">
        <v>1</v>
      </c>
      <c r="C793" s="14">
        <v>1</v>
      </c>
      <c r="D793" s="21">
        <v>0.7</v>
      </c>
      <c r="E793" s="147" t="s">
        <v>103</v>
      </c>
      <c r="F793" s="21">
        <v>0.7</v>
      </c>
      <c r="G793" s="147">
        <v>2.4300000000000002</v>
      </c>
      <c r="H793" s="21">
        <v>1</v>
      </c>
      <c r="I793" s="21">
        <v>1</v>
      </c>
      <c r="J793" s="147">
        <v>2</v>
      </c>
      <c r="K793" s="21">
        <v>1</v>
      </c>
      <c r="L793" s="21">
        <v>1</v>
      </c>
      <c r="M793" s="21">
        <v>0.78327228240341551</v>
      </c>
      <c r="N793" s="147" t="s">
        <v>101</v>
      </c>
      <c r="O793" s="147" t="s">
        <v>102</v>
      </c>
      <c r="P793" s="21">
        <v>0.6</v>
      </c>
      <c r="Q793" s="154">
        <v>1.64</v>
      </c>
      <c r="R793" s="147" t="s">
        <v>294</v>
      </c>
      <c r="S793" s="152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>
        <v>1</v>
      </c>
      <c r="C794" s="9">
        <v>2</v>
      </c>
      <c r="D794" s="11">
        <v>0.7</v>
      </c>
      <c r="E794" s="148" t="s">
        <v>103</v>
      </c>
      <c r="F794" s="11">
        <v>0.6</v>
      </c>
      <c r="G794" s="148">
        <v>2.54</v>
      </c>
      <c r="H794" s="11">
        <v>1</v>
      </c>
      <c r="I794" s="11">
        <v>1</v>
      </c>
      <c r="J794" s="148">
        <v>2</v>
      </c>
      <c r="K794" s="11">
        <v>1</v>
      </c>
      <c r="L794" s="11">
        <v>1</v>
      </c>
      <c r="M794" s="11">
        <v>0.67247105504708604</v>
      </c>
      <c r="N794" s="148" t="s">
        <v>101</v>
      </c>
      <c r="O794" s="148" t="s">
        <v>102</v>
      </c>
      <c r="P794" s="11"/>
      <c r="Q794" s="153">
        <v>1.64</v>
      </c>
      <c r="R794" s="148" t="s">
        <v>294</v>
      </c>
      <c r="S794" s="152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 t="e">
        <v>#N/A</v>
      </c>
    </row>
    <row r="795" spans="1:65">
      <c r="A795" s="29"/>
      <c r="B795" s="19">
        <v>1</v>
      </c>
      <c r="C795" s="9">
        <v>3</v>
      </c>
      <c r="D795" s="11">
        <v>0.5</v>
      </c>
      <c r="E795" s="148" t="s">
        <v>103</v>
      </c>
      <c r="F795" s="11">
        <v>0.7</v>
      </c>
      <c r="G795" s="148">
        <v>2.39</v>
      </c>
      <c r="H795" s="11">
        <v>1</v>
      </c>
      <c r="I795" s="11">
        <v>1</v>
      </c>
      <c r="J795" s="148">
        <v>2</v>
      </c>
      <c r="K795" s="11">
        <v>1</v>
      </c>
      <c r="L795" s="11">
        <v>1</v>
      </c>
      <c r="M795" s="11">
        <v>0.64561708036806598</v>
      </c>
      <c r="N795" s="148" t="s">
        <v>101</v>
      </c>
      <c r="O795" s="148" t="s">
        <v>102</v>
      </c>
      <c r="P795" s="11">
        <v>0.8</v>
      </c>
      <c r="Q795" s="148" t="s">
        <v>299</v>
      </c>
      <c r="R795" s="148" t="s">
        <v>294</v>
      </c>
      <c r="S795" s="152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16</v>
      </c>
    </row>
    <row r="796" spans="1:65">
      <c r="A796" s="29"/>
      <c r="B796" s="19">
        <v>1</v>
      </c>
      <c r="C796" s="9">
        <v>4</v>
      </c>
      <c r="D796" s="11">
        <v>0.6</v>
      </c>
      <c r="E796" s="148" t="s">
        <v>103</v>
      </c>
      <c r="F796" s="11">
        <v>0.6</v>
      </c>
      <c r="G796" s="148">
        <v>2.37</v>
      </c>
      <c r="H796" s="11">
        <v>1</v>
      </c>
      <c r="I796" s="11">
        <v>1</v>
      </c>
      <c r="J796" s="148">
        <v>2</v>
      </c>
      <c r="K796" s="11">
        <v>1</v>
      </c>
      <c r="L796" s="11">
        <v>1</v>
      </c>
      <c r="M796" s="11">
        <v>0.55200745983112598</v>
      </c>
      <c r="N796" s="148" t="s">
        <v>101</v>
      </c>
      <c r="O796" s="148" t="s">
        <v>102</v>
      </c>
      <c r="P796" s="11">
        <v>0.5</v>
      </c>
      <c r="Q796" s="11">
        <v>0.82</v>
      </c>
      <c r="R796" s="148" t="s">
        <v>294</v>
      </c>
      <c r="S796" s="152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0.82405666476141093</v>
      </c>
    </row>
    <row r="797" spans="1:65">
      <c r="A797" s="29"/>
      <c r="B797" s="19">
        <v>1</v>
      </c>
      <c r="C797" s="9">
        <v>5</v>
      </c>
      <c r="D797" s="148" t="s">
        <v>294</v>
      </c>
      <c r="E797" s="148" t="s">
        <v>103</v>
      </c>
      <c r="F797" s="11">
        <v>0.9</v>
      </c>
      <c r="G797" s="148">
        <v>2.2999999999999998</v>
      </c>
      <c r="H797" s="11">
        <v>1</v>
      </c>
      <c r="I797" s="11">
        <v>1</v>
      </c>
      <c r="J797" s="148">
        <v>2</v>
      </c>
      <c r="K797" s="11">
        <v>1</v>
      </c>
      <c r="L797" s="11">
        <v>1</v>
      </c>
      <c r="M797" s="11">
        <v>0.64176094670142803</v>
      </c>
      <c r="N797" s="148" t="s">
        <v>101</v>
      </c>
      <c r="O797" s="148" t="s">
        <v>102</v>
      </c>
      <c r="P797" s="11">
        <v>0.6</v>
      </c>
      <c r="Q797" s="11">
        <v>0.82</v>
      </c>
      <c r="R797" s="148" t="s">
        <v>294</v>
      </c>
      <c r="S797" s="152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55</v>
      </c>
    </row>
    <row r="798" spans="1:65">
      <c r="A798" s="29"/>
      <c r="B798" s="19">
        <v>1</v>
      </c>
      <c r="C798" s="9">
        <v>6</v>
      </c>
      <c r="D798" s="11">
        <v>0.7</v>
      </c>
      <c r="E798" s="148" t="s">
        <v>103</v>
      </c>
      <c r="F798" s="11">
        <v>0.5</v>
      </c>
      <c r="G798" s="148">
        <v>2.5299999999999998</v>
      </c>
      <c r="H798" s="11">
        <v>1</v>
      </c>
      <c r="I798" s="11">
        <v>1</v>
      </c>
      <c r="J798" s="148">
        <v>2</v>
      </c>
      <c r="K798" s="11">
        <v>1</v>
      </c>
      <c r="L798" s="11">
        <v>1</v>
      </c>
      <c r="M798" s="11">
        <v>0.60393107276506697</v>
      </c>
      <c r="N798" s="148" t="s">
        <v>101</v>
      </c>
      <c r="O798" s="148" t="s">
        <v>102</v>
      </c>
      <c r="P798" s="11">
        <v>0.7</v>
      </c>
      <c r="Q798" s="148" t="s">
        <v>299</v>
      </c>
      <c r="R798" s="148" t="s">
        <v>294</v>
      </c>
      <c r="S798" s="152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20" t="s">
        <v>256</v>
      </c>
      <c r="C799" s="12"/>
      <c r="D799" s="22">
        <v>0.64</v>
      </c>
      <c r="E799" s="22" t="s">
        <v>648</v>
      </c>
      <c r="F799" s="22">
        <v>0.66666666666666663</v>
      </c>
      <c r="G799" s="22">
        <v>2.4266666666666667</v>
      </c>
      <c r="H799" s="22">
        <v>1</v>
      </c>
      <c r="I799" s="22">
        <v>1</v>
      </c>
      <c r="J799" s="22">
        <v>2</v>
      </c>
      <c r="K799" s="22">
        <v>1</v>
      </c>
      <c r="L799" s="22">
        <v>1</v>
      </c>
      <c r="M799" s="22">
        <v>0.64984331618603142</v>
      </c>
      <c r="N799" s="22" t="s">
        <v>648</v>
      </c>
      <c r="O799" s="22" t="s">
        <v>648</v>
      </c>
      <c r="P799" s="22">
        <v>0.64</v>
      </c>
      <c r="Q799" s="22">
        <v>1.23</v>
      </c>
      <c r="R799" s="22" t="s">
        <v>648</v>
      </c>
      <c r="S799" s="152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257</v>
      </c>
      <c r="C800" s="28"/>
      <c r="D800" s="11">
        <v>0.7</v>
      </c>
      <c r="E800" s="11" t="s">
        <v>648</v>
      </c>
      <c r="F800" s="11">
        <v>0.64999999999999991</v>
      </c>
      <c r="G800" s="11">
        <v>2.41</v>
      </c>
      <c r="H800" s="11">
        <v>1</v>
      </c>
      <c r="I800" s="11">
        <v>1</v>
      </c>
      <c r="J800" s="11">
        <v>2</v>
      </c>
      <c r="K800" s="11">
        <v>1</v>
      </c>
      <c r="L800" s="11">
        <v>1</v>
      </c>
      <c r="M800" s="11">
        <v>0.64368901353474706</v>
      </c>
      <c r="N800" s="11" t="s">
        <v>648</v>
      </c>
      <c r="O800" s="11" t="s">
        <v>648</v>
      </c>
      <c r="P800" s="11">
        <v>0.6</v>
      </c>
      <c r="Q800" s="11">
        <v>1.23</v>
      </c>
      <c r="R800" s="11" t="s">
        <v>648</v>
      </c>
      <c r="S800" s="152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258</v>
      </c>
      <c r="C801" s="28"/>
      <c r="D801" s="23">
        <v>8.9442719099990381E-2</v>
      </c>
      <c r="E801" s="23" t="s">
        <v>648</v>
      </c>
      <c r="F801" s="23">
        <v>0.13662601021279491</v>
      </c>
      <c r="G801" s="23">
        <v>9.3950341493081693E-2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7.7560657864824523E-2</v>
      </c>
      <c r="N801" s="23" t="s">
        <v>648</v>
      </c>
      <c r="O801" s="23" t="s">
        <v>648</v>
      </c>
      <c r="P801" s="23">
        <v>0.11401754250991288</v>
      </c>
      <c r="Q801" s="23">
        <v>0.4734272207354927</v>
      </c>
      <c r="R801" s="23" t="s">
        <v>648</v>
      </c>
      <c r="S801" s="152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85</v>
      </c>
      <c r="C802" s="28"/>
      <c r="D802" s="13">
        <v>0.13975424859373498</v>
      </c>
      <c r="E802" s="13" t="s">
        <v>648</v>
      </c>
      <c r="F802" s="13">
        <v>0.20493901531919237</v>
      </c>
      <c r="G802" s="13">
        <v>3.8715800065830364E-2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0.11935285927080481</v>
      </c>
      <c r="N802" s="13" t="s">
        <v>648</v>
      </c>
      <c r="O802" s="13" t="s">
        <v>648</v>
      </c>
      <c r="P802" s="13">
        <v>0.17815241017173886</v>
      </c>
      <c r="Q802" s="13">
        <v>0.38490017945975019</v>
      </c>
      <c r="R802" s="13" t="s">
        <v>648</v>
      </c>
      <c r="S802" s="152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259</v>
      </c>
      <c r="C803" s="28"/>
      <c r="D803" s="13">
        <v>-0.22335437917330703</v>
      </c>
      <c r="E803" s="13" t="s">
        <v>648</v>
      </c>
      <c r="F803" s="13">
        <v>-0.19099414497219491</v>
      </c>
      <c r="G803" s="13">
        <v>1.944781312301211</v>
      </c>
      <c r="H803" s="13">
        <v>0.21350878254170769</v>
      </c>
      <c r="I803" s="13">
        <v>0.21350878254170769</v>
      </c>
      <c r="J803" s="13">
        <v>1.4270175650834154</v>
      </c>
      <c r="K803" s="13">
        <v>0.21350878254170769</v>
      </c>
      <c r="L803" s="13">
        <v>0.21350878254170769</v>
      </c>
      <c r="M803" s="13">
        <v>-0.211409428532223</v>
      </c>
      <c r="N803" s="13" t="s">
        <v>648</v>
      </c>
      <c r="O803" s="13" t="s">
        <v>648</v>
      </c>
      <c r="P803" s="13">
        <v>-0.22335437917330703</v>
      </c>
      <c r="Q803" s="13">
        <v>0.49261580252630055</v>
      </c>
      <c r="R803" s="13" t="s">
        <v>648</v>
      </c>
      <c r="S803" s="152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29"/>
      <c r="B804" s="45" t="s">
        <v>260</v>
      </c>
      <c r="C804" s="46"/>
      <c r="D804" s="44">
        <v>0.82</v>
      </c>
      <c r="E804" s="44">
        <v>2.89</v>
      </c>
      <c r="F804" s="44">
        <v>0.64</v>
      </c>
      <c r="G804" s="44">
        <v>2.75</v>
      </c>
      <c r="H804" s="44">
        <v>0</v>
      </c>
      <c r="I804" s="44">
        <v>0</v>
      </c>
      <c r="J804" s="44">
        <v>1.93</v>
      </c>
      <c r="K804" s="44">
        <v>0</v>
      </c>
      <c r="L804" s="44">
        <v>0</v>
      </c>
      <c r="M804" s="44">
        <v>0.67</v>
      </c>
      <c r="N804" s="44">
        <v>0.96</v>
      </c>
      <c r="O804" s="44">
        <v>0</v>
      </c>
      <c r="P804" s="44">
        <v>0.69</v>
      </c>
      <c r="Q804" s="44">
        <v>0.33</v>
      </c>
      <c r="R804" s="44">
        <v>1.44</v>
      </c>
      <c r="S804" s="152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B805" s="3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BM805" s="55"/>
    </row>
    <row r="806" spans="1:65" ht="15">
      <c r="B806" s="8" t="s">
        <v>506</v>
      </c>
      <c r="BM806" s="27" t="s">
        <v>66</v>
      </c>
    </row>
    <row r="807" spans="1:65" ht="15">
      <c r="A807" s="24" t="s">
        <v>12</v>
      </c>
      <c r="B807" s="18" t="s">
        <v>109</v>
      </c>
      <c r="C807" s="15" t="s">
        <v>110</v>
      </c>
      <c r="D807" s="16" t="s">
        <v>223</v>
      </c>
      <c r="E807" s="17" t="s">
        <v>223</v>
      </c>
      <c r="F807" s="17" t="s">
        <v>223</v>
      </c>
      <c r="G807" s="17" t="s">
        <v>223</v>
      </c>
      <c r="H807" s="17" t="s">
        <v>223</v>
      </c>
      <c r="I807" s="17" t="s">
        <v>223</v>
      </c>
      <c r="J807" s="15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 t="s">
        <v>224</v>
      </c>
      <c r="C808" s="9" t="s">
        <v>224</v>
      </c>
      <c r="D808" s="150" t="s">
        <v>227</v>
      </c>
      <c r="E808" s="151" t="s">
        <v>230</v>
      </c>
      <c r="F808" s="151" t="s">
        <v>231</v>
      </c>
      <c r="G808" s="151" t="s">
        <v>233</v>
      </c>
      <c r="H808" s="151" t="s">
        <v>240</v>
      </c>
      <c r="I808" s="151" t="s">
        <v>243</v>
      </c>
      <c r="J808" s="15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 t="s">
        <v>3</v>
      </c>
    </row>
    <row r="809" spans="1:65">
      <c r="A809" s="29"/>
      <c r="B809" s="19"/>
      <c r="C809" s="9"/>
      <c r="D809" s="10" t="s">
        <v>288</v>
      </c>
      <c r="E809" s="11" t="s">
        <v>288</v>
      </c>
      <c r="F809" s="11" t="s">
        <v>289</v>
      </c>
      <c r="G809" s="11" t="s">
        <v>288</v>
      </c>
      <c r="H809" s="11" t="s">
        <v>288</v>
      </c>
      <c r="I809" s="11" t="s">
        <v>288</v>
      </c>
      <c r="J809" s="15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9"/>
      <c r="C810" s="9"/>
      <c r="D810" s="25"/>
      <c r="E810" s="25"/>
      <c r="F810" s="25"/>
      <c r="G810" s="25"/>
      <c r="H810" s="25"/>
      <c r="I810" s="25"/>
      <c r="J810" s="15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</v>
      </c>
    </row>
    <row r="811" spans="1:65">
      <c r="A811" s="29"/>
      <c r="B811" s="18">
        <v>1</v>
      </c>
      <c r="C811" s="14">
        <v>1</v>
      </c>
      <c r="D811" s="21">
        <v>2.8221296717664499</v>
      </c>
      <c r="E811" s="21">
        <v>2.67770391937451</v>
      </c>
      <c r="F811" s="21">
        <v>2.9</v>
      </c>
      <c r="G811" s="21">
        <v>2.99</v>
      </c>
      <c r="H811" s="21">
        <v>2.8174070103510269</v>
      </c>
      <c r="I811" s="21">
        <v>2.57</v>
      </c>
      <c r="J811" s="15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>
        <v>1</v>
      </c>
      <c r="C812" s="9">
        <v>2</v>
      </c>
      <c r="D812" s="11">
        <v>2.829596154974654</v>
      </c>
      <c r="E812" s="11">
        <v>2.5642863482993894</v>
      </c>
      <c r="F812" s="11">
        <v>2.8</v>
      </c>
      <c r="G812" s="11">
        <v>2.71</v>
      </c>
      <c r="H812" s="11">
        <v>2.8596277497284199</v>
      </c>
      <c r="I812" s="11">
        <v>2.75</v>
      </c>
      <c r="J812" s="15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35</v>
      </c>
    </row>
    <row r="813" spans="1:65">
      <c r="A813" s="29"/>
      <c r="B813" s="19">
        <v>1</v>
      </c>
      <c r="C813" s="9">
        <v>3</v>
      </c>
      <c r="D813" s="11">
        <v>2.8343326526037198</v>
      </c>
      <c r="E813" s="11">
        <v>2.6214165783326333</v>
      </c>
      <c r="F813" s="11">
        <v>2.6</v>
      </c>
      <c r="G813" s="11">
        <v>2.63</v>
      </c>
      <c r="H813" s="11">
        <v>2.9121759646465422</v>
      </c>
      <c r="I813" s="11">
        <v>2.66</v>
      </c>
      <c r="J813" s="15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16</v>
      </c>
    </row>
    <row r="814" spans="1:65">
      <c r="A814" s="29"/>
      <c r="B814" s="19">
        <v>1</v>
      </c>
      <c r="C814" s="9">
        <v>4</v>
      </c>
      <c r="D814" s="11">
        <v>2.7652859493906106</v>
      </c>
      <c r="E814" s="11">
        <v>2.5641778982217387</v>
      </c>
      <c r="F814" s="11">
        <v>2.4</v>
      </c>
      <c r="G814" s="11">
        <v>2.96</v>
      </c>
      <c r="H814" s="11">
        <v>2.8411675198320041</v>
      </c>
      <c r="I814" s="11">
        <v>2.58</v>
      </c>
      <c r="J814" s="15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2.7331553357104315</v>
      </c>
    </row>
    <row r="815" spans="1:65">
      <c r="A815" s="29"/>
      <c r="B815" s="19">
        <v>1</v>
      </c>
      <c r="C815" s="9">
        <v>5</v>
      </c>
      <c r="D815" s="11">
        <v>2.77360885311725</v>
      </c>
      <c r="E815" s="11">
        <v>2.6328858543691762</v>
      </c>
      <c r="F815" s="11">
        <v>2.6</v>
      </c>
      <c r="G815" s="11">
        <v>2.87</v>
      </c>
      <c r="H815" s="11">
        <v>2.7198050228311494</v>
      </c>
      <c r="I815" s="11">
        <v>2.63</v>
      </c>
      <c r="J815" s="15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56</v>
      </c>
    </row>
    <row r="816" spans="1:65">
      <c r="A816" s="29"/>
      <c r="B816" s="19">
        <v>1</v>
      </c>
      <c r="C816" s="9">
        <v>6</v>
      </c>
      <c r="D816" s="11">
        <v>2.7795798283197</v>
      </c>
      <c r="E816" s="11">
        <v>2.5085062807633278</v>
      </c>
      <c r="F816" s="11">
        <v>2.7</v>
      </c>
      <c r="G816" s="11">
        <v>3.06</v>
      </c>
      <c r="H816" s="11">
        <v>2.819898828653236</v>
      </c>
      <c r="I816" s="11">
        <v>2.64</v>
      </c>
      <c r="J816" s="15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20" t="s">
        <v>256</v>
      </c>
      <c r="C817" s="12"/>
      <c r="D817" s="22">
        <v>2.8007555183620645</v>
      </c>
      <c r="E817" s="22">
        <v>2.5948294798934626</v>
      </c>
      <c r="F817" s="22">
        <v>2.6666666666666665</v>
      </c>
      <c r="G817" s="22">
        <v>2.8699999999999997</v>
      </c>
      <c r="H817" s="22">
        <v>2.8283470160070632</v>
      </c>
      <c r="I817" s="22">
        <v>2.6383333333333336</v>
      </c>
      <c r="J817" s="15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257</v>
      </c>
      <c r="C818" s="28"/>
      <c r="D818" s="11">
        <v>2.8008547500430749</v>
      </c>
      <c r="E818" s="11">
        <v>2.5928514633160114</v>
      </c>
      <c r="F818" s="11">
        <v>2.6500000000000004</v>
      </c>
      <c r="G818" s="11">
        <v>2.915</v>
      </c>
      <c r="H818" s="11">
        <v>2.8305331742426203</v>
      </c>
      <c r="I818" s="11">
        <v>2.6349999999999998</v>
      </c>
      <c r="J818" s="15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3" t="s">
        <v>258</v>
      </c>
      <c r="C819" s="28"/>
      <c r="D819" s="23">
        <v>3.1175318133295198E-2</v>
      </c>
      <c r="E819" s="23">
        <v>6.0576284494115062E-2</v>
      </c>
      <c r="F819" s="23">
        <v>0.1751190071541826</v>
      </c>
      <c r="G819" s="23">
        <v>0.16840427548016715</v>
      </c>
      <c r="H819" s="23">
        <v>6.3470563454867374E-2</v>
      </c>
      <c r="I819" s="23">
        <v>6.4935865795927236E-2</v>
      </c>
      <c r="J819" s="204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5"/>
      <c r="AT819" s="205"/>
      <c r="AU819" s="205"/>
      <c r="AV819" s="205"/>
      <c r="AW819" s="205"/>
      <c r="AX819" s="205"/>
      <c r="AY819" s="205"/>
      <c r="AZ819" s="205"/>
      <c r="BA819" s="205"/>
      <c r="BB819" s="205"/>
      <c r="BC819" s="205"/>
      <c r="BD819" s="205"/>
      <c r="BE819" s="205"/>
      <c r="BF819" s="205"/>
      <c r="BG819" s="205"/>
      <c r="BH819" s="205"/>
      <c r="BI819" s="205"/>
      <c r="BJ819" s="205"/>
      <c r="BK819" s="205"/>
      <c r="BL819" s="205"/>
      <c r="BM819" s="56"/>
    </row>
    <row r="820" spans="1:65">
      <c r="A820" s="29"/>
      <c r="B820" s="3" t="s">
        <v>85</v>
      </c>
      <c r="C820" s="28"/>
      <c r="D820" s="13">
        <v>1.1131038724696372E-2</v>
      </c>
      <c r="E820" s="13">
        <v>2.3344996256402243E-2</v>
      </c>
      <c r="F820" s="13">
        <v>6.5669627682818477E-2</v>
      </c>
      <c r="G820" s="13">
        <v>5.8677447902497272E-2</v>
      </c>
      <c r="H820" s="13">
        <v>2.2440868498686678E-2</v>
      </c>
      <c r="I820" s="13">
        <v>2.4612457029410194E-2</v>
      </c>
      <c r="J820" s="15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259</v>
      </c>
      <c r="C821" s="28"/>
      <c r="D821" s="13">
        <v>2.4733384805610381E-2</v>
      </c>
      <c r="E821" s="13">
        <v>-5.0610316219372065E-2</v>
      </c>
      <c r="F821" s="13">
        <v>-2.4326707002360171E-2</v>
      </c>
      <c r="G821" s="13">
        <v>5.0068381588709743E-2</v>
      </c>
      <c r="H821" s="13">
        <v>3.4828492567872349E-2</v>
      </c>
      <c r="I821" s="13">
        <v>-3.4693235740459905E-2</v>
      </c>
      <c r="J821" s="15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45" t="s">
        <v>260</v>
      </c>
      <c r="C822" s="46"/>
      <c r="D822" s="44">
        <v>0.48</v>
      </c>
      <c r="E822" s="44">
        <v>0.99</v>
      </c>
      <c r="F822" s="44">
        <v>0.48</v>
      </c>
      <c r="G822" s="44">
        <v>0.97</v>
      </c>
      <c r="H822" s="44">
        <v>0.67</v>
      </c>
      <c r="I822" s="44">
        <v>0.68</v>
      </c>
      <c r="J822" s="15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B823" s="30"/>
      <c r="C823" s="20"/>
      <c r="D823" s="20"/>
      <c r="E823" s="20"/>
      <c r="F823" s="20"/>
      <c r="G823" s="20"/>
      <c r="H823" s="20"/>
      <c r="I823" s="20"/>
      <c r="BM823" s="55"/>
    </row>
    <row r="824" spans="1:65" ht="15">
      <c r="B824" s="8" t="s">
        <v>507</v>
      </c>
      <c r="BM824" s="27" t="s">
        <v>66</v>
      </c>
    </row>
    <row r="825" spans="1:65" ht="15">
      <c r="A825" s="24" t="s">
        <v>15</v>
      </c>
      <c r="B825" s="18" t="s">
        <v>109</v>
      </c>
      <c r="C825" s="15" t="s">
        <v>110</v>
      </c>
      <c r="D825" s="16" t="s">
        <v>223</v>
      </c>
      <c r="E825" s="17" t="s">
        <v>223</v>
      </c>
      <c r="F825" s="17" t="s">
        <v>223</v>
      </c>
      <c r="G825" s="17" t="s">
        <v>223</v>
      </c>
      <c r="H825" s="17" t="s">
        <v>223</v>
      </c>
      <c r="I825" s="17" t="s">
        <v>223</v>
      </c>
      <c r="J825" s="17" t="s">
        <v>223</v>
      </c>
      <c r="K825" s="17" t="s">
        <v>223</v>
      </c>
      <c r="L825" s="17" t="s">
        <v>223</v>
      </c>
      <c r="M825" s="17" t="s">
        <v>223</v>
      </c>
      <c r="N825" s="17" t="s">
        <v>223</v>
      </c>
      <c r="O825" s="17" t="s">
        <v>223</v>
      </c>
      <c r="P825" s="17" t="s">
        <v>223</v>
      </c>
      <c r="Q825" s="17" t="s">
        <v>223</v>
      </c>
      <c r="R825" s="17" t="s">
        <v>223</v>
      </c>
      <c r="S825" s="15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 t="s">
        <v>224</v>
      </c>
      <c r="C826" s="9" t="s">
        <v>224</v>
      </c>
      <c r="D826" s="150" t="s">
        <v>226</v>
      </c>
      <c r="E826" s="151" t="s">
        <v>230</v>
      </c>
      <c r="F826" s="151" t="s">
        <v>231</v>
      </c>
      <c r="G826" s="151" t="s">
        <v>233</v>
      </c>
      <c r="H826" s="151" t="s">
        <v>234</v>
      </c>
      <c r="I826" s="151" t="s">
        <v>235</v>
      </c>
      <c r="J826" s="151" t="s">
        <v>236</v>
      </c>
      <c r="K826" s="151" t="s">
        <v>237</v>
      </c>
      <c r="L826" s="151" t="s">
        <v>275</v>
      </c>
      <c r="M826" s="151" t="s">
        <v>240</v>
      </c>
      <c r="N826" s="151" t="s">
        <v>241</v>
      </c>
      <c r="O826" s="151" t="s">
        <v>242</v>
      </c>
      <c r="P826" s="151" t="s">
        <v>243</v>
      </c>
      <c r="Q826" s="151" t="s">
        <v>245</v>
      </c>
      <c r="R826" s="151" t="s">
        <v>247</v>
      </c>
      <c r="S826" s="15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 t="s">
        <v>3</v>
      </c>
    </row>
    <row r="827" spans="1:65">
      <c r="A827" s="29"/>
      <c r="B827" s="19"/>
      <c r="C827" s="9"/>
      <c r="D827" s="10" t="s">
        <v>288</v>
      </c>
      <c r="E827" s="11" t="s">
        <v>288</v>
      </c>
      <c r="F827" s="11" t="s">
        <v>289</v>
      </c>
      <c r="G827" s="11" t="s">
        <v>288</v>
      </c>
      <c r="H827" s="11" t="s">
        <v>289</v>
      </c>
      <c r="I827" s="11" t="s">
        <v>289</v>
      </c>
      <c r="J827" s="11" t="s">
        <v>289</v>
      </c>
      <c r="K827" s="11" t="s">
        <v>289</v>
      </c>
      <c r="L827" s="11" t="s">
        <v>289</v>
      </c>
      <c r="M827" s="11" t="s">
        <v>288</v>
      </c>
      <c r="N827" s="11" t="s">
        <v>288</v>
      </c>
      <c r="O827" s="11" t="s">
        <v>289</v>
      </c>
      <c r="P827" s="11" t="s">
        <v>288</v>
      </c>
      <c r="Q827" s="11" t="s">
        <v>288</v>
      </c>
      <c r="R827" s="11" t="s">
        <v>289</v>
      </c>
      <c r="S827" s="15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9"/>
      <c r="C828" s="9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15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</v>
      </c>
    </row>
    <row r="829" spans="1:65">
      <c r="A829" s="29"/>
      <c r="B829" s="18">
        <v>1</v>
      </c>
      <c r="C829" s="14">
        <v>1</v>
      </c>
      <c r="D829" s="21">
        <v>0.9</v>
      </c>
      <c r="E829" s="21">
        <v>0.80688674528916304</v>
      </c>
      <c r="F829" s="147" t="s">
        <v>101</v>
      </c>
      <c r="G829" s="147">
        <v>2.5</v>
      </c>
      <c r="H829" s="21">
        <v>0.8</v>
      </c>
      <c r="I829" s="21">
        <v>0.8</v>
      </c>
      <c r="J829" s="21">
        <v>0.8</v>
      </c>
      <c r="K829" s="147">
        <v>1.1000000000000001</v>
      </c>
      <c r="L829" s="21">
        <v>0.7</v>
      </c>
      <c r="M829" s="21">
        <v>0.83782561436306802</v>
      </c>
      <c r="N829" s="21">
        <v>0.8</v>
      </c>
      <c r="O829" s="147">
        <v>1.5</v>
      </c>
      <c r="P829" s="21">
        <v>0.9</v>
      </c>
      <c r="Q829" s="147">
        <v>2.5499999999999998</v>
      </c>
      <c r="R829" s="21">
        <v>0.8</v>
      </c>
      <c r="S829" s="152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>
        <v>1</v>
      </c>
      <c r="C830" s="9">
        <v>2</v>
      </c>
      <c r="D830" s="11">
        <v>0.8</v>
      </c>
      <c r="E830" s="11">
        <v>0.84263250044414595</v>
      </c>
      <c r="F830" s="148" t="s">
        <v>101</v>
      </c>
      <c r="G830" s="148">
        <v>2.6</v>
      </c>
      <c r="H830" s="11">
        <v>0.8</v>
      </c>
      <c r="I830" s="11">
        <v>0.8</v>
      </c>
      <c r="J830" s="11">
        <v>0.9</v>
      </c>
      <c r="K830" s="148">
        <v>1.1000000000000001</v>
      </c>
      <c r="L830" s="11">
        <v>0.8</v>
      </c>
      <c r="M830" s="11">
        <v>0.65813373372262796</v>
      </c>
      <c r="N830" s="11">
        <v>0.8</v>
      </c>
      <c r="O830" s="148">
        <v>1.7</v>
      </c>
      <c r="P830" s="11">
        <v>1</v>
      </c>
      <c r="Q830" s="148">
        <v>2.79</v>
      </c>
      <c r="R830" s="11">
        <v>0.8</v>
      </c>
      <c r="S830" s="15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19</v>
      </c>
    </row>
    <row r="831" spans="1:65">
      <c r="A831" s="29"/>
      <c r="B831" s="19">
        <v>1</v>
      </c>
      <c r="C831" s="9">
        <v>3</v>
      </c>
      <c r="D831" s="11">
        <v>0.8</v>
      </c>
      <c r="E831" s="11">
        <v>0.79198864480007836</v>
      </c>
      <c r="F831" s="148" t="s">
        <v>101</v>
      </c>
      <c r="G831" s="148">
        <v>2.7</v>
      </c>
      <c r="H831" s="11">
        <v>0.8</v>
      </c>
      <c r="I831" s="11">
        <v>0.8</v>
      </c>
      <c r="J831" s="11">
        <v>0.8</v>
      </c>
      <c r="K831" s="148">
        <v>1</v>
      </c>
      <c r="L831" s="11">
        <v>0.7</v>
      </c>
      <c r="M831" s="11">
        <v>0.96055187014896015</v>
      </c>
      <c r="N831" s="11">
        <v>0.7</v>
      </c>
      <c r="O831" s="148">
        <v>1.5</v>
      </c>
      <c r="P831" s="11">
        <v>0.9</v>
      </c>
      <c r="Q831" s="148">
        <v>2.3199999999999998</v>
      </c>
      <c r="R831" s="11">
        <v>0.9</v>
      </c>
      <c r="S831" s="15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16</v>
      </c>
    </row>
    <row r="832" spans="1:65">
      <c r="A832" s="29"/>
      <c r="B832" s="19">
        <v>1</v>
      </c>
      <c r="C832" s="9">
        <v>4</v>
      </c>
      <c r="D832" s="11">
        <v>0.8</v>
      </c>
      <c r="E832" s="11">
        <v>0.79164828702953871</v>
      </c>
      <c r="F832" s="148" t="s">
        <v>101</v>
      </c>
      <c r="G832" s="148">
        <v>2.7</v>
      </c>
      <c r="H832" s="11">
        <v>0.8</v>
      </c>
      <c r="I832" s="11">
        <v>0.8</v>
      </c>
      <c r="J832" s="11">
        <v>0.9</v>
      </c>
      <c r="K832" s="148">
        <v>1.1000000000000001</v>
      </c>
      <c r="L832" s="11">
        <v>0.8</v>
      </c>
      <c r="M832" s="11">
        <v>0.70317386676085003</v>
      </c>
      <c r="N832" s="11">
        <v>0.7</v>
      </c>
      <c r="O832" s="148">
        <v>1.7</v>
      </c>
      <c r="P832" s="11">
        <v>0.8</v>
      </c>
      <c r="Q832" s="148">
        <v>3.14</v>
      </c>
      <c r="R832" s="11">
        <v>0.8</v>
      </c>
      <c r="S832" s="15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0.80440658471350024</v>
      </c>
    </row>
    <row r="833" spans="1:65">
      <c r="A833" s="29"/>
      <c r="B833" s="19">
        <v>1</v>
      </c>
      <c r="C833" s="9">
        <v>5</v>
      </c>
      <c r="D833" s="11">
        <v>0.8</v>
      </c>
      <c r="E833" s="11">
        <v>0.7701243445021182</v>
      </c>
      <c r="F833" s="148" t="s">
        <v>101</v>
      </c>
      <c r="G833" s="148">
        <v>2.7</v>
      </c>
      <c r="H833" s="11">
        <v>0.7</v>
      </c>
      <c r="I833" s="11">
        <v>0.7</v>
      </c>
      <c r="J833" s="11">
        <v>0.8</v>
      </c>
      <c r="K833" s="148">
        <v>1.1000000000000001</v>
      </c>
      <c r="L833" s="11">
        <v>0.8</v>
      </c>
      <c r="M833" s="11">
        <v>0.92892444043529698</v>
      </c>
      <c r="N833" s="11">
        <v>0.8</v>
      </c>
      <c r="O833" s="148">
        <v>1.4</v>
      </c>
      <c r="P833" s="11">
        <v>0.9</v>
      </c>
      <c r="Q833" s="153">
        <v>5.75</v>
      </c>
      <c r="R833" s="11">
        <v>0.8</v>
      </c>
      <c r="S833" s="152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57</v>
      </c>
    </row>
    <row r="834" spans="1:65">
      <c r="A834" s="29"/>
      <c r="B834" s="19">
        <v>1</v>
      </c>
      <c r="C834" s="9">
        <v>6</v>
      </c>
      <c r="D834" s="11">
        <v>0.8</v>
      </c>
      <c r="E834" s="11">
        <v>0.76021684108762377</v>
      </c>
      <c r="F834" s="148" t="s">
        <v>101</v>
      </c>
      <c r="G834" s="148">
        <v>2.4</v>
      </c>
      <c r="H834" s="11">
        <v>0.8</v>
      </c>
      <c r="I834" s="11">
        <v>0.8</v>
      </c>
      <c r="J834" s="11">
        <v>0.8</v>
      </c>
      <c r="K834" s="148">
        <v>1.1000000000000001</v>
      </c>
      <c r="L834" s="11">
        <v>0.8</v>
      </c>
      <c r="M834" s="11">
        <v>0.71228819422654999</v>
      </c>
      <c r="N834" s="11">
        <v>0.7</v>
      </c>
      <c r="O834" s="148">
        <v>1.4</v>
      </c>
      <c r="P834" s="11">
        <v>0.9</v>
      </c>
      <c r="Q834" s="148">
        <v>2.72</v>
      </c>
      <c r="R834" s="11">
        <v>0.8</v>
      </c>
      <c r="S834" s="152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20" t="s">
        <v>256</v>
      </c>
      <c r="C835" s="12"/>
      <c r="D835" s="22">
        <v>0.81666666666666654</v>
      </c>
      <c r="E835" s="22">
        <v>0.7939162271921113</v>
      </c>
      <c r="F835" s="22" t="s">
        <v>648</v>
      </c>
      <c r="G835" s="22">
        <v>2.6</v>
      </c>
      <c r="H835" s="22">
        <v>0.78333333333333333</v>
      </c>
      <c r="I835" s="22">
        <v>0.78333333333333333</v>
      </c>
      <c r="J835" s="22">
        <v>0.83333333333333337</v>
      </c>
      <c r="K835" s="22">
        <v>1.0833333333333333</v>
      </c>
      <c r="L835" s="22">
        <v>0.76666666666666661</v>
      </c>
      <c r="M835" s="22">
        <v>0.80014961994289224</v>
      </c>
      <c r="N835" s="22">
        <v>0.75</v>
      </c>
      <c r="O835" s="22">
        <v>1.5333333333333334</v>
      </c>
      <c r="P835" s="22">
        <v>0.9</v>
      </c>
      <c r="Q835" s="22">
        <v>3.2116666666666664</v>
      </c>
      <c r="R835" s="22">
        <v>0.81666666666666654</v>
      </c>
      <c r="S835" s="152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257</v>
      </c>
      <c r="C836" s="28"/>
      <c r="D836" s="11">
        <v>0.8</v>
      </c>
      <c r="E836" s="11">
        <v>0.79181846591480853</v>
      </c>
      <c r="F836" s="11" t="s">
        <v>648</v>
      </c>
      <c r="G836" s="11">
        <v>2.6500000000000004</v>
      </c>
      <c r="H836" s="11">
        <v>0.8</v>
      </c>
      <c r="I836" s="11">
        <v>0.8</v>
      </c>
      <c r="J836" s="11">
        <v>0.8</v>
      </c>
      <c r="K836" s="11">
        <v>1.1000000000000001</v>
      </c>
      <c r="L836" s="11">
        <v>0.8</v>
      </c>
      <c r="M836" s="11">
        <v>0.775056904294809</v>
      </c>
      <c r="N836" s="11">
        <v>0.75</v>
      </c>
      <c r="O836" s="11">
        <v>1.5</v>
      </c>
      <c r="P836" s="11">
        <v>0.9</v>
      </c>
      <c r="Q836" s="11">
        <v>2.7549999999999999</v>
      </c>
      <c r="R836" s="11">
        <v>0.8</v>
      </c>
      <c r="S836" s="15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258</v>
      </c>
      <c r="C837" s="28"/>
      <c r="D837" s="23">
        <v>4.0824829046386291E-2</v>
      </c>
      <c r="E837" s="23">
        <v>2.916186225701527E-2</v>
      </c>
      <c r="F837" s="23" t="s">
        <v>648</v>
      </c>
      <c r="G837" s="23">
        <v>0.12649110640673528</v>
      </c>
      <c r="H837" s="23">
        <v>4.0824829046386339E-2</v>
      </c>
      <c r="I837" s="23">
        <v>4.0824829046386339E-2</v>
      </c>
      <c r="J837" s="23">
        <v>5.1639777949432218E-2</v>
      </c>
      <c r="K837" s="23">
        <v>4.0824829046386332E-2</v>
      </c>
      <c r="L837" s="23">
        <v>5.1639777949432274E-2</v>
      </c>
      <c r="M837" s="23">
        <v>0.12729788340159423</v>
      </c>
      <c r="N837" s="23">
        <v>5.4772255750516662E-2</v>
      </c>
      <c r="O837" s="23">
        <v>0.13662601021279466</v>
      </c>
      <c r="P837" s="23">
        <v>6.3245553203367569E-2</v>
      </c>
      <c r="Q837" s="23">
        <v>1.2728458927406201</v>
      </c>
      <c r="R837" s="23">
        <v>4.0824829046386291E-2</v>
      </c>
      <c r="S837" s="204"/>
      <c r="T837" s="205"/>
      <c r="U837" s="205"/>
      <c r="V837" s="205"/>
      <c r="W837" s="205"/>
      <c r="X837" s="205"/>
      <c r="Y837" s="205"/>
      <c r="Z837" s="205"/>
      <c r="AA837" s="205"/>
      <c r="AB837" s="205"/>
      <c r="AC837" s="205"/>
      <c r="AD837" s="205"/>
      <c r="AE837" s="205"/>
      <c r="AF837" s="205"/>
      <c r="AG837" s="205"/>
      <c r="AH837" s="205"/>
      <c r="AI837" s="205"/>
      <c r="AJ837" s="205"/>
      <c r="AK837" s="205"/>
      <c r="AL837" s="205"/>
      <c r="AM837" s="205"/>
      <c r="AN837" s="205"/>
      <c r="AO837" s="205"/>
      <c r="AP837" s="205"/>
      <c r="AQ837" s="205"/>
      <c r="AR837" s="205"/>
      <c r="AS837" s="205"/>
      <c r="AT837" s="205"/>
      <c r="AU837" s="205"/>
      <c r="AV837" s="205"/>
      <c r="AW837" s="205"/>
      <c r="AX837" s="205"/>
      <c r="AY837" s="205"/>
      <c r="AZ837" s="205"/>
      <c r="BA837" s="205"/>
      <c r="BB837" s="205"/>
      <c r="BC837" s="205"/>
      <c r="BD837" s="205"/>
      <c r="BE837" s="205"/>
      <c r="BF837" s="205"/>
      <c r="BG837" s="205"/>
      <c r="BH837" s="205"/>
      <c r="BI837" s="205"/>
      <c r="BJ837" s="205"/>
      <c r="BK837" s="205"/>
      <c r="BL837" s="205"/>
      <c r="BM837" s="56"/>
    </row>
    <row r="838" spans="1:65">
      <c r="A838" s="29"/>
      <c r="B838" s="3" t="s">
        <v>85</v>
      </c>
      <c r="C838" s="28"/>
      <c r="D838" s="13">
        <v>4.9989586587411795E-2</v>
      </c>
      <c r="E838" s="13">
        <v>3.6731661676892145E-2</v>
      </c>
      <c r="F838" s="13" t="s">
        <v>648</v>
      </c>
      <c r="G838" s="13">
        <v>4.8650425541052027E-2</v>
      </c>
      <c r="H838" s="13">
        <v>5.2116803037940009E-2</v>
      </c>
      <c r="I838" s="13">
        <v>5.2116803037940009E-2</v>
      </c>
      <c r="J838" s="13">
        <v>6.1967733539318656E-2</v>
      </c>
      <c r="K838" s="13">
        <v>3.7684457581279696E-2</v>
      </c>
      <c r="L838" s="13">
        <v>6.7356232107955147E-2</v>
      </c>
      <c r="M838" s="13">
        <v>0.15909259996984021</v>
      </c>
      <c r="N838" s="13">
        <v>7.3029674334022215E-2</v>
      </c>
      <c r="O838" s="13">
        <v>8.9103919703996518E-2</v>
      </c>
      <c r="P838" s="13">
        <v>7.0272836892630627E-2</v>
      </c>
      <c r="Q838" s="13">
        <v>0.39631942690418898</v>
      </c>
      <c r="R838" s="13">
        <v>4.9989586587411795E-2</v>
      </c>
      <c r="S838" s="15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259</v>
      </c>
      <c r="C839" s="28"/>
      <c r="D839" s="13">
        <v>1.5241150664539793E-2</v>
      </c>
      <c r="E839" s="13">
        <v>-1.3041113437833429E-2</v>
      </c>
      <c r="F839" s="13" t="s">
        <v>648</v>
      </c>
      <c r="G839" s="13">
        <v>2.2321963164013923</v>
      </c>
      <c r="H839" s="13">
        <v>-2.6197263648298441E-2</v>
      </c>
      <c r="I839" s="13">
        <v>-2.6197263648298441E-2</v>
      </c>
      <c r="J839" s="13">
        <v>3.5960357820959077E-2</v>
      </c>
      <c r="K839" s="13">
        <v>0.34674846516724678</v>
      </c>
      <c r="L839" s="13">
        <v>-4.6916470804717725E-2</v>
      </c>
      <c r="M839" s="13">
        <v>-5.2920560963883867E-3</v>
      </c>
      <c r="N839" s="13">
        <v>-6.7635677961136786E-2</v>
      </c>
      <c r="O839" s="13">
        <v>0.90616705839056477</v>
      </c>
      <c r="P839" s="13">
        <v>0.11883718644663577</v>
      </c>
      <c r="Q839" s="13">
        <v>2.9925912190419761</v>
      </c>
      <c r="R839" s="13">
        <v>1.5241150664539793E-2</v>
      </c>
      <c r="S839" s="15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45" t="s">
        <v>260</v>
      </c>
      <c r="C840" s="46"/>
      <c r="D840" s="44">
        <v>0</v>
      </c>
      <c r="E840" s="44">
        <v>0.31</v>
      </c>
      <c r="F840" s="44">
        <v>4.2699999999999996</v>
      </c>
      <c r="G840" s="44">
        <v>24.05</v>
      </c>
      <c r="H840" s="44">
        <v>0.45</v>
      </c>
      <c r="I840" s="44">
        <v>0.45</v>
      </c>
      <c r="J840" s="44">
        <v>0.22</v>
      </c>
      <c r="K840" s="44">
        <v>3.6</v>
      </c>
      <c r="L840" s="44">
        <v>0.67</v>
      </c>
      <c r="M840" s="44">
        <v>0.22</v>
      </c>
      <c r="N840" s="44">
        <v>0.9</v>
      </c>
      <c r="O840" s="44">
        <v>9.67</v>
      </c>
      <c r="P840" s="44">
        <v>1.1200000000000001</v>
      </c>
      <c r="Q840" s="44">
        <v>32.299999999999997</v>
      </c>
      <c r="R840" s="44">
        <v>0</v>
      </c>
      <c r="S840" s="15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B841" s="3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BM841" s="55"/>
    </row>
    <row r="842" spans="1:65" ht="15">
      <c r="B842" s="8" t="s">
        <v>508</v>
      </c>
      <c r="BM842" s="27" t="s">
        <v>66</v>
      </c>
    </row>
    <row r="843" spans="1:65" ht="15">
      <c r="A843" s="24" t="s">
        <v>18</v>
      </c>
      <c r="B843" s="18" t="s">
        <v>109</v>
      </c>
      <c r="C843" s="15" t="s">
        <v>110</v>
      </c>
      <c r="D843" s="16" t="s">
        <v>223</v>
      </c>
      <c r="E843" s="17" t="s">
        <v>223</v>
      </c>
      <c r="F843" s="17" t="s">
        <v>223</v>
      </c>
      <c r="G843" s="17" t="s">
        <v>223</v>
      </c>
      <c r="H843" s="17" t="s">
        <v>223</v>
      </c>
      <c r="I843" s="17" t="s">
        <v>223</v>
      </c>
      <c r="J843" s="17" t="s">
        <v>223</v>
      </c>
      <c r="K843" s="17" t="s">
        <v>223</v>
      </c>
      <c r="L843" s="17" t="s">
        <v>223</v>
      </c>
      <c r="M843" s="17" t="s">
        <v>223</v>
      </c>
      <c r="N843" s="17" t="s">
        <v>223</v>
      </c>
      <c r="O843" s="17" t="s">
        <v>223</v>
      </c>
      <c r="P843" s="17" t="s">
        <v>223</v>
      </c>
      <c r="Q843" s="17" t="s">
        <v>223</v>
      </c>
      <c r="R843" s="17" t="s">
        <v>223</v>
      </c>
      <c r="S843" s="17" t="s">
        <v>223</v>
      </c>
      <c r="T843" s="152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224</v>
      </c>
      <c r="C844" s="9" t="s">
        <v>224</v>
      </c>
      <c r="D844" s="150" t="s">
        <v>226</v>
      </c>
      <c r="E844" s="151" t="s">
        <v>227</v>
      </c>
      <c r="F844" s="151" t="s">
        <v>230</v>
      </c>
      <c r="G844" s="151" t="s">
        <v>231</v>
      </c>
      <c r="H844" s="151" t="s">
        <v>233</v>
      </c>
      <c r="I844" s="151" t="s">
        <v>234</v>
      </c>
      <c r="J844" s="151" t="s">
        <v>235</v>
      </c>
      <c r="K844" s="151" t="s">
        <v>236</v>
      </c>
      <c r="L844" s="151" t="s">
        <v>237</v>
      </c>
      <c r="M844" s="151" t="s">
        <v>275</v>
      </c>
      <c r="N844" s="151" t="s">
        <v>240</v>
      </c>
      <c r="O844" s="151" t="s">
        <v>241</v>
      </c>
      <c r="P844" s="151" t="s">
        <v>242</v>
      </c>
      <c r="Q844" s="151" t="s">
        <v>243</v>
      </c>
      <c r="R844" s="151" t="s">
        <v>245</v>
      </c>
      <c r="S844" s="151" t="s">
        <v>247</v>
      </c>
      <c r="T844" s="152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288</v>
      </c>
      <c r="E845" s="11" t="s">
        <v>113</v>
      </c>
      <c r="F845" s="11" t="s">
        <v>288</v>
      </c>
      <c r="G845" s="11" t="s">
        <v>289</v>
      </c>
      <c r="H845" s="11" t="s">
        <v>288</v>
      </c>
      <c r="I845" s="11" t="s">
        <v>289</v>
      </c>
      <c r="J845" s="11" t="s">
        <v>289</v>
      </c>
      <c r="K845" s="11" t="s">
        <v>289</v>
      </c>
      <c r="L845" s="11" t="s">
        <v>289</v>
      </c>
      <c r="M845" s="11" t="s">
        <v>289</v>
      </c>
      <c r="N845" s="11" t="s">
        <v>288</v>
      </c>
      <c r="O845" s="11" t="s">
        <v>288</v>
      </c>
      <c r="P845" s="11" t="s">
        <v>289</v>
      </c>
      <c r="Q845" s="11" t="s">
        <v>113</v>
      </c>
      <c r="R845" s="11" t="s">
        <v>288</v>
      </c>
      <c r="S845" s="11" t="s">
        <v>289</v>
      </c>
      <c r="T845" s="152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0</v>
      </c>
    </row>
    <row r="846" spans="1:65">
      <c r="A846" s="29"/>
      <c r="B846" s="19"/>
      <c r="C846" s="9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152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0</v>
      </c>
    </row>
    <row r="847" spans="1:65">
      <c r="A847" s="29"/>
      <c r="B847" s="18">
        <v>1</v>
      </c>
      <c r="C847" s="14">
        <v>1</v>
      </c>
      <c r="D847" s="223">
        <v>116.56</v>
      </c>
      <c r="E847" s="223">
        <v>122.32200000000002</v>
      </c>
      <c r="F847" s="223">
        <v>123.11896197333857</v>
      </c>
      <c r="G847" s="223">
        <v>115</v>
      </c>
      <c r="H847" s="223">
        <v>117</v>
      </c>
      <c r="I847" s="223">
        <v>124.49999999999999</v>
      </c>
      <c r="J847" s="223">
        <v>123.00000000000001</v>
      </c>
      <c r="K847" s="223">
        <v>120.5</v>
      </c>
      <c r="L847" s="223">
        <v>130.5</v>
      </c>
      <c r="M847" s="223">
        <v>118</v>
      </c>
      <c r="N847" s="224">
        <v>163.90709897355202</v>
      </c>
      <c r="O847" s="223">
        <v>111</v>
      </c>
      <c r="P847" s="223">
        <v>122.39999999999999</v>
      </c>
      <c r="Q847" s="223">
        <v>117</v>
      </c>
      <c r="R847" s="223">
        <v>109.3</v>
      </c>
      <c r="S847" s="223">
        <v>119</v>
      </c>
      <c r="T847" s="225"/>
      <c r="U847" s="226"/>
      <c r="V847" s="226"/>
      <c r="W847" s="226"/>
      <c r="X847" s="226"/>
      <c r="Y847" s="226"/>
      <c r="Z847" s="226"/>
      <c r="AA847" s="226"/>
      <c r="AB847" s="226"/>
      <c r="AC847" s="226"/>
      <c r="AD847" s="226"/>
      <c r="AE847" s="226"/>
      <c r="AF847" s="226"/>
      <c r="AG847" s="226"/>
      <c r="AH847" s="226"/>
      <c r="AI847" s="226"/>
      <c r="AJ847" s="226"/>
      <c r="AK847" s="226"/>
      <c r="AL847" s="226"/>
      <c r="AM847" s="226"/>
      <c r="AN847" s="226"/>
      <c r="AO847" s="226"/>
      <c r="AP847" s="226"/>
      <c r="AQ847" s="226"/>
      <c r="AR847" s="226"/>
      <c r="AS847" s="226"/>
      <c r="AT847" s="226"/>
      <c r="AU847" s="226"/>
      <c r="AV847" s="226"/>
      <c r="AW847" s="226"/>
      <c r="AX847" s="226"/>
      <c r="AY847" s="226"/>
      <c r="AZ847" s="226"/>
      <c r="BA847" s="226"/>
      <c r="BB847" s="226"/>
      <c r="BC847" s="226"/>
      <c r="BD847" s="226"/>
      <c r="BE847" s="226"/>
      <c r="BF847" s="226"/>
      <c r="BG847" s="226"/>
      <c r="BH847" s="226"/>
      <c r="BI847" s="226"/>
      <c r="BJ847" s="226"/>
      <c r="BK847" s="226"/>
      <c r="BL847" s="226"/>
      <c r="BM847" s="227">
        <v>1</v>
      </c>
    </row>
    <row r="848" spans="1:65">
      <c r="A848" s="29"/>
      <c r="B848" s="19">
        <v>1</v>
      </c>
      <c r="C848" s="9">
        <v>2</v>
      </c>
      <c r="D848" s="228">
        <v>115.85</v>
      </c>
      <c r="E848" s="228">
        <v>120.41800000000001</v>
      </c>
      <c r="F848" s="228">
        <v>121.96066798771555</v>
      </c>
      <c r="G848" s="228">
        <v>119</v>
      </c>
      <c r="H848" s="228">
        <v>116</v>
      </c>
      <c r="I848" s="228">
        <v>121</v>
      </c>
      <c r="J848" s="228">
        <v>123.00000000000001</v>
      </c>
      <c r="K848" s="228">
        <v>120</v>
      </c>
      <c r="L848" s="228">
        <v>132</v>
      </c>
      <c r="M848" s="228">
        <v>120.5</v>
      </c>
      <c r="N848" s="229">
        <v>158.35515169627399</v>
      </c>
      <c r="O848" s="228">
        <v>113</v>
      </c>
      <c r="P848" s="228">
        <v>129.6</v>
      </c>
      <c r="Q848" s="228">
        <v>118</v>
      </c>
      <c r="R848" s="228">
        <v>109.1</v>
      </c>
      <c r="S848" s="228">
        <v>121</v>
      </c>
      <c r="T848" s="225"/>
      <c r="U848" s="226"/>
      <c r="V848" s="226"/>
      <c r="W848" s="226"/>
      <c r="X848" s="226"/>
      <c r="Y848" s="226"/>
      <c r="Z848" s="226"/>
      <c r="AA848" s="226"/>
      <c r="AB848" s="226"/>
      <c r="AC848" s="226"/>
      <c r="AD848" s="226"/>
      <c r="AE848" s="226"/>
      <c r="AF848" s="226"/>
      <c r="AG848" s="226"/>
      <c r="AH848" s="226"/>
      <c r="AI848" s="226"/>
      <c r="AJ848" s="226"/>
      <c r="AK848" s="226"/>
      <c r="AL848" s="226"/>
      <c r="AM848" s="226"/>
      <c r="AN848" s="226"/>
      <c r="AO848" s="226"/>
      <c r="AP848" s="226"/>
      <c r="AQ848" s="226"/>
      <c r="AR848" s="226"/>
      <c r="AS848" s="226"/>
      <c r="AT848" s="226"/>
      <c r="AU848" s="226"/>
      <c r="AV848" s="226"/>
      <c r="AW848" s="226"/>
      <c r="AX848" s="226"/>
      <c r="AY848" s="226"/>
      <c r="AZ848" s="226"/>
      <c r="BA848" s="226"/>
      <c r="BB848" s="226"/>
      <c r="BC848" s="226"/>
      <c r="BD848" s="226"/>
      <c r="BE848" s="226"/>
      <c r="BF848" s="226"/>
      <c r="BG848" s="226"/>
      <c r="BH848" s="226"/>
      <c r="BI848" s="226"/>
      <c r="BJ848" s="226"/>
      <c r="BK848" s="226"/>
      <c r="BL848" s="226"/>
      <c r="BM848" s="227">
        <v>20</v>
      </c>
    </row>
    <row r="849" spans="1:65">
      <c r="A849" s="29"/>
      <c r="B849" s="19">
        <v>1</v>
      </c>
      <c r="C849" s="9">
        <v>3</v>
      </c>
      <c r="D849" s="228">
        <v>116.55</v>
      </c>
      <c r="E849" s="228">
        <v>123.24600000000001</v>
      </c>
      <c r="F849" s="228">
        <v>120.94891291526721</v>
      </c>
      <c r="G849" s="228">
        <v>117</v>
      </c>
      <c r="H849" s="228">
        <v>116</v>
      </c>
      <c r="I849" s="228">
        <v>123.00000000000001</v>
      </c>
      <c r="J849" s="228">
        <v>125</v>
      </c>
      <c r="K849" s="228">
        <v>122.5</v>
      </c>
      <c r="L849" s="228">
        <v>128</v>
      </c>
      <c r="M849" s="228">
        <v>119.5</v>
      </c>
      <c r="N849" s="229">
        <v>156.84497263842499</v>
      </c>
      <c r="O849" s="228">
        <v>113</v>
      </c>
      <c r="P849" s="228">
        <v>124.6</v>
      </c>
      <c r="Q849" s="228">
        <v>117</v>
      </c>
      <c r="R849" s="228">
        <v>108</v>
      </c>
      <c r="S849" s="228">
        <v>121</v>
      </c>
      <c r="T849" s="225"/>
      <c r="U849" s="226"/>
      <c r="V849" s="226"/>
      <c r="W849" s="226"/>
      <c r="X849" s="226"/>
      <c r="Y849" s="226"/>
      <c r="Z849" s="226"/>
      <c r="AA849" s="226"/>
      <c r="AB849" s="226"/>
      <c r="AC849" s="226"/>
      <c r="AD849" s="226"/>
      <c r="AE849" s="226"/>
      <c r="AF849" s="226"/>
      <c r="AG849" s="226"/>
      <c r="AH849" s="226"/>
      <c r="AI849" s="226"/>
      <c r="AJ849" s="226"/>
      <c r="AK849" s="226"/>
      <c r="AL849" s="226"/>
      <c r="AM849" s="226"/>
      <c r="AN849" s="226"/>
      <c r="AO849" s="226"/>
      <c r="AP849" s="226"/>
      <c r="AQ849" s="226"/>
      <c r="AR849" s="226"/>
      <c r="AS849" s="226"/>
      <c r="AT849" s="226"/>
      <c r="AU849" s="226"/>
      <c r="AV849" s="226"/>
      <c r="AW849" s="226"/>
      <c r="AX849" s="226"/>
      <c r="AY849" s="226"/>
      <c r="AZ849" s="226"/>
      <c r="BA849" s="226"/>
      <c r="BB849" s="226"/>
      <c r="BC849" s="226"/>
      <c r="BD849" s="226"/>
      <c r="BE849" s="226"/>
      <c r="BF849" s="226"/>
      <c r="BG849" s="226"/>
      <c r="BH849" s="226"/>
      <c r="BI849" s="226"/>
      <c r="BJ849" s="226"/>
      <c r="BK849" s="226"/>
      <c r="BL849" s="226"/>
      <c r="BM849" s="227">
        <v>16</v>
      </c>
    </row>
    <row r="850" spans="1:65">
      <c r="A850" s="29"/>
      <c r="B850" s="19">
        <v>1</v>
      </c>
      <c r="C850" s="9">
        <v>4</v>
      </c>
      <c r="D850" s="228">
        <v>116.46</v>
      </c>
      <c r="E850" s="228">
        <v>119.95700000000001</v>
      </c>
      <c r="F850" s="228">
        <v>122.0917768728001</v>
      </c>
      <c r="G850" s="228">
        <v>118</v>
      </c>
      <c r="H850" s="228">
        <v>116</v>
      </c>
      <c r="I850" s="228">
        <v>120.5</v>
      </c>
      <c r="J850" s="228">
        <v>126.50000000000001</v>
      </c>
      <c r="K850" s="228">
        <v>123.5</v>
      </c>
      <c r="L850" s="228">
        <v>129</v>
      </c>
      <c r="M850" s="228">
        <v>120</v>
      </c>
      <c r="N850" s="229">
        <v>158.35845968579</v>
      </c>
      <c r="O850" s="228">
        <v>112</v>
      </c>
      <c r="P850" s="228">
        <v>122.5</v>
      </c>
      <c r="Q850" s="228">
        <v>118</v>
      </c>
      <c r="R850" s="228">
        <v>110.7</v>
      </c>
      <c r="S850" s="228">
        <v>121</v>
      </c>
      <c r="T850" s="225"/>
      <c r="U850" s="226"/>
      <c r="V850" s="226"/>
      <c r="W850" s="226"/>
      <c r="X850" s="226"/>
      <c r="Y850" s="226"/>
      <c r="Z850" s="226"/>
      <c r="AA850" s="226"/>
      <c r="AB850" s="226"/>
      <c r="AC850" s="226"/>
      <c r="AD850" s="226"/>
      <c r="AE850" s="226"/>
      <c r="AF850" s="226"/>
      <c r="AG850" s="226"/>
      <c r="AH850" s="226"/>
      <c r="AI850" s="226"/>
      <c r="AJ850" s="226"/>
      <c r="AK850" s="226"/>
      <c r="AL850" s="226"/>
      <c r="AM850" s="226"/>
      <c r="AN850" s="226"/>
      <c r="AO850" s="226"/>
      <c r="AP850" s="226"/>
      <c r="AQ850" s="226"/>
      <c r="AR850" s="226"/>
      <c r="AS850" s="226"/>
      <c r="AT850" s="226"/>
      <c r="AU850" s="226"/>
      <c r="AV850" s="226"/>
      <c r="AW850" s="226"/>
      <c r="AX850" s="226"/>
      <c r="AY850" s="226"/>
      <c r="AZ850" s="226"/>
      <c r="BA850" s="226"/>
      <c r="BB850" s="226"/>
      <c r="BC850" s="226"/>
      <c r="BD850" s="226"/>
      <c r="BE850" s="226"/>
      <c r="BF850" s="226"/>
      <c r="BG850" s="226"/>
      <c r="BH850" s="226"/>
      <c r="BI850" s="226"/>
      <c r="BJ850" s="226"/>
      <c r="BK850" s="226"/>
      <c r="BL850" s="226"/>
      <c r="BM850" s="227">
        <v>119.78343396530259</v>
      </c>
    </row>
    <row r="851" spans="1:65">
      <c r="A851" s="29"/>
      <c r="B851" s="19">
        <v>1</v>
      </c>
      <c r="C851" s="9">
        <v>5</v>
      </c>
      <c r="D851" s="228">
        <v>118.07</v>
      </c>
      <c r="E851" s="228">
        <v>122.88300000000001</v>
      </c>
      <c r="F851" s="228">
        <v>120.47958886746665</v>
      </c>
      <c r="G851" s="228">
        <v>116</v>
      </c>
      <c r="H851" s="228">
        <v>119</v>
      </c>
      <c r="I851" s="228">
        <v>120</v>
      </c>
      <c r="J851" s="228">
        <v>121</v>
      </c>
      <c r="K851" s="228">
        <v>121.5</v>
      </c>
      <c r="L851" s="228">
        <v>128.5</v>
      </c>
      <c r="M851" s="228">
        <v>118.5</v>
      </c>
      <c r="N851" s="229">
        <v>168.282353577762</v>
      </c>
      <c r="O851" s="228">
        <v>115</v>
      </c>
      <c r="P851" s="228">
        <v>125.6</v>
      </c>
      <c r="Q851" s="228">
        <v>118</v>
      </c>
      <c r="R851" s="228">
        <v>110.9</v>
      </c>
      <c r="S851" s="228">
        <v>121</v>
      </c>
      <c r="T851" s="225"/>
      <c r="U851" s="226"/>
      <c r="V851" s="226"/>
      <c r="W851" s="226"/>
      <c r="X851" s="226"/>
      <c r="Y851" s="226"/>
      <c r="Z851" s="226"/>
      <c r="AA851" s="226"/>
      <c r="AB851" s="226"/>
      <c r="AC851" s="226"/>
      <c r="AD851" s="226"/>
      <c r="AE851" s="226"/>
      <c r="AF851" s="226"/>
      <c r="AG851" s="226"/>
      <c r="AH851" s="226"/>
      <c r="AI851" s="226"/>
      <c r="AJ851" s="226"/>
      <c r="AK851" s="226"/>
      <c r="AL851" s="226"/>
      <c r="AM851" s="226"/>
      <c r="AN851" s="226"/>
      <c r="AO851" s="226"/>
      <c r="AP851" s="226"/>
      <c r="AQ851" s="226"/>
      <c r="AR851" s="226"/>
      <c r="AS851" s="226"/>
      <c r="AT851" s="226"/>
      <c r="AU851" s="226"/>
      <c r="AV851" s="226"/>
      <c r="AW851" s="226"/>
      <c r="AX851" s="226"/>
      <c r="AY851" s="226"/>
      <c r="AZ851" s="226"/>
      <c r="BA851" s="226"/>
      <c r="BB851" s="226"/>
      <c r="BC851" s="226"/>
      <c r="BD851" s="226"/>
      <c r="BE851" s="226"/>
      <c r="BF851" s="226"/>
      <c r="BG851" s="226"/>
      <c r="BH851" s="226"/>
      <c r="BI851" s="226"/>
      <c r="BJ851" s="226"/>
      <c r="BK851" s="226"/>
      <c r="BL851" s="226"/>
      <c r="BM851" s="227">
        <v>58</v>
      </c>
    </row>
    <row r="852" spans="1:65">
      <c r="A852" s="29"/>
      <c r="B852" s="19">
        <v>1</v>
      </c>
      <c r="C852" s="9">
        <v>6</v>
      </c>
      <c r="D852" s="228">
        <v>115.43</v>
      </c>
      <c r="E852" s="228">
        <v>121.992</v>
      </c>
      <c r="F852" s="228">
        <v>121.17114826064547</v>
      </c>
      <c r="G852" s="228">
        <v>120</v>
      </c>
      <c r="H852" s="228">
        <v>119</v>
      </c>
      <c r="I852" s="228">
        <v>121</v>
      </c>
      <c r="J852" s="228">
        <v>129.5</v>
      </c>
      <c r="K852" s="228">
        <v>120.5</v>
      </c>
      <c r="L852" s="228">
        <v>127.50000000000001</v>
      </c>
      <c r="M852" s="228">
        <v>122</v>
      </c>
      <c r="N852" s="229">
        <v>161.678753961193</v>
      </c>
      <c r="O852" s="228">
        <v>110</v>
      </c>
      <c r="P852" s="228">
        <v>125.4</v>
      </c>
      <c r="Q852" s="228">
        <v>120</v>
      </c>
      <c r="R852" s="228">
        <v>109.4</v>
      </c>
      <c r="S852" s="228">
        <v>120</v>
      </c>
      <c r="T852" s="225"/>
      <c r="U852" s="226"/>
      <c r="V852" s="226"/>
      <c r="W852" s="226"/>
      <c r="X852" s="226"/>
      <c r="Y852" s="226"/>
      <c r="Z852" s="226"/>
      <c r="AA852" s="226"/>
      <c r="AB852" s="226"/>
      <c r="AC852" s="226"/>
      <c r="AD852" s="226"/>
      <c r="AE852" s="226"/>
      <c r="AF852" s="226"/>
      <c r="AG852" s="226"/>
      <c r="AH852" s="226"/>
      <c r="AI852" s="226"/>
      <c r="AJ852" s="226"/>
      <c r="AK852" s="226"/>
      <c r="AL852" s="226"/>
      <c r="AM852" s="226"/>
      <c r="AN852" s="226"/>
      <c r="AO852" s="226"/>
      <c r="AP852" s="226"/>
      <c r="AQ852" s="226"/>
      <c r="AR852" s="226"/>
      <c r="AS852" s="226"/>
      <c r="AT852" s="226"/>
      <c r="AU852" s="226"/>
      <c r="AV852" s="226"/>
      <c r="AW852" s="226"/>
      <c r="AX852" s="226"/>
      <c r="AY852" s="226"/>
      <c r="AZ852" s="226"/>
      <c r="BA852" s="226"/>
      <c r="BB852" s="226"/>
      <c r="BC852" s="226"/>
      <c r="BD852" s="226"/>
      <c r="BE852" s="226"/>
      <c r="BF852" s="226"/>
      <c r="BG852" s="226"/>
      <c r="BH852" s="226"/>
      <c r="BI852" s="226"/>
      <c r="BJ852" s="226"/>
      <c r="BK852" s="226"/>
      <c r="BL852" s="226"/>
      <c r="BM852" s="231"/>
    </row>
    <row r="853" spans="1:65">
      <c r="A853" s="29"/>
      <c r="B853" s="20" t="s">
        <v>256</v>
      </c>
      <c r="C853" s="12"/>
      <c r="D853" s="232">
        <v>116.48666666666668</v>
      </c>
      <c r="E853" s="232">
        <v>121.803</v>
      </c>
      <c r="F853" s="232">
        <v>121.62850947953893</v>
      </c>
      <c r="G853" s="232">
        <v>117.5</v>
      </c>
      <c r="H853" s="232">
        <v>117.16666666666667</v>
      </c>
      <c r="I853" s="232">
        <v>121.66666666666667</v>
      </c>
      <c r="J853" s="232">
        <v>124.66666666666667</v>
      </c>
      <c r="K853" s="232">
        <v>121.41666666666667</v>
      </c>
      <c r="L853" s="232">
        <v>129.25</v>
      </c>
      <c r="M853" s="232">
        <v>119.75</v>
      </c>
      <c r="N853" s="232">
        <v>161.23779842216601</v>
      </c>
      <c r="O853" s="232">
        <v>112.33333333333333</v>
      </c>
      <c r="P853" s="232">
        <v>125.01666666666667</v>
      </c>
      <c r="Q853" s="232">
        <v>118</v>
      </c>
      <c r="R853" s="232">
        <v>109.56666666666666</v>
      </c>
      <c r="S853" s="232">
        <v>120.5</v>
      </c>
      <c r="T853" s="225"/>
      <c r="U853" s="226"/>
      <c r="V853" s="226"/>
      <c r="W853" s="226"/>
      <c r="X853" s="226"/>
      <c r="Y853" s="226"/>
      <c r="Z853" s="226"/>
      <c r="AA853" s="226"/>
      <c r="AB853" s="226"/>
      <c r="AC853" s="226"/>
      <c r="AD853" s="226"/>
      <c r="AE853" s="226"/>
      <c r="AF853" s="226"/>
      <c r="AG853" s="226"/>
      <c r="AH853" s="226"/>
      <c r="AI853" s="226"/>
      <c r="AJ853" s="226"/>
      <c r="AK853" s="226"/>
      <c r="AL853" s="226"/>
      <c r="AM853" s="226"/>
      <c r="AN853" s="226"/>
      <c r="AO853" s="226"/>
      <c r="AP853" s="226"/>
      <c r="AQ853" s="226"/>
      <c r="AR853" s="226"/>
      <c r="AS853" s="226"/>
      <c r="AT853" s="226"/>
      <c r="AU853" s="226"/>
      <c r="AV853" s="226"/>
      <c r="AW853" s="226"/>
      <c r="AX853" s="226"/>
      <c r="AY853" s="226"/>
      <c r="AZ853" s="226"/>
      <c r="BA853" s="226"/>
      <c r="BB853" s="226"/>
      <c r="BC853" s="226"/>
      <c r="BD853" s="226"/>
      <c r="BE853" s="226"/>
      <c r="BF853" s="226"/>
      <c r="BG853" s="226"/>
      <c r="BH853" s="226"/>
      <c r="BI853" s="226"/>
      <c r="BJ853" s="226"/>
      <c r="BK853" s="226"/>
      <c r="BL853" s="226"/>
      <c r="BM853" s="231"/>
    </row>
    <row r="854" spans="1:65">
      <c r="A854" s="29"/>
      <c r="B854" s="3" t="s">
        <v>257</v>
      </c>
      <c r="C854" s="28"/>
      <c r="D854" s="228">
        <v>116.505</v>
      </c>
      <c r="E854" s="228">
        <v>122.15700000000001</v>
      </c>
      <c r="F854" s="228">
        <v>121.56590812418051</v>
      </c>
      <c r="G854" s="228">
        <v>117.5</v>
      </c>
      <c r="H854" s="228">
        <v>116.5</v>
      </c>
      <c r="I854" s="228">
        <v>121</v>
      </c>
      <c r="J854" s="228">
        <v>124</v>
      </c>
      <c r="K854" s="228">
        <v>121</v>
      </c>
      <c r="L854" s="228">
        <v>128.75</v>
      </c>
      <c r="M854" s="228">
        <v>119.75</v>
      </c>
      <c r="N854" s="228">
        <v>160.0186068234915</v>
      </c>
      <c r="O854" s="228">
        <v>112.5</v>
      </c>
      <c r="P854" s="228">
        <v>125</v>
      </c>
      <c r="Q854" s="228">
        <v>118</v>
      </c>
      <c r="R854" s="228">
        <v>109.35</v>
      </c>
      <c r="S854" s="228">
        <v>121</v>
      </c>
      <c r="T854" s="225"/>
      <c r="U854" s="226"/>
      <c r="V854" s="226"/>
      <c r="W854" s="226"/>
      <c r="X854" s="226"/>
      <c r="Y854" s="226"/>
      <c r="Z854" s="226"/>
      <c r="AA854" s="226"/>
      <c r="AB854" s="226"/>
      <c r="AC854" s="226"/>
      <c r="AD854" s="226"/>
      <c r="AE854" s="226"/>
      <c r="AF854" s="226"/>
      <c r="AG854" s="226"/>
      <c r="AH854" s="226"/>
      <c r="AI854" s="226"/>
      <c r="AJ854" s="226"/>
      <c r="AK854" s="226"/>
      <c r="AL854" s="226"/>
      <c r="AM854" s="226"/>
      <c r="AN854" s="226"/>
      <c r="AO854" s="226"/>
      <c r="AP854" s="226"/>
      <c r="AQ854" s="226"/>
      <c r="AR854" s="226"/>
      <c r="AS854" s="226"/>
      <c r="AT854" s="226"/>
      <c r="AU854" s="226"/>
      <c r="AV854" s="226"/>
      <c r="AW854" s="226"/>
      <c r="AX854" s="226"/>
      <c r="AY854" s="226"/>
      <c r="AZ854" s="226"/>
      <c r="BA854" s="226"/>
      <c r="BB854" s="226"/>
      <c r="BC854" s="226"/>
      <c r="BD854" s="226"/>
      <c r="BE854" s="226"/>
      <c r="BF854" s="226"/>
      <c r="BG854" s="226"/>
      <c r="BH854" s="226"/>
      <c r="BI854" s="226"/>
      <c r="BJ854" s="226"/>
      <c r="BK854" s="226"/>
      <c r="BL854" s="226"/>
      <c r="BM854" s="231"/>
    </row>
    <row r="855" spans="1:65">
      <c r="A855" s="29"/>
      <c r="B855" s="3" t="s">
        <v>258</v>
      </c>
      <c r="C855" s="28"/>
      <c r="D855" s="228">
        <v>0.89876952922685405</v>
      </c>
      <c r="E855" s="228">
        <v>1.3326418873801034</v>
      </c>
      <c r="F855" s="228">
        <v>0.95262205895610785</v>
      </c>
      <c r="G855" s="228">
        <v>1.8708286933869707</v>
      </c>
      <c r="H855" s="228">
        <v>1.4719601443879746</v>
      </c>
      <c r="I855" s="228">
        <v>1.722401424368506</v>
      </c>
      <c r="J855" s="228">
        <v>3.0276503540974899</v>
      </c>
      <c r="K855" s="228">
        <v>1.3570801990548187</v>
      </c>
      <c r="L855" s="228">
        <v>1.6955824957813141</v>
      </c>
      <c r="M855" s="228">
        <v>1.4404860290887933</v>
      </c>
      <c r="N855" s="228">
        <v>4.3091188573223072</v>
      </c>
      <c r="O855" s="228">
        <v>1.7511900715418263</v>
      </c>
      <c r="P855" s="228">
        <v>2.6400126262324326</v>
      </c>
      <c r="Q855" s="228">
        <v>1.0954451150103321</v>
      </c>
      <c r="R855" s="228">
        <v>1.0801234497346459</v>
      </c>
      <c r="S855" s="228">
        <v>0.83666002653407556</v>
      </c>
      <c r="T855" s="225"/>
      <c r="U855" s="226"/>
      <c r="V855" s="226"/>
      <c r="W855" s="226"/>
      <c r="X855" s="226"/>
      <c r="Y855" s="226"/>
      <c r="Z855" s="226"/>
      <c r="AA855" s="226"/>
      <c r="AB855" s="226"/>
      <c r="AC855" s="226"/>
      <c r="AD855" s="226"/>
      <c r="AE855" s="226"/>
      <c r="AF855" s="226"/>
      <c r="AG855" s="226"/>
      <c r="AH855" s="226"/>
      <c r="AI855" s="226"/>
      <c r="AJ855" s="226"/>
      <c r="AK855" s="226"/>
      <c r="AL855" s="226"/>
      <c r="AM855" s="226"/>
      <c r="AN855" s="226"/>
      <c r="AO855" s="226"/>
      <c r="AP855" s="226"/>
      <c r="AQ855" s="226"/>
      <c r="AR855" s="226"/>
      <c r="AS855" s="226"/>
      <c r="AT855" s="226"/>
      <c r="AU855" s="226"/>
      <c r="AV855" s="226"/>
      <c r="AW855" s="226"/>
      <c r="AX855" s="226"/>
      <c r="AY855" s="226"/>
      <c r="AZ855" s="226"/>
      <c r="BA855" s="226"/>
      <c r="BB855" s="226"/>
      <c r="BC855" s="226"/>
      <c r="BD855" s="226"/>
      <c r="BE855" s="226"/>
      <c r="BF855" s="226"/>
      <c r="BG855" s="226"/>
      <c r="BH855" s="226"/>
      <c r="BI855" s="226"/>
      <c r="BJ855" s="226"/>
      <c r="BK855" s="226"/>
      <c r="BL855" s="226"/>
      <c r="BM855" s="231"/>
    </row>
    <row r="856" spans="1:65">
      <c r="A856" s="29"/>
      <c r="B856" s="3" t="s">
        <v>85</v>
      </c>
      <c r="C856" s="28"/>
      <c r="D856" s="13">
        <v>7.7156429567920848E-3</v>
      </c>
      <c r="E856" s="13">
        <v>1.0940961120662902E-2</v>
      </c>
      <c r="F856" s="13">
        <v>7.8322266961296898E-3</v>
      </c>
      <c r="G856" s="13">
        <v>1.5921946326697623E-2</v>
      </c>
      <c r="H856" s="13">
        <v>1.2562959980551703E-2</v>
      </c>
      <c r="I856" s="13">
        <v>1.4156724035905528E-2</v>
      </c>
      <c r="J856" s="13">
        <v>2.4285965407199118E-2</v>
      </c>
      <c r="K856" s="13">
        <v>1.117705036970338E-2</v>
      </c>
      <c r="L856" s="13">
        <v>1.3118626659816744E-2</v>
      </c>
      <c r="M856" s="13">
        <v>1.2029110890094308E-2</v>
      </c>
      <c r="N856" s="13">
        <v>2.6725239983988239E-2</v>
      </c>
      <c r="O856" s="13">
        <v>1.5589229123517742E-2</v>
      </c>
      <c r="P856" s="13">
        <v>2.1117285371809888E-2</v>
      </c>
      <c r="Q856" s="13">
        <v>9.2834331780536627E-3</v>
      </c>
      <c r="R856" s="13">
        <v>9.8581391822450196E-3</v>
      </c>
      <c r="S856" s="13">
        <v>6.9432367347226189E-3</v>
      </c>
      <c r="T856" s="152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3" t="s">
        <v>259</v>
      </c>
      <c r="C857" s="28"/>
      <c r="D857" s="13">
        <v>-2.7522731562286684E-2</v>
      </c>
      <c r="E857" s="13">
        <v>1.6860144744910377E-2</v>
      </c>
      <c r="F857" s="13">
        <v>1.5403428113196282E-2</v>
      </c>
      <c r="G857" s="13">
        <v>-1.9063019732461717E-2</v>
      </c>
      <c r="H857" s="13">
        <v>-2.1845819676483136E-2</v>
      </c>
      <c r="I857" s="13">
        <v>1.5721979567805633E-2</v>
      </c>
      <c r="J857" s="13">
        <v>4.0767179063998071E-2</v>
      </c>
      <c r="K857" s="13">
        <v>1.3634879609789596E-2</v>
      </c>
      <c r="L857" s="13">
        <v>7.9030678294292001E-2</v>
      </c>
      <c r="M857" s="13">
        <v>-2.7912011031738793E-4</v>
      </c>
      <c r="N857" s="13">
        <v>0.34607760927000486</v>
      </c>
      <c r="O857" s="13">
        <v>-6.2196418864793213E-2</v>
      </c>
      <c r="P857" s="13">
        <v>4.3689119005220434E-2</v>
      </c>
      <c r="Q857" s="13">
        <v>-1.4888819816429644E-2</v>
      </c>
      <c r="R857" s="13">
        <v>-8.529365840017078E-2</v>
      </c>
      <c r="S857" s="13">
        <v>5.9821797637307217E-3</v>
      </c>
      <c r="T857" s="152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45" t="s">
        <v>260</v>
      </c>
      <c r="C858" s="46"/>
      <c r="D858" s="44">
        <v>0.84</v>
      </c>
      <c r="E858" s="44">
        <v>0.16</v>
      </c>
      <c r="F858" s="44">
        <v>0.13</v>
      </c>
      <c r="G858" s="44">
        <v>0.65</v>
      </c>
      <c r="H858" s="44">
        <v>0.71</v>
      </c>
      <c r="I858" s="44">
        <v>0.13</v>
      </c>
      <c r="J858" s="44">
        <v>0.7</v>
      </c>
      <c r="K858" s="44">
        <v>0.09</v>
      </c>
      <c r="L858" s="44">
        <v>1.56</v>
      </c>
      <c r="M858" s="44">
        <v>0.23</v>
      </c>
      <c r="N858" s="44">
        <v>7.58</v>
      </c>
      <c r="O858" s="44">
        <v>1.62</v>
      </c>
      <c r="P858" s="44">
        <v>0.76</v>
      </c>
      <c r="Q858" s="44">
        <v>0.56000000000000005</v>
      </c>
      <c r="R858" s="44">
        <v>2.14</v>
      </c>
      <c r="S858" s="44">
        <v>0.09</v>
      </c>
      <c r="T858" s="152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B859" s="3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BM859" s="55"/>
    </row>
    <row r="860" spans="1:65" ht="15">
      <c r="B860" s="8" t="s">
        <v>509</v>
      </c>
      <c r="BM860" s="27" t="s">
        <v>66</v>
      </c>
    </row>
    <row r="861" spans="1:65" ht="15">
      <c r="A861" s="24" t="s">
        <v>21</v>
      </c>
      <c r="B861" s="18" t="s">
        <v>109</v>
      </c>
      <c r="C861" s="15" t="s">
        <v>110</v>
      </c>
      <c r="D861" s="16" t="s">
        <v>223</v>
      </c>
      <c r="E861" s="17" t="s">
        <v>223</v>
      </c>
      <c r="F861" s="17" t="s">
        <v>223</v>
      </c>
      <c r="G861" s="17" t="s">
        <v>223</v>
      </c>
      <c r="H861" s="17" t="s">
        <v>223</v>
      </c>
      <c r="I861" s="17" t="s">
        <v>223</v>
      </c>
      <c r="J861" s="17" t="s">
        <v>223</v>
      </c>
      <c r="K861" s="17" t="s">
        <v>223</v>
      </c>
      <c r="L861" s="17" t="s">
        <v>223</v>
      </c>
      <c r="M861" s="17" t="s">
        <v>223</v>
      </c>
      <c r="N861" s="17" t="s">
        <v>223</v>
      </c>
      <c r="O861" s="17" t="s">
        <v>223</v>
      </c>
      <c r="P861" s="17" t="s">
        <v>223</v>
      </c>
      <c r="Q861" s="17" t="s">
        <v>223</v>
      </c>
      <c r="R861" s="17" t="s">
        <v>223</v>
      </c>
      <c r="S861" s="15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224</v>
      </c>
      <c r="C862" s="9" t="s">
        <v>224</v>
      </c>
      <c r="D862" s="150" t="s">
        <v>226</v>
      </c>
      <c r="E862" s="151" t="s">
        <v>230</v>
      </c>
      <c r="F862" s="151" t="s">
        <v>231</v>
      </c>
      <c r="G862" s="151" t="s">
        <v>233</v>
      </c>
      <c r="H862" s="151" t="s">
        <v>234</v>
      </c>
      <c r="I862" s="151" t="s">
        <v>235</v>
      </c>
      <c r="J862" s="151" t="s">
        <v>236</v>
      </c>
      <c r="K862" s="151" t="s">
        <v>237</v>
      </c>
      <c r="L862" s="151" t="s">
        <v>275</v>
      </c>
      <c r="M862" s="151" t="s">
        <v>240</v>
      </c>
      <c r="N862" s="151" t="s">
        <v>241</v>
      </c>
      <c r="O862" s="151" t="s">
        <v>242</v>
      </c>
      <c r="P862" s="151" t="s">
        <v>243</v>
      </c>
      <c r="Q862" s="151" t="s">
        <v>245</v>
      </c>
      <c r="R862" s="151" t="s">
        <v>247</v>
      </c>
      <c r="S862" s="15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288</v>
      </c>
      <c r="E863" s="11" t="s">
        <v>288</v>
      </c>
      <c r="F863" s="11" t="s">
        <v>289</v>
      </c>
      <c r="G863" s="11" t="s">
        <v>288</v>
      </c>
      <c r="H863" s="11" t="s">
        <v>289</v>
      </c>
      <c r="I863" s="11" t="s">
        <v>289</v>
      </c>
      <c r="J863" s="11" t="s">
        <v>289</v>
      </c>
      <c r="K863" s="11" t="s">
        <v>289</v>
      </c>
      <c r="L863" s="11" t="s">
        <v>289</v>
      </c>
      <c r="M863" s="11" t="s">
        <v>288</v>
      </c>
      <c r="N863" s="11" t="s">
        <v>288</v>
      </c>
      <c r="O863" s="11" t="s">
        <v>289</v>
      </c>
      <c r="P863" s="11" t="s">
        <v>288</v>
      </c>
      <c r="Q863" s="11" t="s">
        <v>288</v>
      </c>
      <c r="R863" s="11" t="s">
        <v>289</v>
      </c>
      <c r="S863" s="152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</v>
      </c>
    </row>
    <row r="864" spans="1:65">
      <c r="A864" s="29"/>
      <c r="B864" s="19"/>
      <c r="C864" s="9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152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</v>
      </c>
    </row>
    <row r="865" spans="1:65">
      <c r="A865" s="29"/>
      <c r="B865" s="18">
        <v>1</v>
      </c>
      <c r="C865" s="14">
        <v>1</v>
      </c>
      <c r="D865" s="21">
        <v>0.26</v>
      </c>
      <c r="E865" s="147" t="s">
        <v>294</v>
      </c>
      <c r="F865" s="147">
        <v>0.3</v>
      </c>
      <c r="G865" s="147">
        <v>0.38</v>
      </c>
      <c r="H865" s="21">
        <v>0.23</v>
      </c>
      <c r="I865" s="21">
        <v>0.22</v>
      </c>
      <c r="J865" s="21">
        <v>0.25</v>
      </c>
      <c r="K865" s="21">
        <v>0.24</v>
      </c>
      <c r="L865" s="21">
        <v>0.21</v>
      </c>
      <c r="M865" s="147">
        <v>0.48842154239905572</v>
      </c>
      <c r="N865" s="21">
        <v>0.24</v>
      </c>
      <c r="O865" s="147">
        <v>0.62</v>
      </c>
      <c r="P865" s="21">
        <v>0.25</v>
      </c>
      <c r="Q865" s="147" t="s">
        <v>294</v>
      </c>
      <c r="R865" s="147">
        <v>0.4</v>
      </c>
      <c r="S865" s="152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>
        <v>1</v>
      </c>
      <c r="C866" s="9">
        <v>2</v>
      </c>
      <c r="D866" s="11">
        <v>0.25</v>
      </c>
      <c r="E866" s="148" t="s">
        <v>294</v>
      </c>
      <c r="F866" s="148">
        <v>0.3</v>
      </c>
      <c r="G866" s="148">
        <v>0.41</v>
      </c>
      <c r="H866" s="11">
        <v>0.23</v>
      </c>
      <c r="I866" s="11">
        <v>0.22</v>
      </c>
      <c r="J866" s="11">
        <v>0.26</v>
      </c>
      <c r="K866" s="11">
        <v>0.25</v>
      </c>
      <c r="L866" s="11">
        <v>0.23</v>
      </c>
      <c r="M866" s="148">
        <v>0.47891261921509343</v>
      </c>
      <c r="N866" s="11">
        <v>0.24</v>
      </c>
      <c r="O866" s="148">
        <v>0.64</v>
      </c>
      <c r="P866" s="11">
        <v>0.25</v>
      </c>
      <c r="Q866" s="148" t="s">
        <v>294</v>
      </c>
      <c r="R866" s="148">
        <v>0.3</v>
      </c>
      <c r="S866" s="152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21</v>
      </c>
    </row>
    <row r="867" spans="1:65">
      <c r="A867" s="29"/>
      <c r="B867" s="19">
        <v>1</v>
      </c>
      <c r="C867" s="9">
        <v>3</v>
      </c>
      <c r="D867" s="11">
        <v>0.26</v>
      </c>
      <c r="E867" s="148" t="s">
        <v>294</v>
      </c>
      <c r="F867" s="148">
        <v>0.3</v>
      </c>
      <c r="G867" s="148">
        <v>0.38</v>
      </c>
      <c r="H867" s="11">
        <v>0.23</v>
      </c>
      <c r="I867" s="11">
        <v>0.23</v>
      </c>
      <c r="J867" s="11">
        <v>0.24</v>
      </c>
      <c r="K867" s="11">
        <v>0.23</v>
      </c>
      <c r="L867" s="11">
        <v>0.23</v>
      </c>
      <c r="M867" s="148">
        <v>0.537845994530883</v>
      </c>
      <c r="N867" s="11">
        <v>0.23</v>
      </c>
      <c r="O867" s="148">
        <v>0.66</v>
      </c>
      <c r="P867" s="11">
        <v>0.23</v>
      </c>
      <c r="Q867" s="148" t="s">
        <v>294</v>
      </c>
      <c r="R867" s="148">
        <v>0.4</v>
      </c>
      <c r="S867" s="152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16</v>
      </c>
    </row>
    <row r="868" spans="1:65">
      <c r="A868" s="29"/>
      <c r="B868" s="19">
        <v>1</v>
      </c>
      <c r="C868" s="9">
        <v>4</v>
      </c>
      <c r="D868" s="11">
        <v>0.25</v>
      </c>
      <c r="E868" s="148" t="s">
        <v>294</v>
      </c>
      <c r="F868" s="148">
        <v>0.3</v>
      </c>
      <c r="G868" s="148">
        <v>0.39</v>
      </c>
      <c r="H868" s="11">
        <v>0.22</v>
      </c>
      <c r="I868" s="11">
        <v>0.23</v>
      </c>
      <c r="J868" s="11">
        <v>0.25</v>
      </c>
      <c r="K868" s="11">
        <v>0.24</v>
      </c>
      <c r="L868" s="11">
        <v>0.22</v>
      </c>
      <c r="M868" s="148">
        <v>0.7198083281586376</v>
      </c>
      <c r="N868" s="11">
        <v>0.23</v>
      </c>
      <c r="O868" s="148">
        <v>0.65</v>
      </c>
      <c r="P868" s="11">
        <v>0.24</v>
      </c>
      <c r="Q868" s="148" t="s">
        <v>294</v>
      </c>
      <c r="R868" s="148">
        <v>0.4</v>
      </c>
      <c r="S868" s="152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0.23729166666666668</v>
      </c>
    </row>
    <row r="869" spans="1:65">
      <c r="A869" s="29"/>
      <c r="B869" s="19">
        <v>1</v>
      </c>
      <c r="C869" s="9">
        <v>5</v>
      </c>
      <c r="D869" s="11">
        <v>0.25</v>
      </c>
      <c r="E869" s="148" t="s">
        <v>294</v>
      </c>
      <c r="F869" s="148">
        <v>0.3</v>
      </c>
      <c r="G869" s="148">
        <v>0.42</v>
      </c>
      <c r="H869" s="11">
        <v>0.22</v>
      </c>
      <c r="I869" s="11">
        <v>0.23</v>
      </c>
      <c r="J869" s="11">
        <v>0.25</v>
      </c>
      <c r="K869" s="11">
        <v>0.24</v>
      </c>
      <c r="L869" s="11">
        <v>0.23</v>
      </c>
      <c r="M869" s="148">
        <v>0.74487327468466058</v>
      </c>
      <c r="N869" s="11">
        <v>0.23</v>
      </c>
      <c r="O869" s="148">
        <v>0.65</v>
      </c>
      <c r="P869" s="11">
        <v>0.23</v>
      </c>
      <c r="Q869" s="148" t="s">
        <v>294</v>
      </c>
      <c r="R869" s="148">
        <v>0.3</v>
      </c>
      <c r="S869" s="152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59</v>
      </c>
    </row>
    <row r="870" spans="1:65">
      <c r="A870" s="29"/>
      <c r="B870" s="19">
        <v>1</v>
      </c>
      <c r="C870" s="9">
        <v>6</v>
      </c>
      <c r="D870" s="11">
        <v>0.25</v>
      </c>
      <c r="E870" s="148" t="s">
        <v>294</v>
      </c>
      <c r="F870" s="148">
        <v>0.2</v>
      </c>
      <c r="G870" s="148">
        <v>0.4</v>
      </c>
      <c r="H870" s="11">
        <v>0.23</v>
      </c>
      <c r="I870" s="11">
        <v>0.25</v>
      </c>
      <c r="J870" s="11">
        <v>0.25</v>
      </c>
      <c r="K870" s="11">
        <v>0.23</v>
      </c>
      <c r="L870" s="11">
        <v>0.22</v>
      </c>
      <c r="M870" s="148">
        <v>0.49824268965375307</v>
      </c>
      <c r="N870" s="11">
        <v>0.24</v>
      </c>
      <c r="O870" s="148">
        <v>0.63</v>
      </c>
      <c r="P870" s="11">
        <v>0.25</v>
      </c>
      <c r="Q870" s="148" t="s">
        <v>294</v>
      </c>
      <c r="R870" s="148">
        <v>0.3</v>
      </c>
      <c r="S870" s="152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20" t="s">
        <v>256</v>
      </c>
      <c r="C871" s="12"/>
      <c r="D871" s="22">
        <v>0.25333333333333335</v>
      </c>
      <c r="E871" s="22" t="s">
        <v>648</v>
      </c>
      <c r="F871" s="22">
        <v>0.28333333333333333</v>
      </c>
      <c r="G871" s="22">
        <v>0.39666666666666667</v>
      </c>
      <c r="H871" s="22">
        <v>0.22666666666666668</v>
      </c>
      <c r="I871" s="22">
        <v>0.23</v>
      </c>
      <c r="J871" s="22">
        <v>0.25</v>
      </c>
      <c r="K871" s="22">
        <v>0.23833333333333331</v>
      </c>
      <c r="L871" s="22">
        <v>0.22333333333333336</v>
      </c>
      <c r="M871" s="22">
        <v>0.57801740810701385</v>
      </c>
      <c r="N871" s="22">
        <v>0.23499999999999999</v>
      </c>
      <c r="O871" s="22">
        <v>0.64166666666666661</v>
      </c>
      <c r="P871" s="22">
        <v>0.24166666666666667</v>
      </c>
      <c r="Q871" s="22" t="s">
        <v>648</v>
      </c>
      <c r="R871" s="22">
        <v>0.35000000000000003</v>
      </c>
      <c r="S871" s="152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257</v>
      </c>
      <c r="C872" s="28"/>
      <c r="D872" s="11">
        <v>0.25</v>
      </c>
      <c r="E872" s="11" t="s">
        <v>648</v>
      </c>
      <c r="F872" s="11">
        <v>0.3</v>
      </c>
      <c r="G872" s="11">
        <v>0.39500000000000002</v>
      </c>
      <c r="H872" s="11">
        <v>0.23</v>
      </c>
      <c r="I872" s="11">
        <v>0.23</v>
      </c>
      <c r="J872" s="11">
        <v>0.25</v>
      </c>
      <c r="K872" s="11">
        <v>0.24</v>
      </c>
      <c r="L872" s="11">
        <v>0.22500000000000001</v>
      </c>
      <c r="M872" s="11">
        <v>0.51804434209231798</v>
      </c>
      <c r="N872" s="11">
        <v>0.23499999999999999</v>
      </c>
      <c r="O872" s="11">
        <v>0.64500000000000002</v>
      </c>
      <c r="P872" s="11">
        <v>0.245</v>
      </c>
      <c r="Q872" s="11" t="s">
        <v>648</v>
      </c>
      <c r="R872" s="11">
        <v>0.35</v>
      </c>
      <c r="S872" s="15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258</v>
      </c>
      <c r="C873" s="28"/>
      <c r="D873" s="23">
        <v>5.1639777949432277E-3</v>
      </c>
      <c r="E873" s="23" t="s">
        <v>648</v>
      </c>
      <c r="F873" s="23">
        <v>4.0824829046386367E-2</v>
      </c>
      <c r="G873" s="23">
        <v>1.6329931618554509E-2</v>
      </c>
      <c r="H873" s="23">
        <v>5.1639777949432277E-3</v>
      </c>
      <c r="I873" s="23">
        <v>1.0954451150103323E-2</v>
      </c>
      <c r="J873" s="23">
        <v>6.324555320336764E-3</v>
      </c>
      <c r="K873" s="23">
        <v>7.5277265270908044E-3</v>
      </c>
      <c r="L873" s="23">
        <v>8.1649658092772682E-3</v>
      </c>
      <c r="M873" s="23">
        <v>0.12146807953263758</v>
      </c>
      <c r="N873" s="23">
        <v>5.4772255750516509E-3</v>
      </c>
      <c r="O873" s="23">
        <v>1.4719601443879758E-2</v>
      </c>
      <c r="P873" s="23">
        <v>9.8319208025017465E-3</v>
      </c>
      <c r="Q873" s="23" t="s">
        <v>648</v>
      </c>
      <c r="R873" s="23">
        <v>5.4772255750516634E-2</v>
      </c>
      <c r="S873" s="204"/>
      <c r="T873" s="205"/>
      <c r="U873" s="205"/>
      <c r="V873" s="205"/>
      <c r="W873" s="205"/>
      <c r="X873" s="205"/>
      <c r="Y873" s="205"/>
      <c r="Z873" s="205"/>
      <c r="AA873" s="205"/>
      <c r="AB873" s="205"/>
      <c r="AC873" s="205"/>
      <c r="AD873" s="205"/>
      <c r="AE873" s="205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5"/>
      <c r="AT873" s="205"/>
      <c r="AU873" s="205"/>
      <c r="AV873" s="205"/>
      <c r="AW873" s="205"/>
      <c r="AX873" s="205"/>
      <c r="AY873" s="205"/>
      <c r="AZ873" s="205"/>
      <c r="BA873" s="205"/>
      <c r="BB873" s="205"/>
      <c r="BC873" s="205"/>
      <c r="BD873" s="205"/>
      <c r="BE873" s="205"/>
      <c r="BF873" s="205"/>
      <c r="BG873" s="205"/>
      <c r="BH873" s="205"/>
      <c r="BI873" s="205"/>
      <c r="BJ873" s="205"/>
      <c r="BK873" s="205"/>
      <c r="BL873" s="205"/>
      <c r="BM873" s="56"/>
    </row>
    <row r="874" spans="1:65">
      <c r="A874" s="29"/>
      <c r="B874" s="3" t="s">
        <v>85</v>
      </c>
      <c r="C874" s="28"/>
      <c r="D874" s="13">
        <v>2.0384122874775899E-2</v>
      </c>
      <c r="E874" s="13" t="s">
        <v>648</v>
      </c>
      <c r="F874" s="13">
        <v>0.14408763192842247</v>
      </c>
      <c r="G874" s="13">
        <v>4.1167894836692039E-2</v>
      </c>
      <c r="H874" s="13">
        <v>2.2782254977690708E-2</v>
      </c>
      <c r="I874" s="13">
        <v>4.7628048478710099E-2</v>
      </c>
      <c r="J874" s="13">
        <v>2.5298221281347056E-2</v>
      </c>
      <c r="K874" s="13">
        <v>3.158486654723415E-2</v>
      </c>
      <c r="L874" s="13">
        <v>3.655954839974896E-2</v>
      </c>
      <c r="M874" s="13">
        <v>0.21014605759096625</v>
      </c>
      <c r="N874" s="13">
        <v>2.3307342872560217E-2</v>
      </c>
      <c r="O874" s="13">
        <v>2.2939638613838586E-2</v>
      </c>
      <c r="P874" s="13">
        <v>4.0683810217248609E-2</v>
      </c>
      <c r="Q874" s="13" t="s">
        <v>648</v>
      </c>
      <c r="R874" s="13">
        <v>0.15649215928719037</v>
      </c>
      <c r="S874" s="15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3" t="s">
        <v>259</v>
      </c>
      <c r="C875" s="28"/>
      <c r="D875" s="13">
        <v>6.7603160667252027E-2</v>
      </c>
      <c r="E875" s="13" t="s">
        <v>648</v>
      </c>
      <c r="F875" s="13">
        <v>0.19402985074626855</v>
      </c>
      <c r="G875" s="13">
        <v>0.67164179104477606</v>
      </c>
      <c r="H875" s="13">
        <v>-4.4776119402985093E-2</v>
      </c>
      <c r="I875" s="13">
        <v>-3.0728709394205467E-2</v>
      </c>
      <c r="J875" s="13">
        <v>5.355575065847229E-2</v>
      </c>
      <c r="K875" s="13">
        <v>4.3898156277435429E-3</v>
      </c>
      <c r="L875" s="13">
        <v>-5.8823529411764608E-2</v>
      </c>
      <c r="M875" s="13">
        <v>1.4358942571673978</v>
      </c>
      <c r="N875" s="13">
        <v>-9.6575943810360831E-3</v>
      </c>
      <c r="O875" s="13">
        <v>1.7041264266900784</v>
      </c>
      <c r="P875" s="13">
        <v>1.843722563652328E-2</v>
      </c>
      <c r="Q875" s="13" t="s">
        <v>648</v>
      </c>
      <c r="R875" s="13">
        <v>0.47497805092186129</v>
      </c>
      <c r="S875" s="15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45" t="s">
        <v>260</v>
      </c>
      <c r="C876" s="46"/>
      <c r="D876" s="44">
        <v>0.15</v>
      </c>
      <c r="E876" s="44">
        <v>0</v>
      </c>
      <c r="F876" s="44" t="s">
        <v>261</v>
      </c>
      <c r="G876" s="44">
        <v>6.59</v>
      </c>
      <c r="H876" s="44">
        <v>1.05</v>
      </c>
      <c r="I876" s="44">
        <v>0.9</v>
      </c>
      <c r="J876" s="44">
        <v>0</v>
      </c>
      <c r="K876" s="44">
        <v>0.52</v>
      </c>
      <c r="L876" s="44">
        <v>1.2</v>
      </c>
      <c r="M876" s="44">
        <v>14.75</v>
      </c>
      <c r="N876" s="44">
        <v>0.67</v>
      </c>
      <c r="O876" s="44">
        <v>17.61</v>
      </c>
      <c r="P876" s="44">
        <v>0.37</v>
      </c>
      <c r="Q876" s="44">
        <v>0</v>
      </c>
      <c r="R876" s="44" t="s">
        <v>261</v>
      </c>
      <c r="S876" s="15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B877" s="30" t="s">
        <v>309</v>
      </c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BM877" s="55"/>
    </row>
    <row r="878" spans="1:65">
      <c r="BM878" s="55"/>
    </row>
    <row r="879" spans="1:65" ht="15">
      <c r="B879" s="8" t="s">
        <v>510</v>
      </c>
      <c r="BM879" s="27" t="s">
        <v>66</v>
      </c>
    </row>
    <row r="880" spans="1:65" ht="15">
      <c r="A880" s="24" t="s">
        <v>24</v>
      </c>
      <c r="B880" s="18" t="s">
        <v>109</v>
      </c>
      <c r="C880" s="15" t="s">
        <v>110</v>
      </c>
      <c r="D880" s="16" t="s">
        <v>223</v>
      </c>
      <c r="E880" s="17" t="s">
        <v>223</v>
      </c>
      <c r="F880" s="17" t="s">
        <v>223</v>
      </c>
      <c r="G880" s="17" t="s">
        <v>223</v>
      </c>
      <c r="H880" s="17" t="s">
        <v>223</v>
      </c>
      <c r="I880" s="17" t="s">
        <v>223</v>
      </c>
      <c r="J880" s="17" t="s">
        <v>223</v>
      </c>
      <c r="K880" s="17" t="s">
        <v>223</v>
      </c>
      <c r="L880" s="15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224</v>
      </c>
      <c r="C881" s="9" t="s">
        <v>224</v>
      </c>
      <c r="D881" s="150" t="s">
        <v>227</v>
      </c>
      <c r="E881" s="151" t="s">
        <v>230</v>
      </c>
      <c r="F881" s="151" t="s">
        <v>231</v>
      </c>
      <c r="G881" s="151" t="s">
        <v>233</v>
      </c>
      <c r="H881" s="151" t="s">
        <v>240</v>
      </c>
      <c r="I881" s="151" t="s">
        <v>242</v>
      </c>
      <c r="J881" s="151" t="s">
        <v>243</v>
      </c>
      <c r="K881" s="151" t="s">
        <v>245</v>
      </c>
      <c r="L881" s="15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288</v>
      </c>
      <c r="E882" s="11" t="s">
        <v>288</v>
      </c>
      <c r="F882" s="11" t="s">
        <v>289</v>
      </c>
      <c r="G882" s="11" t="s">
        <v>288</v>
      </c>
      <c r="H882" s="11" t="s">
        <v>288</v>
      </c>
      <c r="I882" s="11" t="s">
        <v>289</v>
      </c>
      <c r="J882" s="11" t="s">
        <v>288</v>
      </c>
      <c r="K882" s="11" t="s">
        <v>288</v>
      </c>
      <c r="L882" s="15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9"/>
      <c r="C883" s="9"/>
      <c r="D883" s="25"/>
      <c r="E883" s="25"/>
      <c r="F883" s="25"/>
      <c r="G883" s="25"/>
      <c r="H883" s="25"/>
      <c r="I883" s="25"/>
      <c r="J883" s="25"/>
      <c r="K883" s="25"/>
      <c r="L883" s="15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3</v>
      </c>
    </row>
    <row r="884" spans="1:65">
      <c r="A884" s="29"/>
      <c r="B884" s="18">
        <v>1</v>
      </c>
      <c r="C884" s="14">
        <v>1</v>
      </c>
      <c r="D884" s="21">
        <v>0.586337120012002</v>
      </c>
      <c r="E884" s="21">
        <v>0.6110008081068018</v>
      </c>
      <c r="F884" s="147">
        <v>0.7</v>
      </c>
      <c r="G884" s="147">
        <v>0.7</v>
      </c>
      <c r="H884" s="147" t="s">
        <v>307</v>
      </c>
      <c r="I884" s="21">
        <v>0.62</v>
      </c>
      <c r="J884" s="21">
        <v>0.61</v>
      </c>
      <c r="K884" s="21">
        <v>0.61</v>
      </c>
      <c r="L884" s="15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>
        <v>1</v>
      </c>
      <c r="C885" s="9">
        <v>2</v>
      </c>
      <c r="D885" s="11">
        <v>0.61042929193956641</v>
      </c>
      <c r="E885" s="11">
        <v>0.61770646736191726</v>
      </c>
      <c r="F885" s="148">
        <v>0.7</v>
      </c>
      <c r="G885" s="148">
        <v>0.64</v>
      </c>
      <c r="H885" s="148" t="s">
        <v>307</v>
      </c>
      <c r="I885" s="11">
        <v>0.66</v>
      </c>
      <c r="J885" s="11">
        <v>0.62</v>
      </c>
      <c r="K885" s="11">
        <v>0.62</v>
      </c>
      <c r="L885" s="15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4</v>
      </c>
    </row>
    <row r="886" spans="1:65">
      <c r="A886" s="29"/>
      <c r="B886" s="19">
        <v>1</v>
      </c>
      <c r="C886" s="9">
        <v>3</v>
      </c>
      <c r="D886" s="11">
        <v>0.59168441890067003</v>
      </c>
      <c r="E886" s="11">
        <v>0.61412659037650719</v>
      </c>
      <c r="F886" s="148">
        <v>0.7</v>
      </c>
      <c r="G886" s="148">
        <v>0.74</v>
      </c>
      <c r="H886" s="148" t="s">
        <v>307</v>
      </c>
      <c r="I886" s="11">
        <v>0.64</v>
      </c>
      <c r="J886" s="11">
        <v>0.6</v>
      </c>
      <c r="K886" s="11">
        <v>0.61</v>
      </c>
      <c r="L886" s="15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16</v>
      </c>
    </row>
    <row r="887" spans="1:65">
      <c r="A887" s="29"/>
      <c r="B887" s="19">
        <v>1</v>
      </c>
      <c r="C887" s="9">
        <v>4</v>
      </c>
      <c r="D887" s="11">
        <v>0.61564807778640673</v>
      </c>
      <c r="E887" s="11">
        <v>0.5800339678076476</v>
      </c>
      <c r="F887" s="148">
        <v>0.7</v>
      </c>
      <c r="G887" s="148">
        <v>0.71</v>
      </c>
      <c r="H887" s="148" t="s">
        <v>307</v>
      </c>
      <c r="I887" s="11">
        <v>0.63</v>
      </c>
      <c r="J887" s="11">
        <v>0.62</v>
      </c>
      <c r="K887" s="11">
        <v>0.61</v>
      </c>
      <c r="L887" s="15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0.61177654966597195</v>
      </c>
    </row>
    <row r="888" spans="1:65">
      <c r="A888" s="29"/>
      <c r="B888" s="19">
        <v>1</v>
      </c>
      <c r="C888" s="9">
        <v>5</v>
      </c>
      <c r="D888" s="11">
        <v>0.60363853377633203</v>
      </c>
      <c r="E888" s="11">
        <v>0.58110308952436251</v>
      </c>
      <c r="F888" s="148">
        <v>0.7</v>
      </c>
      <c r="G888" s="148">
        <v>0.68</v>
      </c>
      <c r="H888" s="148" t="s">
        <v>307</v>
      </c>
      <c r="I888" s="11">
        <v>0.65</v>
      </c>
      <c r="J888" s="11">
        <v>0.61</v>
      </c>
      <c r="K888" s="11">
        <v>0.62</v>
      </c>
      <c r="L888" s="15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60</v>
      </c>
    </row>
    <row r="889" spans="1:65">
      <c r="A889" s="29"/>
      <c r="B889" s="19">
        <v>1</v>
      </c>
      <c r="C889" s="9">
        <v>6</v>
      </c>
      <c r="D889" s="11">
        <v>0.58594872996612501</v>
      </c>
      <c r="E889" s="11">
        <v>0.57563939442081935</v>
      </c>
      <c r="F889" s="148">
        <v>0.8</v>
      </c>
      <c r="G889" s="148">
        <v>0.74</v>
      </c>
      <c r="H889" s="148" t="s">
        <v>307</v>
      </c>
      <c r="I889" s="11">
        <v>0.63</v>
      </c>
      <c r="J889" s="11">
        <v>0.61</v>
      </c>
      <c r="K889" s="11">
        <v>0.61</v>
      </c>
      <c r="L889" s="15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20" t="s">
        <v>256</v>
      </c>
      <c r="C890" s="12"/>
      <c r="D890" s="22">
        <v>0.59894769539685033</v>
      </c>
      <c r="E890" s="22">
        <v>0.59660171959967601</v>
      </c>
      <c r="F890" s="22">
        <v>0.71666666666666667</v>
      </c>
      <c r="G890" s="22">
        <v>0.70166666666666666</v>
      </c>
      <c r="H890" s="22" t="s">
        <v>648</v>
      </c>
      <c r="I890" s="22">
        <v>0.63833333333333331</v>
      </c>
      <c r="J890" s="22">
        <v>0.61166666666666669</v>
      </c>
      <c r="K890" s="22">
        <v>0.61333333333333329</v>
      </c>
      <c r="L890" s="15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257</v>
      </c>
      <c r="C891" s="28"/>
      <c r="D891" s="11">
        <v>0.59766147633850109</v>
      </c>
      <c r="E891" s="11">
        <v>0.59605194881558221</v>
      </c>
      <c r="F891" s="11">
        <v>0.7</v>
      </c>
      <c r="G891" s="11">
        <v>0.70499999999999996</v>
      </c>
      <c r="H891" s="11" t="s">
        <v>648</v>
      </c>
      <c r="I891" s="11">
        <v>0.63500000000000001</v>
      </c>
      <c r="J891" s="11">
        <v>0.61</v>
      </c>
      <c r="K891" s="11">
        <v>0.61</v>
      </c>
      <c r="L891" s="15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258</v>
      </c>
      <c r="C892" s="28"/>
      <c r="D892" s="23">
        <v>1.2755302388384475E-2</v>
      </c>
      <c r="E892" s="23">
        <v>1.9565184559550163E-2</v>
      </c>
      <c r="F892" s="23">
        <v>4.0824829046386339E-2</v>
      </c>
      <c r="G892" s="23">
        <v>3.8166302763912904E-2</v>
      </c>
      <c r="H892" s="23" t="s">
        <v>648</v>
      </c>
      <c r="I892" s="23">
        <v>1.4719601443879758E-2</v>
      </c>
      <c r="J892" s="23">
        <v>7.5277265270908174E-3</v>
      </c>
      <c r="K892" s="23">
        <v>5.1639777949432268E-3</v>
      </c>
      <c r="L892" s="204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56"/>
    </row>
    <row r="893" spans="1:65">
      <c r="A893" s="29"/>
      <c r="B893" s="3" t="s">
        <v>85</v>
      </c>
      <c r="C893" s="28"/>
      <c r="D893" s="13">
        <v>2.1296187440763215E-2</v>
      </c>
      <c r="E893" s="13">
        <v>3.2794381773955564E-2</v>
      </c>
      <c r="F893" s="13">
        <v>5.6964877739143729E-2</v>
      </c>
      <c r="G893" s="13">
        <v>5.4393780661158533E-2</v>
      </c>
      <c r="H893" s="13" t="s">
        <v>648</v>
      </c>
      <c r="I893" s="13">
        <v>2.3059427849419986E-2</v>
      </c>
      <c r="J893" s="13">
        <v>1.230690985355447E-2</v>
      </c>
      <c r="K893" s="13">
        <v>8.4195290134943916E-3</v>
      </c>
      <c r="L893" s="15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3" t="s">
        <v>259</v>
      </c>
      <c r="C894" s="28"/>
      <c r="D894" s="13">
        <v>-2.0969836578610512E-2</v>
      </c>
      <c r="E894" s="13">
        <v>-2.4804530468814701E-2</v>
      </c>
      <c r="F894" s="13">
        <v>0.17145167963362495</v>
      </c>
      <c r="G894" s="13">
        <v>0.14693292354827014</v>
      </c>
      <c r="H894" s="13" t="s">
        <v>648</v>
      </c>
      <c r="I894" s="13">
        <v>4.3409286743438136E-2</v>
      </c>
      <c r="J894" s="13">
        <v>-1.7961296385948788E-4</v>
      </c>
      <c r="K894" s="13">
        <v>2.544693267846565E-3</v>
      </c>
      <c r="L894" s="15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45" t="s">
        <v>260</v>
      </c>
      <c r="C895" s="46"/>
      <c r="D895" s="44">
        <v>0.56999999999999995</v>
      </c>
      <c r="E895" s="44">
        <v>0.67</v>
      </c>
      <c r="F895" s="44" t="s">
        <v>261</v>
      </c>
      <c r="G895" s="44">
        <v>4.03</v>
      </c>
      <c r="H895" s="44">
        <v>27.27</v>
      </c>
      <c r="I895" s="44">
        <v>1.19</v>
      </c>
      <c r="J895" s="44">
        <v>0</v>
      </c>
      <c r="K895" s="44">
        <v>7.0000000000000007E-2</v>
      </c>
      <c r="L895" s="15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B896" s="30" t="s">
        <v>300</v>
      </c>
      <c r="C896" s="20"/>
      <c r="D896" s="20"/>
      <c r="E896" s="20"/>
      <c r="F896" s="20"/>
      <c r="G896" s="20"/>
      <c r="H896" s="20"/>
      <c r="I896" s="20"/>
      <c r="J896" s="20"/>
      <c r="K896" s="20"/>
      <c r="BM896" s="55"/>
    </row>
    <row r="897" spans="1:65">
      <c r="BM897" s="55"/>
    </row>
    <row r="898" spans="1:65" ht="15">
      <c r="B898" s="8" t="s">
        <v>511</v>
      </c>
      <c r="BM898" s="27" t="s">
        <v>66</v>
      </c>
    </row>
    <row r="899" spans="1:65" ht="15">
      <c r="A899" s="24" t="s">
        <v>27</v>
      </c>
      <c r="B899" s="18" t="s">
        <v>109</v>
      </c>
      <c r="C899" s="15" t="s">
        <v>110</v>
      </c>
      <c r="D899" s="16" t="s">
        <v>223</v>
      </c>
      <c r="E899" s="17" t="s">
        <v>223</v>
      </c>
      <c r="F899" s="17" t="s">
        <v>223</v>
      </c>
      <c r="G899" s="17" t="s">
        <v>223</v>
      </c>
      <c r="H899" s="17" t="s">
        <v>223</v>
      </c>
      <c r="I899" s="17" t="s">
        <v>223</v>
      </c>
      <c r="J899" s="17" t="s">
        <v>223</v>
      </c>
      <c r="K899" s="17" t="s">
        <v>223</v>
      </c>
      <c r="L899" s="17" t="s">
        <v>223</v>
      </c>
      <c r="M899" s="17" t="s">
        <v>223</v>
      </c>
      <c r="N899" s="17" t="s">
        <v>223</v>
      </c>
      <c r="O899" s="17" t="s">
        <v>223</v>
      </c>
      <c r="P899" s="17" t="s">
        <v>223</v>
      </c>
      <c r="Q899" s="17" t="s">
        <v>223</v>
      </c>
      <c r="R899" s="17" t="s">
        <v>223</v>
      </c>
      <c r="S899" s="152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224</v>
      </c>
      <c r="C900" s="9" t="s">
        <v>224</v>
      </c>
      <c r="D900" s="150" t="s">
        <v>226</v>
      </c>
      <c r="E900" s="151" t="s">
        <v>230</v>
      </c>
      <c r="F900" s="151" t="s">
        <v>231</v>
      </c>
      <c r="G900" s="151" t="s">
        <v>233</v>
      </c>
      <c r="H900" s="151" t="s">
        <v>234</v>
      </c>
      <c r="I900" s="151" t="s">
        <v>235</v>
      </c>
      <c r="J900" s="151" t="s">
        <v>236</v>
      </c>
      <c r="K900" s="151" t="s">
        <v>237</v>
      </c>
      <c r="L900" s="151" t="s">
        <v>275</v>
      </c>
      <c r="M900" s="151" t="s">
        <v>240</v>
      </c>
      <c r="N900" s="151" t="s">
        <v>241</v>
      </c>
      <c r="O900" s="151" t="s">
        <v>242</v>
      </c>
      <c r="P900" s="151" t="s">
        <v>244</v>
      </c>
      <c r="Q900" s="151" t="s">
        <v>245</v>
      </c>
      <c r="R900" s="151" t="s">
        <v>247</v>
      </c>
      <c r="S900" s="152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288</v>
      </c>
      <c r="E901" s="11" t="s">
        <v>288</v>
      </c>
      <c r="F901" s="11" t="s">
        <v>289</v>
      </c>
      <c r="G901" s="11" t="s">
        <v>288</v>
      </c>
      <c r="H901" s="11" t="s">
        <v>289</v>
      </c>
      <c r="I901" s="11" t="s">
        <v>289</v>
      </c>
      <c r="J901" s="11" t="s">
        <v>289</v>
      </c>
      <c r="K901" s="11" t="s">
        <v>289</v>
      </c>
      <c r="L901" s="11" t="s">
        <v>289</v>
      </c>
      <c r="M901" s="11" t="s">
        <v>288</v>
      </c>
      <c r="N901" s="11" t="s">
        <v>288</v>
      </c>
      <c r="O901" s="11" t="s">
        <v>289</v>
      </c>
      <c r="P901" s="11" t="s">
        <v>288</v>
      </c>
      <c r="Q901" s="11" t="s">
        <v>288</v>
      </c>
      <c r="R901" s="11" t="s">
        <v>289</v>
      </c>
      <c r="S901" s="152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152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8">
        <v>1</v>
      </c>
      <c r="C903" s="14">
        <v>1</v>
      </c>
      <c r="D903" s="147" t="s">
        <v>95</v>
      </c>
      <c r="E903" s="147" t="s">
        <v>101</v>
      </c>
      <c r="F903" s="147" t="s">
        <v>104</v>
      </c>
      <c r="G903" s="147">
        <v>0.41</v>
      </c>
      <c r="H903" s="21">
        <v>0.08</v>
      </c>
      <c r="I903" s="21">
        <v>0.1</v>
      </c>
      <c r="J903" s="21">
        <v>0.11</v>
      </c>
      <c r="K903" s="21">
        <v>0.11</v>
      </c>
      <c r="L903" s="21">
        <v>0.1</v>
      </c>
      <c r="M903" s="154">
        <v>0.33482652487719977</v>
      </c>
      <c r="N903" s="147">
        <v>0.1</v>
      </c>
      <c r="O903" s="21">
        <v>0.12</v>
      </c>
      <c r="P903" s="147" t="s">
        <v>310</v>
      </c>
      <c r="Q903" s="147" t="s">
        <v>294</v>
      </c>
      <c r="R903" s="147">
        <v>0.1</v>
      </c>
      <c r="S903" s="152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48" t="s">
        <v>95</v>
      </c>
      <c r="E904" s="148" t="s">
        <v>101</v>
      </c>
      <c r="F904" s="148">
        <v>0.2</v>
      </c>
      <c r="G904" s="148">
        <v>0.43</v>
      </c>
      <c r="H904" s="11">
        <v>0.1</v>
      </c>
      <c r="I904" s="11">
        <v>0.09</v>
      </c>
      <c r="J904" s="11">
        <v>0.12</v>
      </c>
      <c r="K904" s="11">
        <v>0.13</v>
      </c>
      <c r="L904" s="11">
        <v>0.12</v>
      </c>
      <c r="M904" s="148">
        <v>0.51053876464395154</v>
      </c>
      <c r="N904" s="148">
        <v>0.1</v>
      </c>
      <c r="O904" s="11">
        <v>0.13</v>
      </c>
      <c r="P904" s="148" t="s">
        <v>310</v>
      </c>
      <c r="Q904" s="148" t="s">
        <v>294</v>
      </c>
      <c r="R904" s="148" t="s">
        <v>104</v>
      </c>
      <c r="S904" s="152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23</v>
      </c>
    </row>
    <row r="905" spans="1:65">
      <c r="A905" s="29"/>
      <c r="B905" s="19">
        <v>1</v>
      </c>
      <c r="C905" s="9">
        <v>3</v>
      </c>
      <c r="D905" s="148" t="s">
        <v>95</v>
      </c>
      <c r="E905" s="148" t="s">
        <v>101</v>
      </c>
      <c r="F905" s="148">
        <v>0.1</v>
      </c>
      <c r="G905" s="148">
        <v>0.45</v>
      </c>
      <c r="H905" s="11">
        <v>0.09</v>
      </c>
      <c r="I905" s="11">
        <v>0.09</v>
      </c>
      <c r="J905" s="11">
        <v>0.11</v>
      </c>
      <c r="K905" s="11">
        <v>0.12</v>
      </c>
      <c r="L905" s="11">
        <v>0.09</v>
      </c>
      <c r="M905" s="148">
        <v>0.46743778472757758</v>
      </c>
      <c r="N905" s="148">
        <v>0.1</v>
      </c>
      <c r="O905" s="11">
        <v>0.12</v>
      </c>
      <c r="P905" s="148" t="s">
        <v>310</v>
      </c>
      <c r="Q905" s="148" t="s">
        <v>294</v>
      </c>
      <c r="R905" s="148">
        <v>0.1</v>
      </c>
      <c r="S905" s="152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48" t="s">
        <v>95</v>
      </c>
      <c r="E906" s="148" t="s">
        <v>101</v>
      </c>
      <c r="F906" s="148">
        <v>0.1</v>
      </c>
      <c r="G906" s="148">
        <v>0.42</v>
      </c>
      <c r="H906" s="11">
        <v>0.1</v>
      </c>
      <c r="I906" s="11">
        <v>0.12</v>
      </c>
      <c r="J906" s="11">
        <v>0.15</v>
      </c>
      <c r="K906" s="11">
        <v>0.11</v>
      </c>
      <c r="L906" s="11">
        <v>0.1</v>
      </c>
      <c r="M906" s="148">
        <v>0.52048361464772852</v>
      </c>
      <c r="N906" s="148">
        <v>0.1</v>
      </c>
      <c r="O906" s="11">
        <v>0.14000000000000001</v>
      </c>
      <c r="P906" s="148" t="s">
        <v>310</v>
      </c>
      <c r="Q906" s="148" t="s">
        <v>294</v>
      </c>
      <c r="R906" s="148" t="s">
        <v>104</v>
      </c>
      <c r="S906" s="152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0.11555555555555556</v>
      </c>
    </row>
    <row r="907" spans="1:65">
      <c r="A907" s="29"/>
      <c r="B907" s="19">
        <v>1</v>
      </c>
      <c r="C907" s="9">
        <v>5</v>
      </c>
      <c r="D907" s="148" t="s">
        <v>95</v>
      </c>
      <c r="E907" s="148" t="s">
        <v>101</v>
      </c>
      <c r="F907" s="148" t="s">
        <v>104</v>
      </c>
      <c r="G907" s="148">
        <v>0.4</v>
      </c>
      <c r="H907" s="11">
        <v>0.13</v>
      </c>
      <c r="I907" s="11">
        <v>0.09</v>
      </c>
      <c r="J907" s="11">
        <v>0.13</v>
      </c>
      <c r="K907" s="11">
        <v>0.11</v>
      </c>
      <c r="L907" s="11">
        <v>0.14000000000000001</v>
      </c>
      <c r="M907" s="148">
        <v>0.51718192444647459</v>
      </c>
      <c r="N907" s="148">
        <v>0.1</v>
      </c>
      <c r="O907" s="11">
        <v>0.14000000000000001</v>
      </c>
      <c r="P907" s="148">
        <v>0.71</v>
      </c>
      <c r="Q907" s="148" t="s">
        <v>294</v>
      </c>
      <c r="R907" s="148" t="s">
        <v>104</v>
      </c>
      <c r="S907" s="152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61</v>
      </c>
    </row>
    <row r="908" spans="1:65">
      <c r="A908" s="29"/>
      <c r="B908" s="19">
        <v>1</v>
      </c>
      <c r="C908" s="9">
        <v>6</v>
      </c>
      <c r="D908" s="148" t="s">
        <v>95</v>
      </c>
      <c r="E908" s="148" t="s">
        <v>101</v>
      </c>
      <c r="F908" s="148" t="s">
        <v>104</v>
      </c>
      <c r="G908" s="148">
        <v>0.43</v>
      </c>
      <c r="H908" s="11">
        <v>0.13</v>
      </c>
      <c r="I908" s="11">
        <v>0.13</v>
      </c>
      <c r="J908" s="11">
        <v>0.13</v>
      </c>
      <c r="K908" s="11">
        <v>0.11</v>
      </c>
      <c r="L908" s="11">
        <v>0.11</v>
      </c>
      <c r="M908" s="148">
        <v>0.45086966462128503</v>
      </c>
      <c r="N908" s="148">
        <v>0.1</v>
      </c>
      <c r="O908" s="11">
        <v>0.16</v>
      </c>
      <c r="P908" s="148" t="s">
        <v>310</v>
      </c>
      <c r="Q908" s="148" t="s">
        <v>294</v>
      </c>
      <c r="R908" s="148" t="s">
        <v>104</v>
      </c>
      <c r="S908" s="152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20" t="s">
        <v>256</v>
      </c>
      <c r="C909" s="12"/>
      <c r="D909" s="22" t="s">
        <v>648</v>
      </c>
      <c r="E909" s="22" t="s">
        <v>648</v>
      </c>
      <c r="F909" s="22">
        <v>0.13333333333333333</v>
      </c>
      <c r="G909" s="22">
        <v>0.42333333333333334</v>
      </c>
      <c r="H909" s="22">
        <v>0.105</v>
      </c>
      <c r="I909" s="22">
        <v>0.10333333333333333</v>
      </c>
      <c r="J909" s="22">
        <v>0.125</v>
      </c>
      <c r="K909" s="22">
        <v>0.11499999999999999</v>
      </c>
      <c r="L909" s="22">
        <v>0.11</v>
      </c>
      <c r="M909" s="22">
        <v>0.4668897129940362</v>
      </c>
      <c r="N909" s="22">
        <v>9.9999999999999992E-2</v>
      </c>
      <c r="O909" s="22">
        <v>0.13500000000000001</v>
      </c>
      <c r="P909" s="22">
        <v>0.71</v>
      </c>
      <c r="Q909" s="22" t="s">
        <v>648</v>
      </c>
      <c r="R909" s="22">
        <v>0.1</v>
      </c>
      <c r="S909" s="152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257</v>
      </c>
      <c r="C910" s="28"/>
      <c r="D910" s="11" t="s">
        <v>648</v>
      </c>
      <c r="E910" s="11" t="s">
        <v>648</v>
      </c>
      <c r="F910" s="11">
        <v>0.1</v>
      </c>
      <c r="G910" s="11">
        <v>0.42499999999999999</v>
      </c>
      <c r="H910" s="11">
        <v>0.1</v>
      </c>
      <c r="I910" s="11">
        <v>9.5000000000000001E-2</v>
      </c>
      <c r="J910" s="11">
        <v>0.125</v>
      </c>
      <c r="K910" s="11">
        <v>0.11</v>
      </c>
      <c r="L910" s="11">
        <v>0.10500000000000001</v>
      </c>
      <c r="M910" s="11">
        <v>0.48898827468576456</v>
      </c>
      <c r="N910" s="11">
        <v>0.1</v>
      </c>
      <c r="O910" s="11">
        <v>0.13500000000000001</v>
      </c>
      <c r="P910" s="11">
        <v>0.71</v>
      </c>
      <c r="Q910" s="11" t="s">
        <v>648</v>
      </c>
      <c r="R910" s="11">
        <v>0.1</v>
      </c>
      <c r="S910" s="152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258</v>
      </c>
      <c r="C911" s="28"/>
      <c r="D911" s="23" t="s">
        <v>648</v>
      </c>
      <c r="E911" s="23" t="s">
        <v>648</v>
      </c>
      <c r="F911" s="23">
        <v>5.7735026918962581E-2</v>
      </c>
      <c r="G911" s="23">
        <v>1.7511900715418263E-2</v>
      </c>
      <c r="H911" s="23">
        <v>2.0736441353327716E-2</v>
      </c>
      <c r="I911" s="23">
        <v>1.751190071541817E-2</v>
      </c>
      <c r="J911" s="23">
        <v>1.516575088810309E-2</v>
      </c>
      <c r="K911" s="23">
        <v>8.3666002653407564E-3</v>
      </c>
      <c r="L911" s="23">
        <v>1.7888543819998264E-2</v>
      </c>
      <c r="M911" s="23">
        <v>7.0717014254353963E-2</v>
      </c>
      <c r="N911" s="23">
        <v>1.5202354861220293E-17</v>
      </c>
      <c r="O911" s="23">
        <v>1.516575088810309E-2</v>
      </c>
      <c r="P911" s="23" t="s">
        <v>648</v>
      </c>
      <c r="Q911" s="23" t="s">
        <v>648</v>
      </c>
      <c r="R911" s="23">
        <v>0</v>
      </c>
      <c r="S911" s="152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85</v>
      </c>
      <c r="C912" s="28"/>
      <c r="D912" s="13" t="s">
        <v>648</v>
      </c>
      <c r="E912" s="13" t="s">
        <v>648</v>
      </c>
      <c r="F912" s="13">
        <v>0.43301270189221935</v>
      </c>
      <c r="G912" s="13">
        <v>4.1366694603350226E-2</v>
      </c>
      <c r="H912" s="13">
        <v>0.19748991765074014</v>
      </c>
      <c r="I912" s="13">
        <v>0.16947000692340164</v>
      </c>
      <c r="J912" s="13">
        <v>0.12132600710482472</v>
      </c>
      <c r="K912" s="13">
        <v>7.2753045785571804E-2</v>
      </c>
      <c r="L912" s="13">
        <v>0.16262312563634784</v>
      </c>
      <c r="M912" s="13">
        <v>0.15146406589441663</v>
      </c>
      <c r="N912" s="13">
        <v>1.5202354861220294E-16</v>
      </c>
      <c r="O912" s="13">
        <v>0.11233889546743028</v>
      </c>
      <c r="P912" s="13" t="s">
        <v>648</v>
      </c>
      <c r="Q912" s="13" t="s">
        <v>648</v>
      </c>
      <c r="R912" s="13">
        <v>0</v>
      </c>
      <c r="S912" s="152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259</v>
      </c>
      <c r="C913" s="28"/>
      <c r="D913" s="13" t="s">
        <v>648</v>
      </c>
      <c r="E913" s="13" t="s">
        <v>648</v>
      </c>
      <c r="F913" s="13">
        <v>0.15384615384615374</v>
      </c>
      <c r="G913" s="13">
        <v>2.6634615384615383</v>
      </c>
      <c r="H913" s="13">
        <v>-9.1346153846153966E-2</v>
      </c>
      <c r="I913" s="13">
        <v>-0.10576923076923084</v>
      </c>
      <c r="J913" s="13">
        <v>8.1730769230769162E-2</v>
      </c>
      <c r="K913" s="13">
        <v>-4.8076923076925127E-3</v>
      </c>
      <c r="L913" s="13">
        <v>-4.8076923076923128E-2</v>
      </c>
      <c r="M913" s="13">
        <v>3.0403917470637749</v>
      </c>
      <c r="N913" s="13">
        <v>-0.1346153846153848</v>
      </c>
      <c r="O913" s="13">
        <v>0.16826923076923084</v>
      </c>
      <c r="P913" s="13">
        <v>5.1442307692307683</v>
      </c>
      <c r="Q913" s="13" t="s">
        <v>648</v>
      </c>
      <c r="R913" s="13">
        <v>-0.13461538461538458</v>
      </c>
      <c r="S913" s="152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45" t="s">
        <v>260</v>
      </c>
      <c r="C914" s="46"/>
      <c r="D914" s="44">
        <v>0.79</v>
      </c>
      <c r="E914" s="44">
        <v>10.56</v>
      </c>
      <c r="F914" s="44" t="s">
        <v>261</v>
      </c>
      <c r="G914" s="44">
        <v>8.39</v>
      </c>
      <c r="H914" s="44">
        <v>0.65</v>
      </c>
      <c r="I914" s="44">
        <v>0.7</v>
      </c>
      <c r="J914" s="44">
        <v>0.08</v>
      </c>
      <c r="K914" s="44">
        <v>0.37</v>
      </c>
      <c r="L914" s="44">
        <v>0.51</v>
      </c>
      <c r="M914" s="44">
        <v>9.6199999999999992</v>
      </c>
      <c r="N914" s="44" t="s">
        <v>261</v>
      </c>
      <c r="O914" s="44">
        <v>0.2</v>
      </c>
      <c r="P914" s="44">
        <v>0.08</v>
      </c>
      <c r="Q914" s="44">
        <v>3.47</v>
      </c>
      <c r="R914" s="44" t="s">
        <v>261</v>
      </c>
      <c r="S914" s="152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0" t="s">
        <v>311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BM915" s="55"/>
    </row>
    <row r="916" spans="1:65">
      <c r="BM916" s="55"/>
    </row>
    <row r="917" spans="1:65" ht="15">
      <c r="B917" s="8" t="s">
        <v>512</v>
      </c>
      <c r="BM917" s="27" t="s">
        <v>66</v>
      </c>
    </row>
    <row r="918" spans="1:65" ht="15">
      <c r="A918" s="24" t="s">
        <v>30</v>
      </c>
      <c r="B918" s="18" t="s">
        <v>109</v>
      </c>
      <c r="C918" s="15" t="s">
        <v>110</v>
      </c>
      <c r="D918" s="16" t="s">
        <v>223</v>
      </c>
      <c r="E918" s="17" t="s">
        <v>223</v>
      </c>
      <c r="F918" s="17" t="s">
        <v>223</v>
      </c>
      <c r="G918" s="17" t="s">
        <v>223</v>
      </c>
      <c r="H918" s="17" t="s">
        <v>223</v>
      </c>
      <c r="I918" s="17" t="s">
        <v>223</v>
      </c>
      <c r="J918" s="17" t="s">
        <v>223</v>
      </c>
      <c r="K918" s="17" t="s">
        <v>223</v>
      </c>
      <c r="L918" s="17" t="s">
        <v>223</v>
      </c>
      <c r="M918" s="17" t="s">
        <v>223</v>
      </c>
      <c r="N918" s="17" t="s">
        <v>223</v>
      </c>
      <c r="O918" s="17" t="s">
        <v>223</v>
      </c>
      <c r="P918" s="17" t="s">
        <v>223</v>
      </c>
      <c r="Q918" s="17" t="s">
        <v>223</v>
      </c>
      <c r="R918" s="17" t="s">
        <v>223</v>
      </c>
      <c r="S918" s="17" t="s">
        <v>223</v>
      </c>
      <c r="T918" s="152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224</v>
      </c>
      <c r="C919" s="9" t="s">
        <v>224</v>
      </c>
      <c r="D919" s="150" t="s">
        <v>226</v>
      </c>
      <c r="E919" s="151" t="s">
        <v>227</v>
      </c>
      <c r="F919" s="151" t="s">
        <v>230</v>
      </c>
      <c r="G919" s="151" t="s">
        <v>231</v>
      </c>
      <c r="H919" s="151" t="s">
        <v>233</v>
      </c>
      <c r="I919" s="151" t="s">
        <v>234</v>
      </c>
      <c r="J919" s="151" t="s">
        <v>235</v>
      </c>
      <c r="K919" s="151" t="s">
        <v>236</v>
      </c>
      <c r="L919" s="151" t="s">
        <v>237</v>
      </c>
      <c r="M919" s="151" t="s">
        <v>275</v>
      </c>
      <c r="N919" s="151" t="s">
        <v>240</v>
      </c>
      <c r="O919" s="151" t="s">
        <v>241</v>
      </c>
      <c r="P919" s="151" t="s">
        <v>242</v>
      </c>
      <c r="Q919" s="151" t="s">
        <v>243</v>
      </c>
      <c r="R919" s="151" t="s">
        <v>245</v>
      </c>
      <c r="S919" s="151" t="s">
        <v>247</v>
      </c>
      <c r="T919" s="152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288</v>
      </c>
      <c r="E920" s="11" t="s">
        <v>288</v>
      </c>
      <c r="F920" s="11" t="s">
        <v>288</v>
      </c>
      <c r="G920" s="11" t="s">
        <v>289</v>
      </c>
      <c r="H920" s="11" t="s">
        <v>288</v>
      </c>
      <c r="I920" s="11" t="s">
        <v>289</v>
      </c>
      <c r="J920" s="11" t="s">
        <v>289</v>
      </c>
      <c r="K920" s="11" t="s">
        <v>289</v>
      </c>
      <c r="L920" s="11" t="s">
        <v>289</v>
      </c>
      <c r="M920" s="11" t="s">
        <v>289</v>
      </c>
      <c r="N920" s="11" t="s">
        <v>288</v>
      </c>
      <c r="O920" s="11" t="s">
        <v>288</v>
      </c>
      <c r="P920" s="11" t="s">
        <v>289</v>
      </c>
      <c r="Q920" s="11" t="s">
        <v>288</v>
      </c>
      <c r="R920" s="11" t="s">
        <v>288</v>
      </c>
      <c r="S920" s="11" t="s">
        <v>289</v>
      </c>
      <c r="T920" s="152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2</v>
      </c>
    </row>
    <row r="921" spans="1:65">
      <c r="A921" s="29"/>
      <c r="B921" s="19"/>
      <c r="C921" s="9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152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21">
        <v>0.52</v>
      </c>
      <c r="E922" s="21">
        <v>0.53723211200765397</v>
      </c>
      <c r="F922" s="21">
        <v>0.53712106229291068</v>
      </c>
      <c r="G922" s="147">
        <v>0.7</v>
      </c>
      <c r="H922" s="147">
        <v>1.18</v>
      </c>
      <c r="I922" s="21">
        <v>0.48</v>
      </c>
      <c r="J922" s="21">
        <v>0.48</v>
      </c>
      <c r="K922" s="21">
        <v>0.48</v>
      </c>
      <c r="L922" s="21">
        <v>0.5</v>
      </c>
      <c r="M922" s="21">
        <v>0.5</v>
      </c>
      <c r="N922" s="21">
        <v>0.60359894927793911</v>
      </c>
      <c r="O922" s="21">
        <v>0.48</v>
      </c>
      <c r="P922" s="147">
        <v>0.6</v>
      </c>
      <c r="Q922" s="21">
        <v>0.51</v>
      </c>
      <c r="R922" s="21">
        <v>0.61</v>
      </c>
      <c r="S922" s="147">
        <v>0.7</v>
      </c>
      <c r="T922" s="152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</v>
      </c>
    </row>
    <row r="923" spans="1:65">
      <c r="A923" s="29"/>
      <c r="B923" s="19">
        <v>1</v>
      </c>
      <c r="C923" s="9">
        <v>2</v>
      </c>
      <c r="D923" s="11">
        <v>0.5</v>
      </c>
      <c r="E923" s="11">
        <v>0.61285633565983588</v>
      </c>
      <c r="F923" s="11">
        <v>0.51968840545205397</v>
      </c>
      <c r="G923" s="148">
        <v>0.6</v>
      </c>
      <c r="H923" s="148">
        <v>1.1499999999999999</v>
      </c>
      <c r="I923" s="11">
        <v>0.48</v>
      </c>
      <c r="J923" s="11">
        <v>0.51</v>
      </c>
      <c r="K923" s="11">
        <v>0.45</v>
      </c>
      <c r="L923" s="11">
        <v>0.51</v>
      </c>
      <c r="M923" s="11">
        <v>0.51</v>
      </c>
      <c r="N923" s="11">
        <v>0.57943197025599014</v>
      </c>
      <c r="O923" s="11">
        <v>0.48</v>
      </c>
      <c r="P923" s="148">
        <v>0.6</v>
      </c>
      <c r="Q923" s="11">
        <v>0.52</v>
      </c>
      <c r="R923" s="11">
        <v>0.57999999999999996</v>
      </c>
      <c r="S923" s="148">
        <v>0.7</v>
      </c>
      <c r="T923" s="152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24</v>
      </c>
    </row>
    <row r="924" spans="1:65">
      <c r="A924" s="29"/>
      <c r="B924" s="19">
        <v>1</v>
      </c>
      <c r="C924" s="9">
        <v>3</v>
      </c>
      <c r="D924" s="11">
        <v>0.52</v>
      </c>
      <c r="E924" s="11">
        <v>0.58627839158259998</v>
      </c>
      <c r="F924" s="11">
        <v>0.53288782948471969</v>
      </c>
      <c r="G924" s="148">
        <v>1</v>
      </c>
      <c r="H924" s="148">
        <v>1.08</v>
      </c>
      <c r="I924" s="11">
        <v>0.5</v>
      </c>
      <c r="J924" s="11">
        <v>0.48</v>
      </c>
      <c r="K924" s="11">
        <v>0.45</v>
      </c>
      <c r="L924" s="11">
        <v>0.47</v>
      </c>
      <c r="M924" s="11">
        <v>0.51</v>
      </c>
      <c r="N924" s="11">
        <v>0.57983060156177357</v>
      </c>
      <c r="O924" s="11">
        <v>0.48</v>
      </c>
      <c r="P924" s="148">
        <v>0.6</v>
      </c>
      <c r="Q924" s="11">
        <v>0.52</v>
      </c>
      <c r="R924" s="11">
        <v>0.56999999999999995</v>
      </c>
      <c r="S924" s="148">
        <v>0.7</v>
      </c>
      <c r="T924" s="152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16</v>
      </c>
    </row>
    <row r="925" spans="1:65">
      <c r="A925" s="29"/>
      <c r="B925" s="19">
        <v>1</v>
      </c>
      <c r="C925" s="9">
        <v>4</v>
      </c>
      <c r="D925" s="11">
        <v>0.5</v>
      </c>
      <c r="E925" s="11">
        <v>0.60337789922019203</v>
      </c>
      <c r="F925" s="11">
        <v>0.5229061396063267</v>
      </c>
      <c r="G925" s="148">
        <v>0.6</v>
      </c>
      <c r="H925" s="148">
        <v>1.1100000000000001</v>
      </c>
      <c r="I925" s="11">
        <v>0.47</v>
      </c>
      <c r="J925" s="11">
        <v>0.48</v>
      </c>
      <c r="K925" s="11">
        <v>0.44</v>
      </c>
      <c r="L925" s="11">
        <v>0.49</v>
      </c>
      <c r="M925" s="11">
        <v>0.51</v>
      </c>
      <c r="N925" s="11">
        <v>0.58605496456754991</v>
      </c>
      <c r="O925" s="11">
        <v>0.49</v>
      </c>
      <c r="P925" s="148">
        <v>0.8</v>
      </c>
      <c r="Q925" s="11">
        <v>0.5</v>
      </c>
      <c r="R925" s="11">
        <v>0.6</v>
      </c>
      <c r="S925" s="148">
        <v>0.6</v>
      </c>
      <c r="T925" s="152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0.52038547033905147</v>
      </c>
    </row>
    <row r="926" spans="1:65">
      <c r="A926" s="29"/>
      <c r="B926" s="19">
        <v>1</v>
      </c>
      <c r="C926" s="9">
        <v>5</v>
      </c>
      <c r="D926" s="11">
        <v>0.52</v>
      </c>
      <c r="E926" s="11">
        <v>0.54197920039257996</v>
      </c>
      <c r="F926" s="11">
        <v>0.55593769218418043</v>
      </c>
      <c r="G926" s="148">
        <v>0.6</v>
      </c>
      <c r="H926" s="148">
        <v>1.07</v>
      </c>
      <c r="I926" s="11">
        <v>0.47</v>
      </c>
      <c r="J926" s="11">
        <v>0.46</v>
      </c>
      <c r="K926" s="11">
        <v>0.47</v>
      </c>
      <c r="L926" s="11">
        <v>0.49</v>
      </c>
      <c r="M926" s="11">
        <v>0.51</v>
      </c>
      <c r="N926" s="11">
        <v>0.62092932518186428</v>
      </c>
      <c r="O926" s="11">
        <v>0.49</v>
      </c>
      <c r="P926" s="148">
        <v>0.6</v>
      </c>
      <c r="Q926" s="11">
        <v>0.55000000000000004</v>
      </c>
      <c r="R926" s="11">
        <v>0.62</v>
      </c>
      <c r="S926" s="148">
        <v>0.7</v>
      </c>
      <c r="T926" s="152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62</v>
      </c>
    </row>
    <row r="927" spans="1:65">
      <c r="A927" s="29"/>
      <c r="B927" s="19">
        <v>1</v>
      </c>
      <c r="C927" s="9">
        <v>6</v>
      </c>
      <c r="D927" s="11">
        <v>0.51</v>
      </c>
      <c r="E927" s="11">
        <v>0.59047938737098005</v>
      </c>
      <c r="F927" s="11">
        <v>0.53020268482825417</v>
      </c>
      <c r="G927" s="148">
        <v>0.6</v>
      </c>
      <c r="H927" s="148">
        <v>1.07</v>
      </c>
      <c r="I927" s="11">
        <v>0.5</v>
      </c>
      <c r="J927" s="11">
        <v>0.51</v>
      </c>
      <c r="K927" s="11">
        <v>0.45</v>
      </c>
      <c r="L927" s="11">
        <v>0.49</v>
      </c>
      <c r="M927" s="11">
        <v>0.52</v>
      </c>
      <c r="N927" s="11">
        <v>0.60696091348430548</v>
      </c>
      <c r="O927" s="11">
        <v>0.48</v>
      </c>
      <c r="P927" s="148">
        <v>0.6</v>
      </c>
      <c r="Q927" s="11">
        <v>0.52</v>
      </c>
      <c r="R927" s="11">
        <v>0.57999999999999996</v>
      </c>
      <c r="S927" s="148">
        <v>0.7</v>
      </c>
      <c r="T927" s="152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20" t="s">
        <v>256</v>
      </c>
      <c r="C928" s="12"/>
      <c r="D928" s="22">
        <v>0.51166666666666671</v>
      </c>
      <c r="E928" s="22">
        <v>0.57870055437230694</v>
      </c>
      <c r="F928" s="22">
        <v>0.5331239689747409</v>
      </c>
      <c r="G928" s="22">
        <v>0.68333333333333324</v>
      </c>
      <c r="H928" s="22">
        <v>1.1100000000000001</v>
      </c>
      <c r="I928" s="22">
        <v>0.48333333333333334</v>
      </c>
      <c r="J928" s="22">
        <v>0.48666666666666664</v>
      </c>
      <c r="K928" s="22">
        <v>0.45666666666666672</v>
      </c>
      <c r="L928" s="22">
        <v>0.4916666666666667</v>
      </c>
      <c r="M928" s="22">
        <v>0.51</v>
      </c>
      <c r="N928" s="22">
        <v>0.59613445405490373</v>
      </c>
      <c r="O928" s="22">
        <v>0.48333333333333334</v>
      </c>
      <c r="P928" s="22">
        <v>0.6333333333333333</v>
      </c>
      <c r="Q928" s="22">
        <v>0.51999999999999991</v>
      </c>
      <c r="R928" s="22">
        <v>0.59333333333333338</v>
      </c>
      <c r="S928" s="22">
        <v>0.68333333333333324</v>
      </c>
      <c r="T928" s="152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257</v>
      </c>
      <c r="C929" s="28"/>
      <c r="D929" s="11">
        <v>0.51500000000000001</v>
      </c>
      <c r="E929" s="11">
        <v>0.58837888947679007</v>
      </c>
      <c r="F929" s="11">
        <v>0.53154525715648693</v>
      </c>
      <c r="G929" s="11">
        <v>0.6</v>
      </c>
      <c r="H929" s="11">
        <v>1.0950000000000002</v>
      </c>
      <c r="I929" s="11">
        <v>0.48</v>
      </c>
      <c r="J929" s="11">
        <v>0.48</v>
      </c>
      <c r="K929" s="11">
        <v>0.45</v>
      </c>
      <c r="L929" s="11">
        <v>0.49</v>
      </c>
      <c r="M929" s="11">
        <v>0.51</v>
      </c>
      <c r="N929" s="11">
        <v>0.59482695692274445</v>
      </c>
      <c r="O929" s="11">
        <v>0.48</v>
      </c>
      <c r="P929" s="11">
        <v>0.6</v>
      </c>
      <c r="Q929" s="11">
        <v>0.52</v>
      </c>
      <c r="R929" s="11">
        <v>0.59</v>
      </c>
      <c r="S929" s="11">
        <v>0.7</v>
      </c>
      <c r="T929" s="152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258</v>
      </c>
      <c r="C930" s="28"/>
      <c r="D930" s="23">
        <v>9.8319208025017587E-3</v>
      </c>
      <c r="E930" s="23">
        <v>3.1748520652005945E-2</v>
      </c>
      <c r="F930" s="23">
        <v>1.2883716767831578E-2</v>
      </c>
      <c r="G930" s="23">
        <v>0.16020819787597226</v>
      </c>
      <c r="H930" s="23">
        <v>4.6043457732885283E-2</v>
      </c>
      <c r="I930" s="23">
        <v>1.3662601021279476E-2</v>
      </c>
      <c r="J930" s="23">
        <v>1.9663841605003504E-2</v>
      </c>
      <c r="K930" s="23">
        <v>1.5055453054181605E-2</v>
      </c>
      <c r="L930" s="23">
        <v>1.3291601358251269E-2</v>
      </c>
      <c r="M930" s="23">
        <v>6.324555320336764E-3</v>
      </c>
      <c r="N930" s="23">
        <v>1.6935768222375833E-2</v>
      </c>
      <c r="O930" s="23">
        <v>5.1639777949432277E-3</v>
      </c>
      <c r="P930" s="23">
        <v>8.1649658092772456E-2</v>
      </c>
      <c r="Q930" s="23">
        <v>1.6733200530681523E-2</v>
      </c>
      <c r="R930" s="23">
        <v>1.9663841605003517E-2</v>
      </c>
      <c r="S930" s="23">
        <v>4.0824829046386291E-2</v>
      </c>
      <c r="T930" s="204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5"/>
      <c r="AT930" s="205"/>
      <c r="AU930" s="205"/>
      <c r="AV930" s="205"/>
      <c r="AW930" s="205"/>
      <c r="AX930" s="205"/>
      <c r="AY930" s="205"/>
      <c r="AZ930" s="205"/>
      <c r="BA930" s="205"/>
      <c r="BB930" s="205"/>
      <c r="BC930" s="205"/>
      <c r="BD930" s="205"/>
      <c r="BE930" s="205"/>
      <c r="BF930" s="205"/>
      <c r="BG930" s="205"/>
      <c r="BH930" s="205"/>
      <c r="BI930" s="205"/>
      <c r="BJ930" s="205"/>
      <c r="BK930" s="205"/>
      <c r="BL930" s="205"/>
      <c r="BM930" s="56"/>
    </row>
    <row r="931" spans="1:65">
      <c r="A931" s="29"/>
      <c r="B931" s="3" t="s">
        <v>85</v>
      </c>
      <c r="C931" s="28"/>
      <c r="D931" s="13">
        <v>1.9215480395768907E-2</v>
      </c>
      <c r="E931" s="13">
        <v>5.4861742246717353E-2</v>
      </c>
      <c r="F931" s="13">
        <v>2.4166455679358136E-2</v>
      </c>
      <c r="G931" s="13">
        <v>0.23445102128191067</v>
      </c>
      <c r="H931" s="13">
        <v>4.14805925521489E-2</v>
      </c>
      <c r="I931" s="13">
        <v>2.8267450388854087E-2</v>
      </c>
      <c r="J931" s="13">
        <v>4.0405153982883912E-2</v>
      </c>
      <c r="K931" s="13">
        <v>3.2968145374120301E-2</v>
      </c>
      <c r="L931" s="13">
        <v>2.703376547440936E-2</v>
      </c>
      <c r="M931" s="13">
        <v>1.2401088863405419E-2</v>
      </c>
      <c r="N931" s="13">
        <v>2.8409309522673648E-2</v>
      </c>
      <c r="O931" s="13">
        <v>1.0684091989537712E-2</v>
      </c>
      <c r="P931" s="13">
        <v>0.12892051277806177</v>
      </c>
      <c r="Q931" s="13">
        <v>3.2179231789772167E-2</v>
      </c>
      <c r="R931" s="13">
        <v>3.3141306075848621E-2</v>
      </c>
      <c r="S931" s="13">
        <v>5.9743652263004335E-2</v>
      </c>
      <c r="T931" s="152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3" t="s">
        <v>259</v>
      </c>
      <c r="C932" s="28"/>
      <c r="D932" s="13">
        <v>-1.6754510203184747E-2</v>
      </c>
      <c r="E932" s="13">
        <v>0.11206132253320011</v>
      </c>
      <c r="F932" s="13">
        <v>2.4478966769363897E-2</v>
      </c>
      <c r="G932" s="13">
        <v>0.31312915575470401</v>
      </c>
      <c r="H932" s="13">
        <v>1.1330341895917879</v>
      </c>
      <c r="I932" s="13">
        <v>-7.1201328856428714E-2</v>
      </c>
      <c r="J932" s="13">
        <v>-6.4795820779576574E-2</v>
      </c>
      <c r="K932" s="13">
        <v>-0.12244539347124639</v>
      </c>
      <c r="L932" s="13">
        <v>-5.5187558664298142E-2</v>
      </c>
      <c r="M932" s="13">
        <v>-1.9957264241610928E-2</v>
      </c>
      <c r="N932" s="13">
        <v>0.14556321810157158</v>
      </c>
      <c r="O932" s="13">
        <v>-7.1201328856428714E-2</v>
      </c>
      <c r="P932" s="13">
        <v>0.21704653460192103</v>
      </c>
      <c r="Q932" s="13">
        <v>-7.4074001105450815E-4</v>
      </c>
      <c r="R932" s="13">
        <v>0.14018043767969446</v>
      </c>
      <c r="S932" s="13">
        <v>0.31312915575470401</v>
      </c>
      <c r="T932" s="152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45" t="s">
        <v>260</v>
      </c>
      <c r="C933" s="46"/>
      <c r="D933" s="44">
        <v>0</v>
      </c>
      <c r="E933" s="44">
        <v>1.6</v>
      </c>
      <c r="F933" s="44">
        <v>0.51</v>
      </c>
      <c r="G933" s="44" t="s">
        <v>261</v>
      </c>
      <c r="H933" s="44">
        <v>14.24</v>
      </c>
      <c r="I933" s="44">
        <v>0.67</v>
      </c>
      <c r="J933" s="44">
        <v>0.59</v>
      </c>
      <c r="K933" s="44">
        <v>1.31</v>
      </c>
      <c r="L933" s="44">
        <v>0.48</v>
      </c>
      <c r="M933" s="44">
        <v>0.04</v>
      </c>
      <c r="N933" s="44">
        <v>2.0099999999999998</v>
      </c>
      <c r="O933" s="44">
        <v>0.67</v>
      </c>
      <c r="P933" s="44" t="s">
        <v>261</v>
      </c>
      <c r="Q933" s="44">
        <v>0.2</v>
      </c>
      <c r="R933" s="44">
        <v>1.94</v>
      </c>
      <c r="S933" s="44" t="s">
        <v>261</v>
      </c>
      <c r="T933" s="152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0" t="s">
        <v>312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BM934" s="55"/>
    </row>
    <row r="935" spans="1:65">
      <c r="BM935" s="55"/>
    </row>
    <row r="936" spans="1:65" ht="15">
      <c r="B936" s="8" t="s">
        <v>513</v>
      </c>
      <c r="BM936" s="27" t="s">
        <v>66</v>
      </c>
    </row>
    <row r="937" spans="1:65" ht="15">
      <c r="A937" s="24" t="s">
        <v>62</v>
      </c>
      <c r="B937" s="18" t="s">
        <v>109</v>
      </c>
      <c r="C937" s="15" t="s">
        <v>110</v>
      </c>
      <c r="D937" s="16" t="s">
        <v>223</v>
      </c>
      <c r="E937" s="17" t="s">
        <v>223</v>
      </c>
      <c r="F937" s="17" t="s">
        <v>223</v>
      </c>
      <c r="G937" s="17" t="s">
        <v>223</v>
      </c>
      <c r="H937" s="17" t="s">
        <v>223</v>
      </c>
      <c r="I937" s="17" t="s">
        <v>223</v>
      </c>
      <c r="J937" s="17" t="s">
        <v>223</v>
      </c>
      <c r="K937" s="17" t="s">
        <v>223</v>
      </c>
      <c r="L937" s="17" t="s">
        <v>223</v>
      </c>
      <c r="M937" s="17" t="s">
        <v>223</v>
      </c>
      <c r="N937" s="17" t="s">
        <v>223</v>
      </c>
      <c r="O937" s="17" t="s">
        <v>223</v>
      </c>
      <c r="P937" s="17" t="s">
        <v>223</v>
      </c>
      <c r="Q937" s="17" t="s">
        <v>223</v>
      </c>
      <c r="R937" s="17" t="s">
        <v>223</v>
      </c>
      <c r="S937" s="17" t="s">
        <v>223</v>
      </c>
      <c r="T937" s="152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</v>
      </c>
    </row>
    <row r="938" spans="1:65">
      <c r="A938" s="29"/>
      <c r="B938" s="19" t="s">
        <v>224</v>
      </c>
      <c r="C938" s="9" t="s">
        <v>224</v>
      </c>
      <c r="D938" s="150" t="s">
        <v>226</v>
      </c>
      <c r="E938" s="151" t="s">
        <v>227</v>
      </c>
      <c r="F938" s="151" t="s">
        <v>230</v>
      </c>
      <c r="G938" s="151" t="s">
        <v>231</v>
      </c>
      <c r="H938" s="151" t="s">
        <v>233</v>
      </c>
      <c r="I938" s="151" t="s">
        <v>234</v>
      </c>
      <c r="J938" s="151" t="s">
        <v>235</v>
      </c>
      <c r="K938" s="151" t="s">
        <v>236</v>
      </c>
      <c r="L938" s="151" t="s">
        <v>237</v>
      </c>
      <c r="M938" s="151" t="s">
        <v>275</v>
      </c>
      <c r="N938" s="151" t="s">
        <v>240</v>
      </c>
      <c r="O938" s="151" t="s">
        <v>241</v>
      </c>
      <c r="P938" s="151" t="s">
        <v>242</v>
      </c>
      <c r="Q938" s="151" t="s">
        <v>243</v>
      </c>
      <c r="R938" s="151" t="s">
        <v>245</v>
      </c>
      <c r="S938" s="151" t="s">
        <v>247</v>
      </c>
      <c r="T938" s="152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 t="s">
        <v>1</v>
      </c>
    </row>
    <row r="939" spans="1:65">
      <c r="A939" s="29"/>
      <c r="B939" s="19"/>
      <c r="C939" s="9"/>
      <c r="D939" s="10" t="s">
        <v>113</v>
      </c>
      <c r="E939" s="11" t="s">
        <v>113</v>
      </c>
      <c r="F939" s="11" t="s">
        <v>288</v>
      </c>
      <c r="G939" s="11" t="s">
        <v>289</v>
      </c>
      <c r="H939" s="11" t="s">
        <v>288</v>
      </c>
      <c r="I939" s="11" t="s">
        <v>289</v>
      </c>
      <c r="J939" s="11" t="s">
        <v>289</v>
      </c>
      <c r="K939" s="11" t="s">
        <v>289</v>
      </c>
      <c r="L939" s="11" t="s">
        <v>289</v>
      </c>
      <c r="M939" s="11" t="s">
        <v>289</v>
      </c>
      <c r="N939" s="11" t="s">
        <v>288</v>
      </c>
      <c r="O939" s="11" t="s">
        <v>113</v>
      </c>
      <c r="P939" s="11" t="s">
        <v>289</v>
      </c>
      <c r="Q939" s="11" t="s">
        <v>288</v>
      </c>
      <c r="R939" s="11" t="s">
        <v>288</v>
      </c>
      <c r="S939" s="11" t="s">
        <v>289</v>
      </c>
      <c r="T939" s="152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3</v>
      </c>
    </row>
    <row r="940" spans="1:65">
      <c r="A940" s="29"/>
      <c r="B940" s="19"/>
      <c r="C940" s="9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152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3</v>
      </c>
    </row>
    <row r="941" spans="1:65">
      <c r="A941" s="29"/>
      <c r="B941" s="18">
        <v>1</v>
      </c>
      <c r="C941" s="14">
        <v>1</v>
      </c>
      <c r="D941" s="202">
        <v>0.70589999999999997</v>
      </c>
      <c r="E941" s="202">
        <v>0.70466400000000007</v>
      </c>
      <c r="F941" s="202">
        <v>0.71033284189099999</v>
      </c>
      <c r="G941" s="211">
        <v>0.61699999999999999</v>
      </c>
      <c r="H941" s="202">
        <v>0.74</v>
      </c>
      <c r="I941" s="202">
        <v>0.69399999999999995</v>
      </c>
      <c r="J941" s="202">
        <v>0.70199999999999996</v>
      </c>
      <c r="K941" s="202">
        <v>0.67500000000000004</v>
      </c>
      <c r="L941" s="202">
        <v>0.69399999999999995</v>
      </c>
      <c r="M941" s="202">
        <v>0.66800000000000004</v>
      </c>
      <c r="N941" s="203">
        <v>0.89069879200941104</v>
      </c>
      <c r="O941" s="202">
        <v>0.71000000000000008</v>
      </c>
      <c r="P941" s="202">
        <v>0.67</v>
      </c>
      <c r="Q941" s="202">
        <v>0.67559999999999998</v>
      </c>
      <c r="R941" s="203">
        <v>0.61</v>
      </c>
      <c r="S941" s="202">
        <v>0.71099999999999997</v>
      </c>
      <c r="T941" s="204"/>
      <c r="U941" s="205"/>
      <c r="V941" s="205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206">
        <v>1</v>
      </c>
    </row>
    <row r="942" spans="1:65">
      <c r="A942" s="29"/>
      <c r="B942" s="19">
        <v>1</v>
      </c>
      <c r="C942" s="9">
        <v>2</v>
      </c>
      <c r="D942" s="23">
        <v>0.71630000000000005</v>
      </c>
      <c r="E942" s="23">
        <v>0.70669120000000019</v>
      </c>
      <c r="F942" s="23">
        <v>0.70036807117099997</v>
      </c>
      <c r="G942" s="23">
        <v>0.64</v>
      </c>
      <c r="H942" s="23">
        <v>0.73</v>
      </c>
      <c r="I942" s="23">
        <v>0.68</v>
      </c>
      <c r="J942" s="23">
        <v>0.69699999999999995</v>
      </c>
      <c r="K942" s="23">
        <v>0.66</v>
      </c>
      <c r="L942" s="23">
        <v>0.69899999999999995</v>
      </c>
      <c r="M942" s="23">
        <v>0.69199999999999995</v>
      </c>
      <c r="N942" s="208">
        <v>0.91258839146071413</v>
      </c>
      <c r="O942" s="23">
        <v>0.71199999999999997</v>
      </c>
      <c r="P942" s="23">
        <v>0.68</v>
      </c>
      <c r="Q942" s="23">
        <v>0.68159999999999998</v>
      </c>
      <c r="R942" s="208">
        <v>0.61</v>
      </c>
      <c r="S942" s="23">
        <v>0.70899999999999996</v>
      </c>
      <c r="T942" s="204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206">
        <v>25</v>
      </c>
    </row>
    <row r="943" spans="1:65">
      <c r="A943" s="29"/>
      <c r="B943" s="19">
        <v>1</v>
      </c>
      <c r="C943" s="9">
        <v>3</v>
      </c>
      <c r="D943" s="23">
        <v>0.7157</v>
      </c>
      <c r="E943" s="23">
        <v>0.70779040000000004</v>
      </c>
      <c r="F943" s="23">
        <v>0.72438979109900004</v>
      </c>
      <c r="G943" s="23">
        <v>0.69699999999999995</v>
      </c>
      <c r="H943" s="23">
        <v>0.74</v>
      </c>
      <c r="I943" s="23">
        <v>0.69699999999999995</v>
      </c>
      <c r="J943" s="23">
        <v>0.70299999999999996</v>
      </c>
      <c r="K943" s="23">
        <v>0.68400000000000005</v>
      </c>
      <c r="L943" s="23">
        <v>0.69</v>
      </c>
      <c r="M943" s="23">
        <v>0.68700000000000006</v>
      </c>
      <c r="N943" s="208">
        <v>0.9422621955857311</v>
      </c>
      <c r="O943" s="23">
        <v>0.71199999999999997</v>
      </c>
      <c r="P943" s="23">
        <v>0.67</v>
      </c>
      <c r="Q943" s="23">
        <v>0.66639999999999999</v>
      </c>
      <c r="R943" s="208">
        <v>0.61</v>
      </c>
      <c r="S943" s="23">
        <v>0.71399999999999997</v>
      </c>
      <c r="T943" s="204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206">
        <v>16</v>
      </c>
    </row>
    <row r="944" spans="1:65">
      <c r="A944" s="29"/>
      <c r="B944" s="19">
        <v>1</v>
      </c>
      <c r="C944" s="9">
        <v>4</v>
      </c>
      <c r="D944" s="23">
        <v>0.70699999999999996</v>
      </c>
      <c r="E944" s="23">
        <v>0.70556799999999997</v>
      </c>
      <c r="F944" s="23">
        <v>0.70541444101450002</v>
      </c>
      <c r="G944" s="23">
        <v>0.67800000000000005</v>
      </c>
      <c r="H944" s="23">
        <v>0.74</v>
      </c>
      <c r="I944" s="23">
        <v>0.68200000000000005</v>
      </c>
      <c r="J944" s="23">
        <v>0.71199999999999997</v>
      </c>
      <c r="K944" s="23">
        <v>0.66</v>
      </c>
      <c r="L944" s="23">
        <v>0.67600000000000005</v>
      </c>
      <c r="M944" s="23">
        <v>0.68300000000000005</v>
      </c>
      <c r="N944" s="208">
        <v>0.93371717181587599</v>
      </c>
      <c r="O944" s="23">
        <v>0.71499999999999997</v>
      </c>
      <c r="P944" s="23">
        <v>0.68</v>
      </c>
      <c r="Q944" s="23">
        <v>0.68599999999999994</v>
      </c>
      <c r="R944" s="208">
        <v>0.61</v>
      </c>
      <c r="S944" s="23">
        <v>0.70699999999999996</v>
      </c>
      <c r="T944" s="204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5"/>
      <c r="AT944" s="205"/>
      <c r="AU944" s="205"/>
      <c r="AV944" s="205"/>
      <c r="AW944" s="205"/>
      <c r="AX944" s="205"/>
      <c r="AY944" s="205"/>
      <c r="AZ944" s="205"/>
      <c r="BA944" s="205"/>
      <c r="BB944" s="205"/>
      <c r="BC944" s="205"/>
      <c r="BD944" s="205"/>
      <c r="BE944" s="205"/>
      <c r="BF944" s="205"/>
      <c r="BG944" s="205"/>
      <c r="BH944" s="205"/>
      <c r="BI944" s="205"/>
      <c r="BJ944" s="205"/>
      <c r="BK944" s="205"/>
      <c r="BL944" s="205"/>
      <c r="BM944" s="206">
        <v>0.69655743570999407</v>
      </c>
    </row>
    <row r="945" spans="1:65">
      <c r="A945" s="29"/>
      <c r="B945" s="19">
        <v>1</v>
      </c>
      <c r="C945" s="9">
        <v>5</v>
      </c>
      <c r="D945" s="23">
        <v>0.70419999999999994</v>
      </c>
      <c r="E945" s="23">
        <v>0.70795359999999996</v>
      </c>
      <c r="F945" s="23">
        <v>0.70980743304749994</v>
      </c>
      <c r="G945" s="23">
        <v>0.72099999999999997</v>
      </c>
      <c r="H945" s="23">
        <v>0.72</v>
      </c>
      <c r="I945" s="23">
        <v>0.67600000000000005</v>
      </c>
      <c r="J945" s="23">
        <v>0.69199999999999995</v>
      </c>
      <c r="K945" s="23">
        <v>0.66700000000000004</v>
      </c>
      <c r="L945" s="23">
        <v>0.67900000000000005</v>
      </c>
      <c r="M945" s="23">
        <v>0.69299999999999995</v>
      </c>
      <c r="N945" s="208">
        <v>0.87350113756801007</v>
      </c>
      <c r="O945" s="23">
        <v>0.71699999999999997</v>
      </c>
      <c r="P945" s="23">
        <v>0.68</v>
      </c>
      <c r="Q945" s="23">
        <v>0.67999999999999994</v>
      </c>
      <c r="R945" s="208">
        <v>0.62</v>
      </c>
      <c r="S945" s="23">
        <v>0.71199999999999997</v>
      </c>
      <c r="T945" s="204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5"/>
      <c r="AT945" s="205"/>
      <c r="AU945" s="205"/>
      <c r="AV945" s="205"/>
      <c r="AW945" s="205"/>
      <c r="AX945" s="205"/>
      <c r="AY945" s="205"/>
      <c r="AZ945" s="205"/>
      <c r="BA945" s="205"/>
      <c r="BB945" s="205"/>
      <c r="BC945" s="205"/>
      <c r="BD945" s="205"/>
      <c r="BE945" s="205"/>
      <c r="BF945" s="205"/>
      <c r="BG945" s="205"/>
      <c r="BH945" s="205"/>
      <c r="BI945" s="205"/>
      <c r="BJ945" s="205"/>
      <c r="BK945" s="205"/>
      <c r="BL945" s="205"/>
      <c r="BM945" s="206">
        <v>63</v>
      </c>
    </row>
    <row r="946" spans="1:65">
      <c r="A946" s="29"/>
      <c r="B946" s="19">
        <v>1</v>
      </c>
      <c r="C946" s="9">
        <v>6</v>
      </c>
      <c r="D946" s="23">
        <v>0.71699999999999997</v>
      </c>
      <c r="E946" s="23">
        <v>0.70689120000000005</v>
      </c>
      <c r="F946" s="23">
        <v>0.7058536214165001</v>
      </c>
      <c r="G946" s="23">
        <v>0.65800000000000003</v>
      </c>
      <c r="H946" s="23">
        <v>0.75</v>
      </c>
      <c r="I946" s="23">
        <v>0.68100000000000005</v>
      </c>
      <c r="J946" s="23">
        <v>0.73</v>
      </c>
      <c r="K946" s="23">
        <v>0.66800000000000004</v>
      </c>
      <c r="L946" s="23">
        <v>0.67600000000000005</v>
      </c>
      <c r="M946" s="23">
        <v>0.69</v>
      </c>
      <c r="N946" s="208">
        <v>0.890533285073831</v>
      </c>
      <c r="O946" s="23">
        <v>0.71299999999999997</v>
      </c>
      <c r="P946" s="23">
        <v>0.68</v>
      </c>
      <c r="Q946" s="23">
        <v>0.68659999999999999</v>
      </c>
      <c r="R946" s="208">
        <v>0.62</v>
      </c>
      <c r="S946" s="23">
        <v>0.70099999999999996</v>
      </c>
      <c r="T946" s="204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5"/>
      <c r="AT946" s="205"/>
      <c r="AU946" s="205"/>
      <c r="AV946" s="205"/>
      <c r="AW946" s="205"/>
      <c r="AX946" s="205"/>
      <c r="AY946" s="205"/>
      <c r="AZ946" s="205"/>
      <c r="BA946" s="205"/>
      <c r="BB946" s="205"/>
      <c r="BC946" s="205"/>
      <c r="BD946" s="205"/>
      <c r="BE946" s="205"/>
      <c r="BF946" s="205"/>
      <c r="BG946" s="205"/>
      <c r="BH946" s="205"/>
      <c r="BI946" s="205"/>
      <c r="BJ946" s="205"/>
      <c r="BK946" s="205"/>
      <c r="BL946" s="205"/>
      <c r="BM946" s="56"/>
    </row>
    <row r="947" spans="1:65">
      <c r="A947" s="29"/>
      <c r="B947" s="20" t="s">
        <v>256</v>
      </c>
      <c r="C947" s="12"/>
      <c r="D947" s="209">
        <v>0.71101666666666663</v>
      </c>
      <c r="E947" s="209">
        <v>0.70659306666666677</v>
      </c>
      <c r="F947" s="209">
        <v>0.70936103327324995</v>
      </c>
      <c r="G947" s="209">
        <v>0.66849999999999998</v>
      </c>
      <c r="H947" s="209">
        <v>0.73666666666666669</v>
      </c>
      <c r="I947" s="209">
        <v>0.68500000000000005</v>
      </c>
      <c r="J947" s="209">
        <v>0.70600000000000007</v>
      </c>
      <c r="K947" s="209">
        <v>0.66900000000000004</v>
      </c>
      <c r="L947" s="209">
        <v>0.68566666666666665</v>
      </c>
      <c r="M947" s="209">
        <v>0.68549999999999989</v>
      </c>
      <c r="N947" s="209">
        <v>0.90721682891892896</v>
      </c>
      <c r="O947" s="209">
        <v>0.71316666666666662</v>
      </c>
      <c r="P947" s="209">
        <v>0.67666666666666675</v>
      </c>
      <c r="Q947" s="209">
        <v>0.67936666666666667</v>
      </c>
      <c r="R947" s="209">
        <v>0.6133333333333334</v>
      </c>
      <c r="S947" s="209">
        <v>0.70899999999999996</v>
      </c>
      <c r="T947" s="204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56"/>
    </row>
    <row r="948" spans="1:65">
      <c r="A948" s="29"/>
      <c r="B948" s="3" t="s">
        <v>257</v>
      </c>
      <c r="C948" s="28"/>
      <c r="D948" s="23">
        <v>0.71134999999999993</v>
      </c>
      <c r="E948" s="23">
        <v>0.70679120000000006</v>
      </c>
      <c r="F948" s="23">
        <v>0.70783052723200002</v>
      </c>
      <c r="G948" s="23">
        <v>0.66800000000000004</v>
      </c>
      <c r="H948" s="23">
        <v>0.74</v>
      </c>
      <c r="I948" s="23">
        <v>0.68149999999999999</v>
      </c>
      <c r="J948" s="23">
        <v>0.7024999999999999</v>
      </c>
      <c r="K948" s="23">
        <v>0.66749999999999998</v>
      </c>
      <c r="L948" s="23">
        <v>0.6845</v>
      </c>
      <c r="M948" s="23">
        <v>0.6885</v>
      </c>
      <c r="N948" s="23">
        <v>0.90164359173506259</v>
      </c>
      <c r="O948" s="23">
        <v>0.71249999999999991</v>
      </c>
      <c r="P948" s="23">
        <v>0.68</v>
      </c>
      <c r="Q948" s="23">
        <v>0.68079999999999996</v>
      </c>
      <c r="R948" s="23">
        <v>0.61</v>
      </c>
      <c r="S948" s="23">
        <v>0.71</v>
      </c>
      <c r="T948" s="204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205"/>
      <c r="AT948" s="205"/>
      <c r="AU948" s="205"/>
      <c r="AV948" s="205"/>
      <c r="AW948" s="205"/>
      <c r="AX948" s="205"/>
      <c r="AY948" s="205"/>
      <c r="AZ948" s="205"/>
      <c r="BA948" s="205"/>
      <c r="BB948" s="205"/>
      <c r="BC948" s="205"/>
      <c r="BD948" s="205"/>
      <c r="BE948" s="205"/>
      <c r="BF948" s="205"/>
      <c r="BG948" s="205"/>
      <c r="BH948" s="205"/>
      <c r="BI948" s="205"/>
      <c r="BJ948" s="205"/>
      <c r="BK948" s="205"/>
      <c r="BL948" s="205"/>
      <c r="BM948" s="56"/>
    </row>
    <row r="949" spans="1:65">
      <c r="A949" s="29"/>
      <c r="B949" s="3" t="s">
        <v>258</v>
      </c>
      <c r="C949" s="28"/>
      <c r="D949" s="23">
        <v>5.9064089484785077E-3</v>
      </c>
      <c r="E949" s="23">
        <v>1.2771242361910751E-3</v>
      </c>
      <c r="F949" s="23">
        <v>8.1946097197514757E-3</v>
      </c>
      <c r="G949" s="23">
        <v>3.8035509724466676E-2</v>
      </c>
      <c r="H949" s="23">
        <v>1.0327955589886455E-2</v>
      </c>
      <c r="I949" s="23">
        <v>8.4380092438915456E-3</v>
      </c>
      <c r="J949" s="23">
        <v>1.3520355024924468E-2</v>
      </c>
      <c r="K949" s="23">
        <v>9.2520268049763113E-3</v>
      </c>
      <c r="L949" s="23">
        <v>9.9732976826456803E-3</v>
      </c>
      <c r="M949" s="23">
        <v>9.3112834775877888E-3</v>
      </c>
      <c r="N949" s="23">
        <v>2.7008271342137454E-2</v>
      </c>
      <c r="O949" s="23">
        <v>2.4832774042918638E-3</v>
      </c>
      <c r="P949" s="23">
        <v>5.1639777949432268E-3</v>
      </c>
      <c r="Q949" s="23">
        <v>7.5370197469999053E-3</v>
      </c>
      <c r="R949" s="23">
        <v>5.1639777949432268E-3</v>
      </c>
      <c r="S949" s="23">
        <v>4.6043457732885392E-3</v>
      </c>
      <c r="T949" s="204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205"/>
      <c r="AT949" s="205"/>
      <c r="AU949" s="205"/>
      <c r="AV949" s="205"/>
      <c r="AW949" s="205"/>
      <c r="AX949" s="205"/>
      <c r="AY949" s="205"/>
      <c r="AZ949" s="205"/>
      <c r="BA949" s="205"/>
      <c r="BB949" s="205"/>
      <c r="BC949" s="205"/>
      <c r="BD949" s="205"/>
      <c r="BE949" s="205"/>
      <c r="BF949" s="205"/>
      <c r="BG949" s="205"/>
      <c r="BH949" s="205"/>
      <c r="BI949" s="205"/>
      <c r="BJ949" s="205"/>
      <c r="BK949" s="205"/>
      <c r="BL949" s="205"/>
      <c r="BM949" s="56"/>
    </row>
    <row r="950" spans="1:65">
      <c r="A950" s="29"/>
      <c r="B950" s="3" t="s">
        <v>85</v>
      </c>
      <c r="C950" s="28"/>
      <c r="D950" s="13">
        <v>8.3069908560209679E-3</v>
      </c>
      <c r="E950" s="13">
        <v>1.8074395241604525E-3</v>
      </c>
      <c r="F950" s="13">
        <v>1.1552100179422832E-2</v>
      </c>
      <c r="G950" s="13">
        <v>5.6896798391124423E-2</v>
      </c>
      <c r="H950" s="13">
        <v>1.4019849217040437E-2</v>
      </c>
      <c r="I950" s="13">
        <v>1.2318261669914664E-2</v>
      </c>
      <c r="J950" s="13">
        <v>1.9150644511224457E-2</v>
      </c>
      <c r="K950" s="13">
        <v>1.3829636479785218E-2</v>
      </c>
      <c r="L950" s="13">
        <v>1.4545402551257677E-2</v>
      </c>
      <c r="M950" s="13">
        <v>1.3583199821426389E-2</v>
      </c>
      <c r="N950" s="13">
        <v>2.9770469948536389E-2</v>
      </c>
      <c r="O950" s="13">
        <v>3.4820435675978461E-3</v>
      </c>
      <c r="P950" s="13">
        <v>7.6314942782412208E-3</v>
      </c>
      <c r="Q950" s="13">
        <v>1.1094185388842409E-2</v>
      </c>
      <c r="R950" s="13">
        <v>8.4195290134943899E-3</v>
      </c>
      <c r="S950" s="13">
        <v>6.4941407239612683E-3</v>
      </c>
      <c r="T950" s="152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3" t="s">
        <v>259</v>
      </c>
      <c r="C951" s="28"/>
      <c r="D951" s="13">
        <v>2.0758131656342771E-2</v>
      </c>
      <c r="E951" s="13">
        <v>1.4407470859087779E-2</v>
      </c>
      <c r="F951" s="13">
        <v>1.8381251720047009E-2</v>
      </c>
      <c r="G951" s="13">
        <v>-4.0280146720988563E-2</v>
      </c>
      <c r="H951" s="13">
        <v>5.7582087133690063E-2</v>
      </c>
      <c r="I951" s="13">
        <v>-1.6592222144917068E-2</v>
      </c>
      <c r="J951" s="13">
        <v>1.3556045497355562E-2</v>
      </c>
      <c r="K951" s="13">
        <v>-3.9562330824743808E-2</v>
      </c>
      <c r="L951" s="13">
        <v>-1.563513428325769E-2</v>
      </c>
      <c r="M951" s="13">
        <v>-1.5874406248672757E-2</v>
      </c>
      <c r="N951" s="13">
        <v>0.30242932227722452</v>
      </c>
      <c r="O951" s="13">
        <v>2.3844740010194432E-2</v>
      </c>
      <c r="P951" s="13">
        <v>-2.8555820415660182E-2</v>
      </c>
      <c r="Q951" s="13">
        <v>-2.4679614575939479E-2</v>
      </c>
      <c r="R951" s="13">
        <v>-0.11947916727330776</v>
      </c>
      <c r="S951" s="13">
        <v>1.7862940874822986E-2</v>
      </c>
      <c r="T951" s="152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29"/>
      <c r="B952" s="45" t="s">
        <v>260</v>
      </c>
      <c r="C952" s="46"/>
      <c r="D952" s="44">
        <v>0.65</v>
      </c>
      <c r="E952" s="44">
        <v>0.46</v>
      </c>
      <c r="F952" s="44">
        <v>0.57999999999999996</v>
      </c>
      <c r="G952" s="44">
        <v>1.1599999999999999</v>
      </c>
      <c r="H952" s="44">
        <v>1.74</v>
      </c>
      <c r="I952" s="44">
        <v>0.46</v>
      </c>
      <c r="J952" s="44">
        <v>0.43</v>
      </c>
      <c r="K952" s="44">
        <v>1.1399999999999999</v>
      </c>
      <c r="L952" s="44">
        <v>0.43</v>
      </c>
      <c r="M952" s="44">
        <v>0.44</v>
      </c>
      <c r="N952" s="44">
        <v>9.01</v>
      </c>
      <c r="O952" s="44">
        <v>0.74</v>
      </c>
      <c r="P952" s="44">
        <v>0.82</v>
      </c>
      <c r="Q952" s="44">
        <v>0.7</v>
      </c>
      <c r="R952" s="44">
        <v>3.52</v>
      </c>
      <c r="S952" s="44">
        <v>0.56000000000000005</v>
      </c>
      <c r="T952" s="152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BM953" s="55"/>
    </row>
    <row r="954" spans="1:65" ht="15">
      <c r="B954" s="8" t="s">
        <v>514</v>
      </c>
      <c r="BM954" s="27" t="s">
        <v>66</v>
      </c>
    </row>
    <row r="955" spans="1:65" ht="15">
      <c r="A955" s="24" t="s">
        <v>63</v>
      </c>
      <c r="B955" s="18" t="s">
        <v>109</v>
      </c>
      <c r="C955" s="15" t="s">
        <v>110</v>
      </c>
      <c r="D955" s="16" t="s">
        <v>223</v>
      </c>
      <c r="E955" s="17" t="s">
        <v>223</v>
      </c>
      <c r="F955" s="17" t="s">
        <v>223</v>
      </c>
      <c r="G955" s="17" t="s">
        <v>223</v>
      </c>
      <c r="H955" s="17" t="s">
        <v>223</v>
      </c>
      <c r="I955" s="17" t="s">
        <v>223</v>
      </c>
      <c r="J955" s="17" t="s">
        <v>223</v>
      </c>
      <c r="K955" s="17" t="s">
        <v>223</v>
      </c>
      <c r="L955" s="17" t="s">
        <v>223</v>
      </c>
      <c r="M955" s="17" t="s">
        <v>223</v>
      </c>
      <c r="N955" s="17" t="s">
        <v>223</v>
      </c>
      <c r="O955" s="17" t="s">
        <v>223</v>
      </c>
      <c r="P955" s="17" t="s">
        <v>223</v>
      </c>
      <c r="Q955" s="17" t="s">
        <v>223</v>
      </c>
      <c r="R955" s="17" t="s">
        <v>223</v>
      </c>
      <c r="S955" s="17" t="s">
        <v>223</v>
      </c>
      <c r="T955" s="152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 t="s">
        <v>224</v>
      </c>
      <c r="C956" s="9" t="s">
        <v>224</v>
      </c>
      <c r="D956" s="150" t="s">
        <v>226</v>
      </c>
      <c r="E956" s="151" t="s">
        <v>230</v>
      </c>
      <c r="F956" s="151" t="s">
        <v>231</v>
      </c>
      <c r="G956" s="151" t="s">
        <v>233</v>
      </c>
      <c r="H956" s="151" t="s">
        <v>234</v>
      </c>
      <c r="I956" s="151" t="s">
        <v>235</v>
      </c>
      <c r="J956" s="151" t="s">
        <v>236</v>
      </c>
      <c r="K956" s="151" t="s">
        <v>237</v>
      </c>
      <c r="L956" s="151" t="s">
        <v>275</v>
      </c>
      <c r="M956" s="151" t="s">
        <v>240</v>
      </c>
      <c r="N956" s="151" t="s">
        <v>241</v>
      </c>
      <c r="O956" s="151" t="s">
        <v>242</v>
      </c>
      <c r="P956" s="151" t="s">
        <v>243</v>
      </c>
      <c r="Q956" s="151" t="s">
        <v>244</v>
      </c>
      <c r="R956" s="151" t="s">
        <v>245</v>
      </c>
      <c r="S956" s="151" t="s">
        <v>247</v>
      </c>
      <c r="T956" s="152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s">
        <v>3</v>
      </c>
    </row>
    <row r="957" spans="1:65">
      <c r="A957" s="29"/>
      <c r="B957" s="19"/>
      <c r="C957" s="9"/>
      <c r="D957" s="10" t="s">
        <v>288</v>
      </c>
      <c r="E957" s="11" t="s">
        <v>288</v>
      </c>
      <c r="F957" s="11" t="s">
        <v>289</v>
      </c>
      <c r="G957" s="11" t="s">
        <v>288</v>
      </c>
      <c r="H957" s="11" t="s">
        <v>289</v>
      </c>
      <c r="I957" s="11" t="s">
        <v>289</v>
      </c>
      <c r="J957" s="11" t="s">
        <v>289</v>
      </c>
      <c r="K957" s="11" t="s">
        <v>289</v>
      </c>
      <c r="L957" s="11" t="s">
        <v>289</v>
      </c>
      <c r="M957" s="11" t="s">
        <v>288</v>
      </c>
      <c r="N957" s="11" t="s">
        <v>288</v>
      </c>
      <c r="O957" s="11" t="s">
        <v>289</v>
      </c>
      <c r="P957" s="11" t="s">
        <v>288</v>
      </c>
      <c r="Q957" s="11" t="s">
        <v>288</v>
      </c>
      <c r="R957" s="11" t="s">
        <v>288</v>
      </c>
      <c r="S957" s="11" t="s">
        <v>289</v>
      </c>
      <c r="T957" s="152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9"/>
      <c r="C958" s="9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152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3</v>
      </c>
    </row>
    <row r="959" spans="1:65">
      <c r="A959" s="29"/>
      <c r="B959" s="18">
        <v>1</v>
      </c>
      <c r="C959" s="14">
        <v>1</v>
      </c>
      <c r="D959" s="202">
        <v>0.08</v>
      </c>
      <c r="E959" s="203" t="s">
        <v>104</v>
      </c>
      <c r="F959" s="202">
        <v>0.08</v>
      </c>
      <c r="G959" s="203">
        <v>0.1</v>
      </c>
      <c r="H959" s="202">
        <v>7.0000000000000007E-2</v>
      </c>
      <c r="I959" s="202">
        <v>0.08</v>
      </c>
      <c r="J959" s="202">
        <v>0.08</v>
      </c>
      <c r="K959" s="202">
        <v>0.09</v>
      </c>
      <c r="L959" s="202">
        <v>7.0000000000000007E-2</v>
      </c>
      <c r="M959" s="203">
        <v>0.18516514969271824</v>
      </c>
      <c r="N959" s="202">
        <v>7.0000000000000007E-2</v>
      </c>
      <c r="O959" s="202">
        <v>7.0000000000000007E-2</v>
      </c>
      <c r="P959" s="202">
        <v>0.08</v>
      </c>
      <c r="Q959" s="202">
        <v>8.7999999999999995E-2</v>
      </c>
      <c r="R959" s="203" t="s">
        <v>294</v>
      </c>
      <c r="S959" s="203">
        <v>0.2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206">
        <v>1</v>
      </c>
    </row>
    <row r="960" spans="1:65">
      <c r="A960" s="29"/>
      <c r="B960" s="19">
        <v>1</v>
      </c>
      <c r="C960" s="9">
        <v>2</v>
      </c>
      <c r="D960" s="23">
        <v>0.08</v>
      </c>
      <c r="E960" s="208" t="s">
        <v>104</v>
      </c>
      <c r="F960" s="23">
        <v>0.08</v>
      </c>
      <c r="G960" s="208">
        <v>0.09</v>
      </c>
      <c r="H960" s="23">
        <v>7.0000000000000007E-2</v>
      </c>
      <c r="I960" s="23">
        <v>0.08</v>
      </c>
      <c r="J960" s="23">
        <v>0.08</v>
      </c>
      <c r="K960" s="23">
        <v>0.08</v>
      </c>
      <c r="L960" s="23">
        <v>0.08</v>
      </c>
      <c r="M960" s="208">
        <v>9.4576339495083497E-2</v>
      </c>
      <c r="N960" s="23">
        <v>7.0000000000000007E-2</v>
      </c>
      <c r="O960" s="23">
        <v>0.08</v>
      </c>
      <c r="P960" s="23">
        <v>0.08</v>
      </c>
      <c r="Q960" s="23">
        <v>6.1000000000000006E-2</v>
      </c>
      <c r="R960" s="208" t="s">
        <v>294</v>
      </c>
      <c r="S960" s="208">
        <v>0.1</v>
      </c>
      <c r="T960" s="204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06">
        <v>26</v>
      </c>
    </row>
    <row r="961" spans="1:65">
      <c r="A961" s="29"/>
      <c r="B961" s="19">
        <v>1</v>
      </c>
      <c r="C961" s="9">
        <v>3</v>
      </c>
      <c r="D961" s="23">
        <v>0.08</v>
      </c>
      <c r="E961" s="208" t="s">
        <v>104</v>
      </c>
      <c r="F961" s="23">
        <v>0.08</v>
      </c>
      <c r="G961" s="208">
        <v>0.1</v>
      </c>
      <c r="H961" s="23">
        <v>7.0000000000000007E-2</v>
      </c>
      <c r="I961" s="23">
        <v>0.08</v>
      </c>
      <c r="J961" s="23">
        <v>0.08</v>
      </c>
      <c r="K961" s="23">
        <v>0.08</v>
      </c>
      <c r="L961" s="23">
        <v>7.0000000000000007E-2</v>
      </c>
      <c r="M961" s="208">
        <v>0.13918347243613</v>
      </c>
      <c r="N961" s="23">
        <v>7.0000000000000007E-2</v>
      </c>
      <c r="O961" s="23">
        <v>0.08</v>
      </c>
      <c r="P961" s="23">
        <v>0.08</v>
      </c>
      <c r="Q961" s="23">
        <v>6.2E-2</v>
      </c>
      <c r="R961" s="208" t="s">
        <v>294</v>
      </c>
      <c r="S961" s="208">
        <v>0.2</v>
      </c>
      <c r="T961" s="204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06">
        <v>16</v>
      </c>
    </row>
    <row r="962" spans="1:65">
      <c r="A962" s="29"/>
      <c r="B962" s="19">
        <v>1</v>
      </c>
      <c r="C962" s="9">
        <v>4</v>
      </c>
      <c r="D962" s="23">
        <v>0.09</v>
      </c>
      <c r="E962" s="208" t="s">
        <v>104</v>
      </c>
      <c r="F962" s="23">
        <v>0.08</v>
      </c>
      <c r="G962" s="208">
        <v>0.11</v>
      </c>
      <c r="H962" s="23">
        <v>7.0000000000000007E-2</v>
      </c>
      <c r="I962" s="23">
        <v>0.08</v>
      </c>
      <c r="J962" s="23">
        <v>0.08</v>
      </c>
      <c r="K962" s="23">
        <v>0.08</v>
      </c>
      <c r="L962" s="23">
        <v>0.08</v>
      </c>
      <c r="M962" s="208">
        <v>0.1275353900640265</v>
      </c>
      <c r="N962" s="23">
        <v>7.0000000000000007E-2</v>
      </c>
      <c r="O962" s="23">
        <v>0.1</v>
      </c>
      <c r="P962" s="23">
        <v>0.08</v>
      </c>
      <c r="Q962" s="210">
        <v>5.5E-2</v>
      </c>
      <c r="R962" s="208" t="s">
        <v>294</v>
      </c>
      <c r="S962" s="208">
        <v>0.2</v>
      </c>
      <c r="T962" s="204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06">
        <v>7.8315151515151518E-2</v>
      </c>
    </row>
    <row r="963" spans="1:65">
      <c r="A963" s="29"/>
      <c r="B963" s="19">
        <v>1</v>
      </c>
      <c r="C963" s="9">
        <v>5</v>
      </c>
      <c r="D963" s="23">
        <v>0.09</v>
      </c>
      <c r="E963" s="208" t="s">
        <v>104</v>
      </c>
      <c r="F963" s="23">
        <v>0.08</v>
      </c>
      <c r="G963" s="208">
        <v>0.09</v>
      </c>
      <c r="H963" s="23">
        <v>7.0000000000000007E-2</v>
      </c>
      <c r="I963" s="23">
        <v>7.0000000000000007E-2</v>
      </c>
      <c r="J963" s="23">
        <v>0.08</v>
      </c>
      <c r="K963" s="23">
        <v>0.08</v>
      </c>
      <c r="L963" s="23">
        <v>0.08</v>
      </c>
      <c r="M963" s="208">
        <v>0.10772053659669226</v>
      </c>
      <c r="N963" s="23">
        <v>7.0000000000000007E-2</v>
      </c>
      <c r="O963" s="23">
        <v>0.09</v>
      </c>
      <c r="P963" s="23">
        <v>0.08</v>
      </c>
      <c r="Q963" s="23">
        <v>8.7999999999999995E-2</v>
      </c>
      <c r="R963" s="208" t="s">
        <v>294</v>
      </c>
      <c r="S963" s="208">
        <v>0.2</v>
      </c>
      <c r="T963" s="204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206">
        <v>64</v>
      </c>
    </row>
    <row r="964" spans="1:65">
      <c r="A964" s="29"/>
      <c r="B964" s="19">
        <v>1</v>
      </c>
      <c r="C964" s="9">
        <v>6</v>
      </c>
      <c r="D964" s="23">
        <v>0.08</v>
      </c>
      <c r="E964" s="208" t="s">
        <v>104</v>
      </c>
      <c r="F964" s="23">
        <v>0.08</v>
      </c>
      <c r="G964" s="208">
        <v>0.1</v>
      </c>
      <c r="H964" s="23">
        <v>0.08</v>
      </c>
      <c r="I964" s="23">
        <v>0.08</v>
      </c>
      <c r="J964" s="23">
        <v>0.08</v>
      </c>
      <c r="K964" s="23">
        <v>0.08</v>
      </c>
      <c r="L964" s="23">
        <v>0.08</v>
      </c>
      <c r="M964" s="208">
        <v>9.9273473228294495E-2</v>
      </c>
      <c r="N964" s="23">
        <v>7.0000000000000007E-2</v>
      </c>
      <c r="O964" s="23">
        <v>0.08</v>
      </c>
      <c r="P964" s="23">
        <v>0.09</v>
      </c>
      <c r="Q964" s="23">
        <v>7.4999999999999997E-2</v>
      </c>
      <c r="R964" s="208" t="s">
        <v>294</v>
      </c>
      <c r="S964" s="208">
        <v>0.1</v>
      </c>
      <c r="T964" s="204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56"/>
    </row>
    <row r="965" spans="1:65">
      <c r="A965" s="29"/>
      <c r="B965" s="20" t="s">
        <v>256</v>
      </c>
      <c r="C965" s="12"/>
      <c r="D965" s="209">
        <v>8.3333333333333329E-2</v>
      </c>
      <c r="E965" s="209" t="s">
        <v>648</v>
      </c>
      <c r="F965" s="209">
        <v>0.08</v>
      </c>
      <c r="G965" s="209">
        <v>9.8333333333333328E-2</v>
      </c>
      <c r="H965" s="209">
        <v>7.166666666666667E-2</v>
      </c>
      <c r="I965" s="209">
        <v>7.8333333333333338E-2</v>
      </c>
      <c r="J965" s="209">
        <v>0.08</v>
      </c>
      <c r="K965" s="209">
        <v>8.1666666666666679E-2</v>
      </c>
      <c r="L965" s="209">
        <v>7.6666666666666675E-2</v>
      </c>
      <c r="M965" s="209">
        <v>0.12557572691882415</v>
      </c>
      <c r="N965" s="209">
        <v>7.0000000000000007E-2</v>
      </c>
      <c r="O965" s="209">
        <v>8.3333333333333329E-2</v>
      </c>
      <c r="P965" s="209">
        <v>8.1666666666666665E-2</v>
      </c>
      <c r="Q965" s="209">
        <v>7.1499999999999994E-2</v>
      </c>
      <c r="R965" s="209" t="s">
        <v>648</v>
      </c>
      <c r="S965" s="209">
        <v>0.16666666666666666</v>
      </c>
      <c r="T965" s="204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56"/>
    </row>
    <row r="966" spans="1:65">
      <c r="A966" s="29"/>
      <c r="B966" s="3" t="s">
        <v>257</v>
      </c>
      <c r="C966" s="28"/>
      <c r="D966" s="23">
        <v>0.08</v>
      </c>
      <c r="E966" s="23" t="s">
        <v>648</v>
      </c>
      <c r="F966" s="23">
        <v>0.08</v>
      </c>
      <c r="G966" s="23">
        <v>0.1</v>
      </c>
      <c r="H966" s="23">
        <v>7.0000000000000007E-2</v>
      </c>
      <c r="I966" s="23">
        <v>0.08</v>
      </c>
      <c r="J966" s="23">
        <v>0.08</v>
      </c>
      <c r="K966" s="23">
        <v>0.08</v>
      </c>
      <c r="L966" s="23">
        <v>0.08</v>
      </c>
      <c r="M966" s="23">
        <v>0.11762796333035938</v>
      </c>
      <c r="N966" s="23">
        <v>7.0000000000000007E-2</v>
      </c>
      <c r="O966" s="23">
        <v>0.08</v>
      </c>
      <c r="P966" s="23">
        <v>0.08</v>
      </c>
      <c r="Q966" s="23">
        <v>6.8500000000000005E-2</v>
      </c>
      <c r="R966" s="23" t="s">
        <v>648</v>
      </c>
      <c r="S966" s="23">
        <v>0.2</v>
      </c>
      <c r="T966" s="204"/>
      <c r="U966" s="205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56"/>
    </row>
    <row r="967" spans="1:65">
      <c r="A967" s="29"/>
      <c r="B967" s="3" t="s">
        <v>258</v>
      </c>
      <c r="C967" s="28"/>
      <c r="D967" s="23">
        <v>5.1639777949432199E-3</v>
      </c>
      <c r="E967" s="23" t="s">
        <v>648</v>
      </c>
      <c r="F967" s="23">
        <v>0</v>
      </c>
      <c r="G967" s="23">
        <v>7.5277265270908122E-3</v>
      </c>
      <c r="H967" s="23">
        <v>4.082482904638628E-3</v>
      </c>
      <c r="I967" s="23">
        <v>4.082482904638628E-3</v>
      </c>
      <c r="J967" s="23">
        <v>0</v>
      </c>
      <c r="K967" s="23">
        <v>4.0824829046386289E-3</v>
      </c>
      <c r="L967" s="23">
        <v>5.1639777949432199E-3</v>
      </c>
      <c r="M967" s="23">
        <v>3.3797895542533513E-2</v>
      </c>
      <c r="N967" s="23">
        <v>0</v>
      </c>
      <c r="O967" s="23">
        <v>1.0327955589886481E-2</v>
      </c>
      <c r="P967" s="23">
        <v>4.082482904638628E-3</v>
      </c>
      <c r="Q967" s="23">
        <v>1.4349216006458327E-2</v>
      </c>
      <c r="R967" s="23" t="s">
        <v>648</v>
      </c>
      <c r="S967" s="23">
        <v>5.1639777949432392E-2</v>
      </c>
      <c r="T967" s="204"/>
      <c r="U967" s="205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205"/>
      <c r="AT967" s="205"/>
      <c r="AU967" s="205"/>
      <c r="AV967" s="205"/>
      <c r="AW967" s="205"/>
      <c r="AX967" s="205"/>
      <c r="AY967" s="205"/>
      <c r="AZ967" s="205"/>
      <c r="BA967" s="205"/>
      <c r="BB967" s="205"/>
      <c r="BC967" s="205"/>
      <c r="BD967" s="205"/>
      <c r="BE967" s="205"/>
      <c r="BF967" s="205"/>
      <c r="BG967" s="205"/>
      <c r="BH967" s="205"/>
      <c r="BI967" s="205"/>
      <c r="BJ967" s="205"/>
      <c r="BK967" s="205"/>
      <c r="BL967" s="205"/>
      <c r="BM967" s="56"/>
    </row>
    <row r="968" spans="1:65">
      <c r="A968" s="29"/>
      <c r="B968" s="3" t="s">
        <v>85</v>
      </c>
      <c r="C968" s="28"/>
      <c r="D968" s="13">
        <v>6.1967733539318642E-2</v>
      </c>
      <c r="E968" s="13" t="s">
        <v>648</v>
      </c>
      <c r="F968" s="13">
        <v>0</v>
      </c>
      <c r="G968" s="13">
        <v>7.6553151122957422E-2</v>
      </c>
      <c r="H968" s="13">
        <v>5.6964877739143646E-2</v>
      </c>
      <c r="I968" s="13">
        <v>5.2116803037939932E-2</v>
      </c>
      <c r="J968" s="13">
        <v>0</v>
      </c>
      <c r="K968" s="13">
        <v>4.9989586587411775E-2</v>
      </c>
      <c r="L968" s="13">
        <v>6.7356232107955036E-2</v>
      </c>
      <c r="M968" s="13">
        <v>0.26914353889730191</v>
      </c>
      <c r="N968" s="13">
        <v>0</v>
      </c>
      <c r="O968" s="13">
        <v>0.12393546707863778</v>
      </c>
      <c r="P968" s="13">
        <v>4.9989586587411775E-2</v>
      </c>
      <c r="Q968" s="13">
        <v>0.20068833575466194</v>
      </c>
      <c r="R968" s="13" t="s">
        <v>648</v>
      </c>
      <c r="S968" s="13">
        <v>0.30983866769659435</v>
      </c>
      <c r="T968" s="152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3" t="s">
        <v>259</v>
      </c>
      <c r="C969" s="28"/>
      <c r="D969" s="13">
        <v>6.407676830212039E-2</v>
      </c>
      <c r="E969" s="13" t="s">
        <v>648</v>
      </c>
      <c r="F969" s="13">
        <v>2.1513697570035628E-2</v>
      </c>
      <c r="G969" s="13">
        <v>0.25561058659650193</v>
      </c>
      <c r="H969" s="13">
        <v>-8.4893979260176389E-2</v>
      </c>
      <c r="I969" s="13">
        <v>2.3216220399313592E-4</v>
      </c>
      <c r="J969" s="13">
        <v>2.1513697570035628E-2</v>
      </c>
      <c r="K969" s="13">
        <v>4.279523293607812E-2</v>
      </c>
      <c r="L969" s="13">
        <v>-2.1049373162049134E-2</v>
      </c>
      <c r="M969" s="13">
        <v>0.60346656412366384</v>
      </c>
      <c r="N969" s="13">
        <v>-0.10617551462621877</v>
      </c>
      <c r="O969" s="13">
        <v>6.407676830212039E-2</v>
      </c>
      <c r="P969" s="13">
        <v>4.2795232936077898E-2</v>
      </c>
      <c r="Q969" s="13">
        <v>-8.7022132796780838E-2</v>
      </c>
      <c r="R969" s="13" t="s">
        <v>648</v>
      </c>
      <c r="S969" s="13">
        <v>1.1281535366042408</v>
      </c>
      <c r="T969" s="152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45" t="s">
        <v>260</v>
      </c>
      <c r="C970" s="46"/>
      <c r="D970" s="44">
        <v>0.67</v>
      </c>
      <c r="E970" s="44">
        <v>6.07</v>
      </c>
      <c r="F970" s="44">
        <v>0</v>
      </c>
      <c r="G970" s="44">
        <v>3.71</v>
      </c>
      <c r="H970" s="44">
        <v>1.69</v>
      </c>
      <c r="I970" s="44">
        <v>0.34</v>
      </c>
      <c r="J970" s="44">
        <v>0</v>
      </c>
      <c r="K970" s="44">
        <v>0.34</v>
      </c>
      <c r="L970" s="44">
        <v>0.67</v>
      </c>
      <c r="M970" s="44">
        <v>9.2200000000000006</v>
      </c>
      <c r="N970" s="44">
        <v>2.02</v>
      </c>
      <c r="O970" s="44">
        <v>0.67</v>
      </c>
      <c r="P970" s="44">
        <v>0.34</v>
      </c>
      <c r="Q970" s="44">
        <v>1.72</v>
      </c>
      <c r="R970" s="44">
        <v>34.39</v>
      </c>
      <c r="S970" s="44" t="s">
        <v>261</v>
      </c>
      <c r="T970" s="152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0" t="s">
        <v>296</v>
      </c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BM971" s="55"/>
    </row>
    <row r="972" spans="1:65">
      <c r="BM972" s="55"/>
    </row>
    <row r="973" spans="1:65" ht="15">
      <c r="B973" s="8" t="s">
        <v>515</v>
      </c>
      <c r="BM973" s="27" t="s">
        <v>66</v>
      </c>
    </row>
    <row r="974" spans="1:65" ht="15">
      <c r="A974" s="24" t="s">
        <v>64</v>
      </c>
      <c r="B974" s="18" t="s">
        <v>109</v>
      </c>
      <c r="C974" s="15" t="s">
        <v>110</v>
      </c>
      <c r="D974" s="16" t="s">
        <v>223</v>
      </c>
      <c r="E974" s="17" t="s">
        <v>223</v>
      </c>
      <c r="F974" s="17" t="s">
        <v>223</v>
      </c>
      <c r="G974" s="17" t="s">
        <v>223</v>
      </c>
      <c r="H974" s="17" t="s">
        <v>223</v>
      </c>
      <c r="I974" s="15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 t="s">
        <v>224</v>
      </c>
      <c r="C975" s="9" t="s">
        <v>224</v>
      </c>
      <c r="D975" s="150" t="s">
        <v>230</v>
      </c>
      <c r="E975" s="151" t="s">
        <v>231</v>
      </c>
      <c r="F975" s="151" t="s">
        <v>233</v>
      </c>
      <c r="G975" s="151" t="s">
        <v>240</v>
      </c>
      <c r="H975" s="151" t="s">
        <v>243</v>
      </c>
      <c r="I975" s="15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9"/>
      <c r="C976" s="9"/>
      <c r="D976" s="10" t="s">
        <v>288</v>
      </c>
      <c r="E976" s="11" t="s">
        <v>289</v>
      </c>
      <c r="F976" s="11" t="s">
        <v>288</v>
      </c>
      <c r="G976" s="11" t="s">
        <v>288</v>
      </c>
      <c r="H976" s="11" t="s">
        <v>288</v>
      </c>
      <c r="I976" s="15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</v>
      </c>
    </row>
    <row r="977" spans="1:65">
      <c r="A977" s="29"/>
      <c r="B977" s="19"/>
      <c r="C977" s="9"/>
      <c r="D977" s="25"/>
      <c r="E977" s="25"/>
      <c r="F977" s="25"/>
      <c r="G977" s="25"/>
      <c r="H977" s="25"/>
      <c r="I977" s="15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</v>
      </c>
    </row>
    <row r="978" spans="1:65">
      <c r="A978" s="29"/>
      <c r="B978" s="18">
        <v>1</v>
      </c>
      <c r="C978" s="14">
        <v>1</v>
      </c>
      <c r="D978" s="21">
        <v>0.35425599050310635</v>
      </c>
      <c r="E978" s="154">
        <v>0.5</v>
      </c>
      <c r="F978" s="21">
        <v>0.41</v>
      </c>
      <c r="G978" s="21">
        <v>0.35063122319025952</v>
      </c>
      <c r="H978" s="21">
        <v>0.38</v>
      </c>
      <c r="I978" s="15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9">
        <v>1</v>
      </c>
      <c r="C979" s="9">
        <v>2</v>
      </c>
      <c r="D979" s="11">
        <v>0.36718213968168456</v>
      </c>
      <c r="E979" s="11">
        <v>0.4</v>
      </c>
      <c r="F979" s="11">
        <v>0.4</v>
      </c>
      <c r="G979" s="11">
        <v>0.34492942383364</v>
      </c>
      <c r="H979" s="11">
        <v>0.39</v>
      </c>
      <c r="I979" s="15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5</v>
      </c>
    </row>
    <row r="980" spans="1:65">
      <c r="A980" s="29"/>
      <c r="B980" s="19">
        <v>1</v>
      </c>
      <c r="C980" s="9">
        <v>3</v>
      </c>
      <c r="D980" s="11">
        <v>0.36968040737728991</v>
      </c>
      <c r="E980" s="11">
        <v>0.4</v>
      </c>
      <c r="F980" s="11">
        <v>0.41</v>
      </c>
      <c r="G980" s="11">
        <v>0.36502027199401998</v>
      </c>
      <c r="H980" s="11">
        <v>0.38</v>
      </c>
      <c r="I980" s="15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16</v>
      </c>
    </row>
    <row r="981" spans="1:65">
      <c r="A981" s="29"/>
      <c r="B981" s="19">
        <v>1</v>
      </c>
      <c r="C981" s="9">
        <v>4</v>
      </c>
      <c r="D981" s="11">
        <v>0.34989973780819561</v>
      </c>
      <c r="E981" s="11">
        <v>0.4</v>
      </c>
      <c r="F981" s="11">
        <v>0.41</v>
      </c>
      <c r="G981" s="11">
        <v>0.35285644262355798</v>
      </c>
      <c r="H981" s="11">
        <v>0.39</v>
      </c>
      <c r="I981" s="15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0.37866940564819335</v>
      </c>
    </row>
    <row r="982" spans="1:65">
      <c r="A982" s="29"/>
      <c r="B982" s="19">
        <v>1</v>
      </c>
      <c r="C982" s="9">
        <v>5</v>
      </c>
      <c r="D982" s="11">
        <v>0.35068562409269671</v>
      </c>
      <c r="E982" s="11">
        <v>0.4</v>
      </c>
      <c r="F982" s="11">
        <v>0.39</v>
      </c>
      <c r="G982" s="11">
        <v>0.34839052143398802</v>
      </c>
      <c r="H982" s="11">
        <v>0.37</v>
      </c>
      <c r="I982" s="15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65</v>
      </c>
    </row>
    <row r="983" spans="1:65">
      <c r="A983" s="29"/>
      <c r="B983" s="19">
        <v>1</v>
      </c>
      <c r="C983" s="9">
        <v>6</v>
      </c>
      <c r="D983" s="11">
        <v>0.34538315136569664</v>
      </c>
      <c r="E983" s="11">
        <v>0.4</v>
      </c>
      <c r="F983" s="11">
        <v>0.4</v>
      </c>
      <c r="G983" s="11">
        <v>0.33116723554166499</v>
      </c>
      <c r="H983" s="11">
        <v>0.4</v>
      </c>
      <c r="I983" s="15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20" t="s">
        <v>256</v>
      </c>
      <c r="C984" s="12"/>
      <c r="D984" s="22">
        <v>0.35618117513811165</v>
      </c>
      <c r="E984" s="22">
        <v>0.41666666666666669</v>
      </c>
      <c r="F984" s="22">
        <v>0.40333333333333332</v>
      </c>
      <c r="G984" s="22">
        <v>0.34883251976952168</v>
      </c>
      <c r="H984" s="22">
        <v>0.38500000000000001</v>
      </c>
      <c r="I984" s="15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257</v>
      </c>
      <c r="C985" s="28"/>
      <c r="D985" s="11">
        <v>0.35247080729790153</v>
      </c>
      <c r="E985" s="11">
        <v>0.4</v>
      </c>
      <c r="F985" s="11">
        <v>0.40500000000000003</v>
      </c>
      <c r="G985" s="11">
        <v>0.34951087231212374</v>
      </c>
      <c r="H985" s="11">
        <v>0.38500000000000001</v>
      </c>
      <c r="I985" s="15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258</v>
      </c>
      <c r="C986" s="28"/>
      <c r="D986" s="23">
        <v>9.9318848304553158E-3</v>
      </c>
      <c r="E986" s="23">
        <v>4.0824829046386291E-2</v>
      </c>
      <c r="F986" s="23">
        <v>8.1649658092772404E-3</v>
      </c>
      <c r="G986" s="23">
        <v>1.1035963016221395E-2</v>
      </c>
      <c r="H986" s="23">
        <v>1.0488088481701525E-2</v>
      </c>
      <c r="I986" s="204"/>
      <c r="J986" s="205"/>
      <c r="K986" s="205"/>
      <c r="L986" s="205"/>
      <c r="M986" s="205"/>
      <c r="N986" s="205"/>
      <c r="O986" s="205"/>
      <c r="P986" s="205"/>
      <c r="Q986" s="205"/>
      <c r="R986" s="205"/>
      <c r="S986" s="205"/>
      <c r="T986" s="205"/>
      <c r="U986" s="205"/>
      <c r="V986" s="205"/>
      <c r="W986" s="205"/>
      <c r="X986" s="205"/>
      <c r="Y986" s="205"/>
      <c r="Z986" s="205"/>
      <c r="AA986" s="205"/>
      <c r="AB986" s="205"/>
      <c r="AC986" s="205"/>
      <c r="AD986" s="205"/>
      <c r="AE986" s="205"/>
      <c r="AF986" s="205"/>
      <c r="AG986" s="205"/>
      <c r="AH986" s="205"/>
      <c r="AI986" s="205"/>
      <c r="AJ986" s="205"/>
      <c r="AK986" s="205"/>
      <c r="AL986" s="205"/>
      <c r="AM986" s="205"/>
      <c r="AN986" s="205"/>
      <c r="AO986" s="205"/>
      <c r="AP986" s="205"/>
      <c r="AQ986" s="205"/>
      <c r="AR986" s="205"/>
      <c r="AS986" s="205"/>
      <c r="AT986" s="205"/>
      <c r="AU986" s="205"/>
      <c r="AV986" s="205"/>
      <c r="AW986" s="205"/>
      <c r="AX986" s="205"/>
      <c r="AY986" s="205"/>
      <c r="AZ986" s="205"/>
      <c r="BA986" s="205"/>
      <c r="BB986" s="205"/>
      <c r="BC986" s="205"/>
      <c r="BD986" s="205"/>
      <c r="BE986" s="205"/>
      <c r="BF986" s="205"/>
      <c r="BG986" s="205"/>
      <c r="BH986" s="205"/>
      <c r="BI986" s="205"/>
      <c r="BJ986" s="205"/>
      <c r="BK986" s="205"/>
      <c r="BL986" s="205"/>
      <c r="BM986" s="56"/>
    </row>
    <row r="987" spans="1:65">
      <c r="A987" s="29"/>
      <c r="B987" s="3" t="s">
        <v>85</v>
      </c>
      <c r="C987" s="28"/>
      <c r="D987" s="13">
        <v>2.7884362014932881E-2</v>
      </c>
      <c r="E987" s="13">
        <v>9.7979589711327086E-2</v>
      </c>
      <c r="F987" s="13">
        <v>2.0243716882505557E-2</v>
      </c>
      <c r="G987" s="13">
        <v>3.1636852617734731E-2</v>
      </c>
      <c r="H987" s="13">
        <v>2.7241788264159805E-2</v>
      </c>
      <c r="I987" s="15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29"/>
      <c r="B988" s="3" t="s">
        <v>259</v>
      </c>
      <c r="C988" s="28"/>
      <c r="D988" s="13">
        <v>-5.938750312185137E-2</v>
      </c>
      <c r="E988" s="13">
        <v>0.10034415363826632</v>
      </c>
      <c r="F988" s="13">
        <v>6.5133140721841842E-2</v>
      </c>
      <c r="G988" s="13">
        <v>-7.8794023054484463E-2</v>
      </c>
      <c r="H988" s="13">
        <v>1.6717997961758213E-2</v>
      </c>
      <c r="I988" s="15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45" t="s">
        <v>260</v>
      </c>
      <c r="C989" s="46"/>
      <c r="D989" s="44">
        <v>0.67</v>
      </c>
      <c r="E989" s="44">
        <v>0.74</v>
      </c>
      <c r="F989" s="44">
        <v>0.43</v>
      </c>
      <c r="G989" s="44">
        <v>0.85</v>
      </c>
      <c r="H989" s="44">
        <v>0</v>
      </c>
      <c r="I989" s="15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0"/>
      <c r="C990" s="20"/>
      <c r="D990" s="20"/>
      <c r="E990" s="20"/>
      <c r="F990" s="20"/>
      <c r="G990" s="20"/>
      <c r="H990" s="20"/>
      <c r="BM990" s="55"/>
    </row>
    <row r="991" spans="1:65" ht="15">
      <c r="B991" s="8" t="s">
        <v>516</v>
      </c>
      <c r="BM991" s="27" t="s">
        <v>66</v>
      </c>
    </row>
    <row r="992" spans="1:65" ht="15">
      <c r="A992" s="24" t="s">
        <v>32</v>
      </c>
      <c r="B992" s="18" t="s">
        <v>109</v>
      </c>
      <c r="C992" s="15" t="s">
        <v>110</v>
      </c>
      <c r="D992" s="16" t="s">
        <v>223</v>
      </c>
      <c r="E992" s="17" t="s">
        <v>223</v>
      </c>
      <c r="F992" s="17" t="s">
        <v>223</v>
      </c>
      <c r="G992" s="17" t="s">
        <v>223</v>
      </c>
      <c r="H992" s="17" t="s">
        <v>223</v>
      </c>
      <c r="I992" s="17" t="s">
        <v>223</v>
      </c>
      <c r="J992" s="17" t="s">
        <v>223</v>
      </c>
      <c r="K992" s="17" t="s">
        <v>223</v>
      </c>
      <c r="L992" s="17" t="s">
        <v>223</v>
      </c>
      <c r="M992" s="17" t="s">
        <v>223</v>
      </c>
      <c r="N992" s="17" t="s">
        <v>223</v>
      </c>
      <c r="O992" s="17" t="s">
        <v>223</v>
      </c>
      <c r="P992" s="17" t="s">
        <v>223</v>
      </c>
      <c r="Q992" s="17" t="s">
        <v>223</v>
      </c>
      <c r="R992" s="17" t="s">
        <v>223</v>
      </c>
      <c r="S992" s="17" t="s">
        <v>223</v>
      </c>
      <c r="T992" s="17" t="s">
        <v>223</v>
      </c>
      <c r="U992" s="152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 t="s">
        <v>224</v>
      </c>
      <c r="C993" s="9" t="s">
        <v>224</v>
      </c>
      <c r="D993" s="150" t="s">
        <v>226</v>
      </c>
      <c r="E993" s="151" t="s">
        <v>227</v>
      </c>
      <c r="F993" s="151" t="s">
        <v>230</v>
      </c>
      <c r="G993" s="151" t="s">
        <v>231</v>
      </c>
      <c r="H993" s="151" t="s">
        <v>233</v>
      </c>
      <c r="I993" s="151" t="s">
        <v>234</v>
      </c>
      <c r="J993" s="151" t="s">
        <v>235</v>
      </c>
      <c r="K993" s="151" t="s">
        <v>236</v>
      </c>
      <c r="L993" s="151" t="s">
        <v>237</v>
      </c>
      <c r="M993" s="151" t="s">
        <v>275</v>
      </c>
      <c r="N993" s="151" t="s">
        <v>240</v>
      </c>
      <c r="O993" s="151" t="s">
        <v>241</v>
      </c>
      <c r="P993" s="151" t="s">
        <v>242</v>
      </c>
      <c r="Q993" s="151" t="s">
        <v>243</v>
      </c>
      <c r="R993" s="151" t="s">
        <v>244</v>
      </c>
      <c r="S993" s="151" t="s">
        <v>245</v>
      </c>
      <c r="T993" s="151" t="s">
        <v>247</v>
      </c>
      <c r="U993" s="152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3</v>
      </c>
    </row>
    <row r="994" spans="1:65">
      <c r="A994" s="29"/>
      <c r="B994" s="19"/>
      <c r="C994" s="9"/>
      <c r="D994" s="10" t="s">
        <v>288</v>
      </c>
      <c r="E994" s="11" t="s">
        <v>276</v>
      </c>
      <c r="F994" s="11" t="s">
        <v>288</v>
      </c>
      <c r="G994" s="11" t="s">
        <v>289</v>
      </c>
      <c r="H994" s="11" t="s">
        <v>288</v>
      </c>
      <c r="I994" s="11" t="s">
        <v>289</v>
      </c>
      <c r="J994" s="11" t="s">
        <v>289</v>
      </c>
      <c r="K994" s="11" t="s">
        <v>289</v>
      </c>
      <c r="L994" s="11" t="s">
        <v>289</v>
      </c>
      <c r="M994" s="11" t="s">
        <v>289</v>
      </c>
      <c r="N994" s="11" t="s">
        <v>288</v>
      </c>
      <c r="O994" s="11" t="s">
        <v>288</v>
      </c>
      <c r="P994" s="11" t="s">
        <v>289</v>
      </c>
      <c r="Q994" s="11" t="s">
        <v>288</v>
      </c>
      <c r="R994" s="11" t="s">
        <v>288</v>
      </c>
      <c r="S994" s="11" t="s">
        <v>288</v>
      </c>
      <c r="T994" s="11" t="s">
        <v>289</v>
      </c>
      <c r="U994" s="152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2</v>
      </c>
    </row>
    <row r="995" spans="1:65">
      <c r="A995" s="29"/>
      <c r="B995" s="19"/>
      <c r="C995" s="9"/>
      <c r="D995" s="25"/>
      <c r="E995" s="25" t="s">
        <v>293</v>
      </c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152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2</v>
      </c>
    </row>
    <row r="996" spans="1:65">
      <c r="A996" s="29"/>
      <c r="B996" s="18">
        <v>1</v>
      </c>
      <c r="C996" s="14">
        <v>1</v>
      </c>
      <c r="D996" s="21">
        <v>0.18</v>
      </c>
      <c r="E996" s="21">
        <v>0.13176213233914935</v>
      </c>
      <c r="F996" s="147" t="s">
        <v>103</v>
      </c>
      <c r="G996" s="21">
        <v>0.2</v>
      </c>
      <c r="H996" s="147">
        <v>0.25</v>
      </c>
      <c r="I996" s="21">
        <v>0.2</v>
      </c>
      <c r="J996" s="21">
        <v>0.1</v>
      </c>
      <c r="K996" s="21">
        <v>0.2</v>
      </c>
      <c r="L996" s="21">
        <v>0.2</v>
      </c>
      <c r="M996" s="21">
        <v>0.2</v>
      </c>
      <c r="N996" s="21">
        <v>0.16723256915398399</v>
      </c>
      <c r="O996" s="21">
        <v>0.17</v>
      </c>
      <c r="P996" s="21">
        <v>0.2</v>
      </c>
      <c r="Q996" s="21">
        <v>0.18</v>
      </c>
      <c r="R996" s="21">
        <v>0.17</v>
      </c>
      <c r="S996" s="147" t="s">
        <v>294</v>
      </c>
      <c r="T996" s="21">
        <v>0.2</v>
      </c>
      <c r="U996" s="152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</v>
      </c>
    </row>
    <row r="997" spans="1:65">
      <c r="A997" s="29"/>
      <c r="B997" s="19">
        <v>1</v>
      </c>
      <c r="C997" s="9">
        <v>2</v>
      </c>
      <c r="D997" s="11">
        <v>0.18</v>
      </c>
      <c r="E997" s="11">
        <v>0.12282629671455265</v>
      </c>
      <c r="F997" s="148" t="s">
        <v>103</v>
      </c>
      <c r="G997" s="11">
        <v>0.2</v>
      </c>
      <c r="H997" s="148">
        <v>0.26</v>
      </c>
      <c r="I997" s="11">
        <v>0.2</v>
      </c>
      <c r="J997" s="11">
        <v>0.2</v>
      </c>
      <c r="K997" s="11">
        <v>0.2</v>
      </c>
      <c r="L997" s="11">
        <v>0.2</v>
      </c>
      <c r="M997" s="11">
        <v>0.2</v>
      </c>
      <c r="N997" s="11">
        <v>0.16408386300063699</v>
      </c>
      <c r="O997" s="11">
        <v>0.17</v>
      </c>
      <c r="P997" s="11">
        <v>0.2</v>
      </c>
      <c r="Q997" s="11">
        <v>0.18</v>
      </c>
      <c r="R997" s="11">
        <v>0.11</v>
      </c>
      <c r="S997" s="148" t="s">
        <v>294</v>
      </c>
      <c r="T997" s="11">
        <v>0.2</v>
      </c>
      <c r="U997" s="152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28</v>
      </c>
    </row>
    <row r="998" spans="1:65">
      <c r="A998" s="29"/>
      <c r="B998" s="19">
        <v>1</v>
      </c>
      <c r="C998" s="9">
        <v>3</v>
      </c>
      <c r="D998" s="11">
        <v>0.18</v>
      </c>
      <c r="E998" s="11">
        <v>0.13491421706754134</v>
      </c>
      <c r="F998" s="148" t="s">
        <v>103</v>
      </c>
      <c r="G998" s="11">
        <v>0.2</v>
      </c>
      <c r="H998" s="148">
        <v>0.25</v>
      </c>
      <c r="I998" s="11">
        <v>0.2</v>
      </c>
      <c r="J998" s="11">
        <v>0.2</v>
      </c>
      <c r="K998" s="11">
        <v>0.2</v>
      </c>
      <c r="L998" s="11">
        <v>0.2</v>
      </c>
      <c r="M998" s="11">
        <v>0.2</v>
      </c>
      <c r="N998" s="11">
        <v>0.16340777493821501</v>
      </c>
      <c r="O998" s="11">
        <v>0.17</v>
      </c>
      <c r="P998" s="11">
        <v>0.2</v>
      </c>
      <c r="Q998" s="11">
        <v>0.17</v>
      </c>
      <c r="R998" s="153">
        <v>7.0000000000000007E-2</v>
      </c>
      <c r="S998" s="148" t="s">
        <v>294</v>
      </c>
      <c r="T998" s="11">
        <v>0.2</v>
      </c>
      <c r="U998" s="152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16</v>
      </c>
    </row>
    <row r="999" spans="1:65">
      <c r="A999" s="29"/>
      <c r="B999" s="19">
        <v>1</v>
      </c>
      <c r="C999" s="9">
        <v>4</v>
      </c>
      <c r="D999" s="11">
        <v>0.18</v>
      </c>
      <c r="E999" s="11">
        <v>0.11515978600430439</v>
      </c>
      <c r="F999" s="148" t="s">
        <v>103</v>
      </c>
      <c r="G999" s="11">
        <v>0.2</v>
      </c>
      <c r="H999" s="148">
        <v>0.25</v>
      </c>
      <c r="I999" s="11">
        <v>0.2</v>
      </c>
      <c r="J999" s="11">
        <v>0.2</v>
      </c>
      <c r="K999" s="11">
        <v>0.2</v>
      </c>
      <c r="L999" s="11">
        <v>0.2</v>
      </c>
      <c r="M999" s="11">
        <v>0.2</v>
      </c>
      <c r="N999" s="11">
        <v>0.16891935995931601</v>
      </c>
      <c r="O999" s="11">
        <v>0.17</v>
      </c>
      <c r="P999" s="11">
        <v>0.2</v>
      </c>
      <c r="Q999" s="11">
        <v>0.18</v>
      </c>
      <c r="R999" s="11">
        <v>0.11</v>
      </c>
      <c r="S999" s="148" t="s">
        <v>294</v>
      </c>
      <c r="T999" s="11">
        <v>0.2</v>
      </c>
      <c r="U999" s="152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0.17978763275403406</v>
      </c>
    </row>
    <row r="1000" spans="1:65">
      <c r="A1000" s="29"/>
      <c r="B1000" s="19">
        <v>1</v>
      </c>
      <c r="C1000" s="9">
        <v>5</v>
      </c>
      <c r="D1000" s="11">
        <v>0.17</v>
      </c>
      <c r="E1000" s="11">
        <v>0.13701790369693326</v>
      </c>
      <c r="F1000" s="148" t="s">
        <v>103</v>
      </c>
      <c r="G1000" s="11">
        <v>0.1</v>
      </c>
      <c r="H1000" s="148">
        <v>0.23</v>
      </c>
      <c r="I1000" s="11">
        <v>0.2</v>
      </c>
      <c r="J1000" s="11">
        <v>0.1</v>
      </c>
      <c r="K1000" s="11">
        <v>0.2</v>
      </c>
      <c r="L1000" s="11">
        <v>0.2</v>
      </c>
      <c r="M1000" s="11">
        <v>0.2</v>
      </c>
      <c r="N1000" s="153">
        <v>0.14743577070684699</v>
      </c>
      <c r="O1000" s="11">
        <v>0.17</v>
      </c>
      <c r="P1000" s="11">
        <v>0.2</v>
      </c>
      <c r="Q1000" s="11">
        <v>0.18</v>
      </c>
      <c r="R1000" s="11">
        <v>0.16</v>
      </c>
      <c r="S1000" s="148" t="s">
        <v>294</v>
      </c>
      <c r="T1000" s="11">
        <v>0.2</v>
      </c>
      <c r="U1000" s="15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66</v>
      </c>
    </row>
    <row r="1001" spans="1:65">
      <c r="A1001" s="29"/>
      <c r="B1001" s="19">
        <v>1</v>
      </c>
      <c r="C1001" s="9">
        <v>6</v>
      </c>
      <c r="D1001" s="11">
        <v>0.17</v>
      </c>
      <c r="E1001" s="11">
        <v>0.13972466591166499</v>
      </c>
      <c r="F1001" s="148" t="s">
        <v>103</v>
      </c>
      <c r="G1001" s="11">
        <v>0.2</v>
      </c>
      <c r="H1001" s="148">
        <v>0.24</v>
      </c>
      <c r="I1001" s="11">
        <v>0.2</v>
      </c>
      <c r="J1001" s="11">
        <v>0.2</v>
      </c>
      <c r="K1001" s="11">
        <v>0.2</v>
      </c>
      <c r="L1001" s="11">
        <v>0.2</v>
      </c>
      <c r="M1001" s="11">
        <v>0.2</v>
      </c>
      <c r="N1001" s="11">
        <v>0.16531989095177799</v>
      </c>
      <c r="O1001" s="11">
        <v>0.17</v>
      </c>
      <c r="P1001" s="11">
        <v>0.2</v>
      </c>
      <c r="Q1001" s="11">
        <v>0.18</v>
      </c>
      <c r="R1001" s="11">
        <v>0.18</v>
      </c>
      <c r="S1001" s="148" t="s">
        <v>294</v>
      </c>
      <c r="T1001" s="11">
        <v>0.2</v>
      </c>
      <c r="U1001" s="152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20" t="s">
        <v>256</v>
      </c>
      <c r="C1002" s="12"/>
      <c r="D1002" s="22">
        <v>0.17666666666666667</v>
      </c>
      <c r="E1002" s="22">
        <v>0.13023416695569098</v>
      </c>
      <c r="F1002" s="22" t="s">
        <v>648</v>
      </c>
      <c r="G1002" s="22">
        <v>0.18333333333333335</v>
      </c>
      <c r="H1002" s="22">
        <v>0.24666666666666667</v>
      </c>
      <c r="I1002" s="22">
        <v>0.19999999999999998</v>
      </c>
      <c r="J1002" s="22">
        <v>0.16666666666666666</v>
      </c>
      <c r="K1002" s="22">
        <v>0.19999999999999998</v>
      </c>
      <c r="L1002" s="22">
        <v>0.19999999999999998</v>
      </c>
      <c r="M1002" s="22">
        <v>0.19999999999999998</v>
      </c>
      <c r="N1002" s="22">
        <v>0.16273320478512951</v>
      </c>
      <c r="O1002" s="22">
        <v>0.17</v>
      </c>
      <c r="P1002" s="22">
        <v>0.19999999999999998</v>
      </c>
      <c r="Q1002" s="22">
        <v>0.17833333333333332</v>
      </c>
      <c r="R1002" s="22">
        <v>0.13333333333333333</v>
      </c>
      <c r="S1002" s="22" t="s">
        <v>648</v>
      </c>
      <c r="T1002" s="22">
        <v>0.19999999999999998</v>
      </c>
      <c r="U1002" s="152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257</v>
      </c>
      <c r="C1003" s="28"/>
      <c r="D1003" s="11">
        <v>0.18</v>
      </c>
      <c r="E1003" s="11">
        <v>0.13333817470334536</v>
      </c>
      <c r="F1003" s="11" t="s">
        <v>648</v>
      </c>
      <c r="G1003" s="11">
        <v>0.2</v>
      </c>
      <c r="H1003" s="11">
        <v>0.25</v>
      </c>
      <c r="I1003" s="11">
        <v>0.2</v>
      </c>
      <c r="J1003" s="11">
        <v>0.2</v>
      </c>
      <c r="K1003" s="11">
        <v>0.2</v>
      </c>
      <c r="L1003" s="11">
        <v>0.2</v>
      </c>
      <c r="M1003" s="11">
        <v>0.2</v>
      </c>
      <c r="N1003" s="11">
        <v>0.16470187697620747</v>
      </c>
      <c r="O1003" s="11">
        <v>0.17</v>
      </c>
      <c r="P1003" s="11">
        <v>0.2</v>
      </c>
      <c r="Q1003" s="11">
        <v>0.18</v>
      </c>
      <c r="R1003" s="11">
        <v>0.13500000000000001</v>
      </c>
      <c r="S1003" s="11" t="s">
        <v>648</v>
      </c>
      <c r="T1003" s="11">
        <v>0.2</v>
      </c>
      <c r="U1003" s="152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3" t="s">
        <v>258</v>
      </c>
      <c r="C1004" s="28"/>
      <c r="D1004" s="23">
        <v>5.163977794943213E-3</v>
      </c>
      <c r="E1004" s="23">
        <v>9.4068029047851484E-3</v>
      </c>
      <c r="F1004" s="23" t="s">
        <v>648</v>
      </c>
      <c r="G1004" s="23">
        <v>4.0824829046386367E-2</v>
      </c>
      <c r="H1004" s="23">
        <v>1.0327955589886445E-2</v>
      </c>
      <c r="I1004" s="23">
        <v>3.0404709722440586E-17</v>
      </c>
      <c r="J1004" s="23">
        <v>5.1639777949432336E-2</v>
      </c>
      <c r="K1004" s="23">
        <v>3.0404709722440586E-17</v>
      </c>
      <c r="L1004" s="23">
        <v>3.0404709722440586E-17</v>
      </c>
      <c r="M1004" s="23">
        <v>3.0404709722440586E-17</v>
      </c>
      <c r="N1004" s="23">
        <v>7.7652373147704019E-3</v>
      </c>
      <c r="O1004" s="23">
        <v>0</v>
      </c>
      <c r="P1004" s="23">
        <v>3.0404709722440586E-17</v>
      </c>
      <c r="Q1004" s="23">
        <v>4.0824829046386228E-3</v>
      </c>
      <c r="R1004" s="23">
        <v>4.3204937989385697E-2</v>
      </c>
      <c r="S1004" s="23" t="s">
        <v>648</v>
      </c>
      <c r="T1004" s="23">
        <v>3.0404709722440586E-17</v>
      </c>
      <c r="U1004" s="152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85</v>
      </c>
      <c r="C1005" s="28"/>
      <c r="D1005" s="13">
        <v>2.9230062990244603E-2</v>
      </c>
      <c r="E1005" s="13">
        <v>7.2229915733139249E-2</v>
      </c>
      <c r="F1005" s="13" t="s">
        <v>648</v>
      </c>
      <c r="G1005" s="13">
        <v>0.22268088570756198</v>
      </c>
      <c r="H1005" s="13">
        <v>4.1870090229269373E-2</v>
      </c>
      <c r="I1005" s="13">
        <v>1.5202354861220294E-16</v>
      </c>
      <c r="J1005" s="13">
        <v>0.30983866769659402</v>
      </c>
      <c r="K1005" s="13">
        <v>1.5202354861220294E-16</v>
      </c>
      <c r="L1005" s="13">
        <v>1.5202354861220294E-16</v>
      </c>
      <c r="M1005" s="13">
        <v>1.5202354861220294E-16</v>
      </c>
      <c r="N1005" s="13">
        <v>4.7717595957281769E-2</v>
      </c>
      <c r="O1005" s="13">
        <v>0</v>
      </c>
      <c r="P1005" s="13">
        <v>1.5202354861220294E-16</v>
      </c>
      <c r="Q1005" s="13">
        <v>2.2892427502646487E-2</v>
      </c>
      <c r="R1005" s="13">
        <v>0.32403703492039271</v>
      </c>
      <c r="S1005" s="13" t="s">
        <v>648</v>
      </c>
      <c r="T1005" s="13">
        <v>1.5202354861220294E-16</v>
      </c>
      <c r="U1005" s="152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259</v>
      </c>
      <c r="C1006" s="28"/>
      <c r="D1006" s="13">
        <v>-1.7359181160347958E-2</v>
      </c>
      <c r="E1006" s="13">
        <v>-0.27562221627411243</v>
      </c>
      <c r="F1006" s="13" t="s">
        <v>648</v>
      </c>
      <c r="G1006" s="13">
        <v>1.9721604456242714E-2</v>
      </c>
      <c r="H1006" s="13">
        <v>0.37198906781385377</v>
      </c>
      <c r="I1006" s="13">
        <v>0.11242356849771906</v>
      </c>
      <c r="J1006" s="13">
        <v>-7.2980359585233967E-2</v>
      </c>
      <c r="K1006" s="13">
        <v>0.11242356849771906</v>
      </c>
      <c r="L1006" s="13">
        <v>0.11242356849771906</v>
      </c>
      <c r="M1006" s="13">
        <v>0.11242356849771906</v>
      </c>
      <c r="N1006" s="13">
        <v>-9.4858738099280582E-2</v>
      </c>
      <c r="O1006" s="13">
        <v>-5.4439966776938631E-2</v>
      </c>
      <c r="P1006" s="13">
        <v>0.11242356849771906</v>
      </c>
      <c r="Q1006" s="13">
        <v>-8.0889847562004569E-3</v>
      </c>
      <c r="R1006" s="13">
        <v>-0.25838428766818722</v>
      </c>
      <c r="S1006" s="13" t="s">
        <v>648</v>
      </c>
      <c r="T1006" s="13">
        <v>0.11242356849771906</v>
      </c>
      <c r="U1006" s="152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45" t="s">
        <v>260</v>
      </c>
      <c r="C1007" s="46"/>
      <c r="D1007" s="44">
        <v>0.67</v>
      </c>
      <c r="E1007" s="44">
        <v>2.02</v>
      </c>
      <c r="F1007" s="44">
        <v>66.47</v>
      </c>
      <c r="G1007" s="44">
        <v>0.48</v>
      </c>
      <c r="H1007" s="44">
        <v>1.35</v>
      </c>
      <c r="I1007" s="44">
        <v>0</v>
      </c>
      <c r="J1007" s="44">
        <v>0.96</v>
      </c>
      <c r="K1007" s="44">
        <v>0</v>
      </c>
      <c r="L1007" s="44">
        <v>0</v>
      </c>
      <c r="M1007" s="44">
        <v>0</v>
      </c>
      <c r="N1007" s="44">
        <v>1.08</v>
      </c>
      <c r="O1007" s="44">
        <v>0.87</v>
      </c>
      <c r="P1007" s="44">
        <v>0</v>
      </c>
      <c r="Q1007" s="44">
        <v>0.63</v>
      </c>
      <c r="R1007" s="44">
        <v>1.93</v>
      </c>
      <c r="S1007" s="44">
        <v>1.44</v>
      </c>
      <c r="T1007" s="44">
        <v>0</v>
      </c>
      <c r="U1007" s="152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BM1008" s="55"/>
    </row>
    <row r="1009" spans="1:65" ht="15">
      <c r="B1009" s="8" t="s">
        <v>517</v>
      </c>
      <c r="BM1009" s="27" t="s">
        <v>66</v>
      </c>
    </row>
    <row r="1010" spans="1:65" ht="15">
      <c r="A1010" s="24" t="s">
        <v>65</v>
      </c>
      <c r="B1010" s="18" t="s">
        <v>109</v>
      </c>
      <c r="C1010" s="15" t="s">
        <v>110</v>
      </c>
      <c r="D1010" s="16" t="s">
        <v>223</v>
      </c>
      <c r="E1010" s="17" t="s">
        <v>223</v>
      </c>
      <c r="F1010" s="17" t="s">
        <v>223</v>
      </c>
      <c r="G1010" s="17" t="s">
        <v>223</v>
      </c>
      <c r="H1010" s="17" t="s">
        <v>223</v>
      </c>
      <c r="I1010" s="17" t="s">
        <v>223</v>
      </c>
      <c r="J1010" s="17" t="s">
        <v>223</v>
      </c>
      <c r="K1010" s="17" t="s">
        <v>223</v>
      </c>
      <c r="L1010" s="17" t="s">
        <v>223</v>
      </c>
      <c r="M1010" s="17" t="s">
        <v>223</v>
      </c>
      <c r="N1010" s="17" t="s">
        <v>223</v>
      </c>
      <c r="O1010" s="17" t="s">
        <v>223</v>
      </c>
      <c r="P1010" s="17" t="s">
        <v>223</v>
      </c>
      <c r="Q1010" s="17" t="s">
        <v>223</v>
      </c>
      <c r="R1010" s="17" t="s">
        <v>223</v>
      </c>
      <c r="S1010" s="17" t="s">
        <v>223</v>
      </c>
      <c r="T1010" s="17" t="s">
        <v>223</v>
      </c>
      <c r="U1010" s="152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 t="s">
        <v>224</v>
      </c>
      <c r="C1011" s="9" t="s">
        <v>224</v>
      </c>
      <c r="D1011" s="150" t="s">
        <v>226</v>
      </c>
      <c r="E1011" s="151" t="s">
        <v>227</v>
      </c>
      <c r="F1011" s="151" t="s">
        <v>230</v>
      </c>
      <c r="G1011" s="151" t="s">
        <v>231</v>
      </c>
      <c r="H1011" s="151" t="s">
        <v>233</v>
      </c>
      <c r="I1011" s="151" t="s">
        <v>234</v>
      </c>
      <c r="J1011" s="151" t="s">
        <v>235</v>
      </c>
      <c r="K1011" s="151" t="s">
        <v>236</v>
      </c>
      <c r="L1011" s="151" t="s">
        <v>237</v>
      </c>
      <c r="M1011" s="151" t="s">
        <v>275</v>
      </c>
      <c r="N1011" s="151" t="s">
        <v>240</v>
      </c>
      <c r="O1011" s="151" t="s">
        <v>241</v>
      </c>
      <c r="P1011" s="151" t="s">
        <v>242</v>
      </c>
      <c r="Q1011" s="151" t="s">
        <v>243</v>
      </c>
      <c r="R1011" s="151" t="s">
        <v>244</v>
      </c>
      <c r="S1011" s="151" t="s">
        <v>245</v>
      </c>
      <c r="T1011" s="151" t="s">
        <v>247</v>
      </c>
      <c r="U1011" s="152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 t="s">
        <v>3</v>
      </c>
    </row>
    <row r="1012" spans="1:65">
      <c r="A1012" s="29"/>
      <c r="B1012" s="19"/>
      <c r="C1012" s="9"/>
      <c r="D1012" s="10" t="s">
        <v>113</v>
      </c>
      <c r="E1012" s="11" t="s">
        <v>113</v>
      </c>
      <c r="F1012" s="11" t="s">
        <v>288</v>
      </c>
      <c r="G1012" s="11" t="s">
        <v>289</v>
      </c>
      <c r="H1012" s="11" t="s">
        <v>288</v>
      </c>
      <c r="I1012" s="11" t="s">
        <v>289</v>
      </c>
      <c r="J1012" s="11" t="s">
        <v>289</v>
      </c>
      <c r="K1012" s="11" t="s">
        <v>289</v>
      </c>
      <c r="L1012" s="11" t="s">
        <v>289</v>
      </c>
      <c r="M1012" s="11" t="s">
        <v>289</v>
      </c>
      <c r="N1012" s="11" t="s">
        <v>288</v>
      </c>
      <c r="O1012" s="11" t="s">
        <v>113</v>
      </c>
      <c r="P1012" s="11" t="s">
        <v>289</v>
      </c>
      <c r="Q1012" s="11" t="s">
        <v>288</v>
      </c>
      <c r="R1012" s="11" t="s">
        <v>288</v>
      </c>
      <c r="S1012" s="11" t="s">
        <v>288</v>
      </c>
      <c r="T1012" s="11" t="s">
        <v>289</v>
      </c>
      <c r="U1012" s="152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</v>
      </c>
    </row>
    <row r="1013" spans="1:65">
      <c r="A1013" s="29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152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0</v>
      </c>
    </row>
    <row r="1014" spans="1:65">
      <c r="A1014" s="29"/>
      <c r="B1014" s="18">
        <v>1</v>
      </c>
      <c r="C1014" s="14">
        <v>1</v>
      </c>
      <c r="D1014" s="223">
        <v>328</v>
      </c>
      <c r="E1014" s="223">
        <v>337.5412</v>
      </c>
      <c r="F1014" s="223">
        <v>309.30935207912648</v>
      </c>
      <c r="G1014" s="223">
        <v>314</v>
      </c>
      <c r="H1014" s="223">
        <v>316</v>
      </c>
      <c r="I1014" s="223">
        <v>316</v>
      </c>
      <c r="J1014" s="223">
        <v>312</v>
      </c>
      <c r="K1014" s="223">
        <v>300</v>
      </c>
      <c r="L1014" s="223">
        <v>324</v>
      </c>
      <c r="M1014" s="223">
        <v>313</v>
      </c>
      <c r="N1014" s="224">
        <v>361.23738314412446</v>
      </c>
      <c r="O1014" s="223">
        <v>305</v>
      </c>
      <c r="P1014" s="223">
        <v>310</v>
      </c>
      <c r="Q1014" s="223">
        <v>314</v>
      </c>
      <c r="R1014" s="223">
        <v>321</v>
      </c>
      <c r="S1014" s="223">
        <v>293.5</v>
      </c>
      <c r="T1014" s="223">
        <v>332</v>
      </c>
      <c r="U1014" s="225"/>
      <c r="V1014" s="226"/>
      <c r="W1014" s="226"/>
      <c r="X1014" s="226"/>
      <c r="Y1014" s="226"/>
      <c r="Z1014" s="226"/>
      <c r="AA1014" s="226"/>
      <c r="AB1014" s="226"/>
      <c r="AC1014" s="226"/>
      <c r="AD1014" s="226"/>
      <c r="AE1014" s="226"/>
      <c r="AF1014" s="226"/>
      <c r="AG1014" s="226"/>
      <c r="AH1014" s="226"/>
      <c r="AI1014" s="226"/>
      <c r="AJ1014" s="226"/>
      <c r="AK1014" s="226"/>
      <c r="AL1014" s="226"/>
      <c r="AM1014" s="226"/>
      <c r="AN1014" s="226"/>
      <c r="AO1014" s="226"/>
      <c r="AP1014" s="226"/>
      <c r="AQ1014" s="226"/>
      <c r="AR1014" s="226"/>
      <c r="AS1014" s="226"/>
      <c r="AT1014" s="226"/>
      <c r="AU1014" s="226"/>
      <c r="AV1014" s="226"/>
      <c r="AW1014" s="226"/>
      <c r="AX1014" s="226"/>
      <c r="AY1014" s="226"/>
      <c r="AZ1014" s="226"/>
      <c r="BA1014" s="226"/>
      <c r="BB1014" s="226"/>
      <c r="BC1014" s="226"/>
      <c r="BD1014" s="226"/>
      <c r="BE1014" s="226"/>
      <c r="BF1014" s="226"/>
      <c r="BG1014" s="226"/>
      <c r="BH1014" s="226"/>
      <c r="BI1014" s="226"/>
      <c r="BJ1014" s="226"/>
      <c r="BK1014" s="226"/>
      <c r="BL1014" s="226"/>
      <c r="BM1014" s="227">
        <v>1</v>
      </c>
    </row>
    <row r="1015" spans="1:65">
      <c r="A1015" s="29"/>
      <c r="B1015" s="19">
        <v>1</v>
      </c>
      <c r="C1015" s="9">
        <v>2</v>
      </c>
      <c r="D1015" s="228">
        <v>323</v>
      </c>
      <c r="E1015" s="228">
        <v>333.33319999999998</v>
      </c>
      <c r="F1015" s="228">
        <v>305.19317680685759</v>
      </c>
      <c r="G1015" s="228">
        <v>316</v>
      </c>
      <c r="H1015" s="228">
        <v>317</v>
      </c>
      <c r="I1015" s="228">
        <v>310</v>
      </c>
      <c r="J1015" s="228">
        <v>314</v>
      </c>
      <c r="K1015" s="228">
        <v>300</v>
      </c>
      <c r="L1015" s="228">
        <v>319</v>
      </c>
      <c r="M1015" s="228">
        <v>317</v>
      </c>
      <c r="N1015" s="229">
        <v>374.16885504983497</v>
      </c>
      <c r="O1015" s="228">
        <v>295</v>
      </c>
      <c r="P1015" s="228">
        <v>315</v>
      </c>
      <c r="Q1015" s="228">
        <v>320</v>
      </c>
      <c r="R1015" s="228">
        <v>327</v>
      </c>
      <c r="S1015" s="228">
        <v>288.2</v>
      </c>
      <c r="T1015" s="228">
        <v>335</v>
      </c>
      <c r="U1015" s="225"/>
      <c r="V1015" s="226"/>
      <c r="W1015" s="226"/>
      <c r="X1015" s="226"/>
      <c r="Y1015" s="226"/>
      <c r="Z1015" s="226"/>
      <c r="AA1015" s="226"/>
      <c r="AB1015" s="226"/>
      <c r="AC1015" s="226"/>
      <c r="AD1015" s="226"/>
      <c r="AE1015" s="226"/>
      <c r="AF1015" s="226"/>
      <c r="AG1015" s="226"/>
      <c r="AH1015" s="226"/>
      <c r="AI1015" s="226"/>
      <c r="AJ1015" s="226"/>
      <c r="AK1015" s="226"/>
      <c r="AL1015" s="226"/>
      <c r="AM1015" s="226"/>
      <c r="AN1015" s="226"/>
      <c r="AO1015" s="226"/>
      <c r="AP1015" s="226"/>
      <c r="AQ1015" s="226"/>
      <c r="AR1015" s="226"/>
      <c r="AS1015" s="226"/>
      <c r="AT1015" s="226"/>
      <c r="AU1015" s="226"/>
      <c r="AV1015" s="226"/>
      <c r="AW1015" s="226"/>
      <c r="AX1015" s="226"/>
      <c r="AY1015" s="226"/>
      <c r="AZ1015" s="226"/>
      <c r="BA1015" s="226"/>
      <c r="BB1015" s="226"/>
      <c r="BC1015" s="226"/>
      <c r="BD1015" s="226"/>
      <c r="BE1015" s="226"/>
      <c r="BF1015" s="226"/>
      <c r="BG1015" s="226"/>
      <c r="BH1015" s="226"/>
      <c r="BI1015" s="226"/>
      <c r="BJ1015" s="226"/>
      <c r="BK1015" s="226"/>
      <c r="BL1015" s="226"/>
      <c r="BM1015" s="227">
        <v>29</v>
      </c>
    </row>
    <row r="1016" spans="1:65">
      <c r="A1016" s="29"/>
      <c r="B1016" s="19">
        <v>1</v>
      </c>
      <c r="C1016" s="9">
        <v>3</v>
      </c>
      <c r="D1016" s="228">
        <v>329</v>
      </c>
      <c r="E1016" s="228">
        <v>335.29480000000001</v>
      </c>
      <c r="F1016" s="228">
        <v>310.56744451115787</v>
      </c>
      <c r="G1016" s="228">
        <v>310</v>
      </c>
      <c r="H1016" s="228">
        <v>315</v>
      </c>
      <c r="I1016" s="228">
        <v>322</v>
      </c>
      <c r="J1016" s="228">
        <v>313</v>
      </c>
      <c r="K1016" s="228">
        <v>308</v>
      </c>
      <c r="L1016" s="228">
        <v>314</v>
      </c>
      <c r="M1016" s="228">
        <v>310</v>
      </c>
      <c r="N1016" s="229">
        <v>389.46875963773198</v>
      </c>
      <c r="O1016" s="228">
        <v>305</v>
      </c>
      <c r="P1016" s="228">
        <v>313</v>
      </c>
      <c r="Q1016" s="228">
        <v>312</v>
      </c>
      <c r="R1016" s="228">
        <v>324</v>
      </c>
      <c r="S1016" s="228">
        <v>290.5</v>
      </c>
      <c r="T1016" s="228">
        <v>336</v>
      </c>
      <c r="U1016" s="225"/>
      <c r="V1016" s="226"/>
      <c r="W1016" s="226"/>
      <c r="X1016" s="226"/>
      <c r="Y1016" s="226"/>
      <c r="Z1016" s="226"/>
      <c r="AA1016" s="226"/>
      <c r="AB1016" s="226"/>
      <c r="AC1016" s="226"/>
      <c r="AD1016" s="226"/>
      <c r="AE1016" s="226"/>
      <c r="AF1016" s="226"/>
      <c r="AG1016" s="226"/>
      <c r="AH1016" s="226"/>
      <c r="AI1016" s="226"/>
      <c r="AJ1016" s="226"/>
      <c r="AK1016" s="226"/>
      <c r="AL1016" s="226"/>
      <c r="AM1016" s="226"/>
      <c r="AN1016" s="226"/>
      <c r="AO1016" s="226"/>
      <c r="AP1016" s="226"/>
      <c r="AQ1016" s="226"/>
      <c r="AR1016" s="226"/>
      <c r="AS1016" s="226"/>
      <c r="AT1016" s="226"/>
      <c r="AU1016" s="226"/>
      <c r="AV1016" s="226"/>
      <c r="AW1016" s="226"/>
      <c r="AX1016" s="226"/>
      <c r="AY1016" s="226"/>
      <c r="AZ1016" s="226"/>
      <c r="BA1016" s="226"/>
      <c r="BB1016" s="226"/>
      <c r="BC1016" s="226"/>
      <c r="BD1016" s="226"/>
      <c r="BE1016" s="226"/>
      <c r="BF1016" s="226"/>
      <c r="BG1016" s="226"/>
      <c r="BH1016" s="226"/>
      <c r="BI1016" s="226"/>
      <c r="BJ1016" s="226"/>
      <c r="BK1016" s="226"/>
      <c r="BL1016" s="226"/>
      <c r="BM1016" s="227">
        <v>16</v>
      </c>
    </row>
    <row r="1017" spans="1:65">
      <c r="A1017" s="29"/>
      <c r="B1017" s="19">
        <v>1</v>
      </c>
      <c r="C1017" s="9">
        <v>4</v>
      </c>
      <c r="D1017" s="228">
        <v>328</v>
      </c>
      <c r="E1017" s="228">
        <v>334.59280000000007</v>
      </c>
      <c r="F1017" s="228">
        <v>307.33184703368374</v>
      </c>
      <c r="G1017" s="228">
        <v>312</v>
      </c>
      <c r="H1017" s="228">
        <v>310</v>
      </c>
      <c r="I1017" s="228">
        <v>308</v>
      </c>
      <c r="J1017" s="228">
        <v>318</v>
      </c>
      <c r="K1017" s="228">
        <v>300</v>
      </c>
      <c r="L1017" s="228">
        <v>309</v>
      </c>
      <c r="M1017" s="228">
        <v>307</v>
      </c>
      <c r="N1017" s="229">
        <v>383.72544619157202</v>
      </c>
      <c r="O1017" s="228">
        <v>300</v>
      </c>
      <c r="P1017" s="228">
        <v>313</v>
      </c>
      <c r="Q1017" s="228">
        <v>314</v>
      </c>
      <c r="R1017" s="228">
        <v>326</v>
      </c>
      <c r="S1017" s="228">
        <v>289.8</v>
      </c>
      <c r="T1017" s="228">
        <v>336</v>
      </c>
      <c r="U1017" s="225"/>
      <c r="V1017" s="226"/>
      <c r="W1017" s="226"/>
      <c r="X1017" s="226"/>
      <c r="Y1017" s="226"/>
      <c r="Z1017" s="226"/>
      <c r="AA1017" s="226"/>
      <c r="AB1017" s="226"/>
      <c r="AC1017" s="226"/>
      <c r="AD1017" s="226"/>
      <c r="AE1017" s="226"/>
      <c r="AF1017" s="226"/>
      <c r="AG1017" s="226"/>
      <c r="AH1017" s="226"/>
      <c r="AI1017" s="226"/>
      <c r="AJ1017" s="226"/>
      <c r="AK1017" s="226"/>
      <c r="AL1017" s="226"/>
      <c r="AM1017" s="226"/>
      <c r="AN1017" s="226"/>
      <c r="AO1017" s="226"/>
      <c r="AP1017" s="226"/>
      <c r="AQ1017" s="226"/>
      <c r="AR1017" s="226"/>
      <c r="AS1017" s="226"/>
      <c r="AT1017" s="226"/>
      <c r="AU1017" s="226"/>
      <c r="AV1017" s="226"/>
      <c r="AW1017" s="226"/>
      <c r="AX1017" s="226"/>
      <c r="AY1017" s="226"/>
      <c r="AZ1017" s="226"/>
      <c r="BA1017" s="226"/>
      <c r="BB1017" s="226"/>
      <c r="BC1017" s="226"/>
      <c r="BD1017" s="226"/>
      <c r="BE1017" s="226"/>
      <c r="BF1017" s="226"/>
      <c r="BG1017" s="226"/>
      <c r="BH1017" s="226"/>
      <c r="BI1017" s="226"/>
      <c r="BJ1017" s="226"/>
      <c r="BK1017" s="226"/>
      <c r="BL1017" s="226"/>
      <c r="BM1017" s="227">
        <v>314.34120189621115</v>
      </c>
    </row>
    <row r="1018" spans="1:65">
      <c r="A1018" s="29"/>
      <c r="B1018" s="19">
        <v>1</v>
      </c>
      <c r="C1018" s="9">
        <v>5</v>
      </c>
      <c r="D1018" s="228">
        <v>327</v>
      </c>
      <c r="E1018" s="228">
        <v>333.91239999999999</v>
      </c>
      <c r="F1018" s="228">
        <v>298.3290746931072</v>
      </c>
      <c r="G1018" s="228">
        <v>304</v>
      </c>
      <c r="H1018" s="228">
        <v>319</v>
      </c>
      <c r="I1018" s="228">
        <v>303</v>
      </c>
      <c r="J1018" s="228">
        <v>305</v>
      </c>
      <c r="K1018" s="228">
        <v>297</v>
      </c>
      <c r="L1018" s="228">
        <v>309</v>
      </c>
      <c r="M1018" s="228">
        <v>312</v>
      </c>
      <c r="N1018" s="229">
        <v>355.22361013448102</v>
      </c>
      <c r="O1018" s="228">
        <v>302</v>
      </c>
      <c r="P1018" s="228">
        <v>317</v>
      </c>
      <c r="Q1018" s="228">
        <v>318</v>
      </c>
      <c r="R1018" s="228">
        <v>318</v>
      </c>
      <c r="S1018" s="228">
        <v>292.60000000000002</v>
      </c>
      <c r="T1018" s="228">
        <v>333</v>
      </c>
      <c r="U1018" s="225"/>
      <c r="V1018" s="226"/>
      <c r="W1018" s="226"/>
      <c r="X1018" s="226"/>
      <c r="Y1018" s="226"/>
      <c r="Z1018" s="226"/>
      <c r="AA1018" s="226"/>
      <c r="AB1018" s="226"/>
      <c r="AC1018" s="226"/>
      <c r="AD1018" s="226"/>
      <c r="AE1018" s="226"/>
      <c r="AF1018" s="226"/>
      <c r="AG1018" s="226"/>
      <c r="AH1018" s="226"/>
      <c r="AI1018" s="226"/>
      <c r="AJ1018" s="226"/>
      <c r="AK1018" s="226"/>
      <c r="AL1018" s="226"/>
      <c r="AM1018" s="226"/>
      <c r="AN1018" s="226"/>
      <c r="AO1018" s="226"/>
      <c r="AP1018" s="226"/>
      <c r="AQ1018" s="226"/>
      <c r="AR1018" s="226"/>
      <c r="AS1018" s="226"/>
      <c r="AT1018" s="226"/>
      <c r="AU1018" s="226"/>
      <c r="AV1018" s="226"/>
      <c r="AW1018" s="226"/>
      <c r="AX1018" s="226"/>
      <c r="AY1018" s="226"/>
      <c r="AZ1018" s="226"/>
      <c r="BA1018" s="226"/>
      <c r="BB1018" s="226"/>
      <c r="BC1018" s="226"/>
      <c r="BD1018" s="226"/>
      <c r="BE1018" s="226"/>
      <c r="BF1018" s="226"/>
      <c r="BG1018" s="226"/>
      <c r="BH1018" s="226"/>
      <c r="BI1018" s="226"/>
      <c r="BJ1018" s="226"/>
      <c r="BK1018" s="226"/>
      <c r="BL1018" s="226"/>
      <c r="BM1018" s="227">
        <v>67</v>
      </c>
    </row>
    <row r="1019" spans="1:65">
      <c r="A1019" s="29"/>
      <c r="B1019" s="19">
        <v>1</v>
      </c>
      <c r="C1019" s="9">
        <v>6</v>
      </c>
      <c r="D1019" s="228">
        <v>335</v>
      </c>
      <c r="E1019" s="228">
        <v>331.18</v>
      </c>
      <c r="F1019" s="228">
        <v>299.47008691233373</v>
      </c>
      <c r="G1019" s="228">
        <v>322</v>
      </c>
      <c r="H1019" s="228">
        <v>320</v>
      </c>
      <c r="I1019" s="228">
        <v>308</v>
      </c>
      <c r="J1019" s="228">
        <v>318</v>
      </c>
      <c r="K1019" s="228">
        <v>306</v>
      </c>
      <c r="L1019" s="228">
        <v>308</v>
      </c>
      <c r="M1019" s="228">
        <v>310</v>
      </c>
      <c r="N1019" s="229">
        <v>366.473130457906</v>
      </c>
      <c r="O1019" s="228">
        <v>309</v>
      </c>
      <c r="P1019" s="228">
        <v>316</v>
      </c>
      <c r="Q1019" s="228">
        <v>314</v>
      </c>
      <c r="R1019" s="228">
        <v>325</v>
      </c>
      <c r="S1019" s="228">
        <v>292.10000000000002</v>
      </c>
      <c r="T1019" s="228">
        <v>334</v>
      </c>
      <c r="U1019" s="225"/>
      <c r="V1019" s="226"/>
      <c r="W1019" s="226"/>
      <c r="X1019" s="226"/>
      <c r="Y1019" s="226"/>
      <c r="Z1019" s="226"/>
      <c r="AA1019" s="226"/>
      <c r="AB1019" s="226"/>
      <c r="AC1019" s="226"/>
      <c r="AD1019" s="226"/>
      <c r="AE1019" s="226"/>
      <c r="AF1019" s="226"/>
      <c r="AG1019" s="226"/>
      <c r="AH1019" s="226"/>
      <c r="AI1019" s="226"/>
      <c r="AJ1019" s="226"/>
      <c r="AK1019" s="226"/>
      <c r="AL1019" s="226"/>
      <c r="AM1019" s="226"/>
      <c r="AN1019" s="226"/>
      <c r="AO1019" s="226"/>
      <c r="AP1019" s="226"/>
      <c r="AQ1019" s="226"/>
      <c r="AR1019" s="226"/>
      <c r="AS1019" s="226"/>
      <c r="AT1019" s="226"/>
      <c r="AU1019" s="226"/>
      <c r="AV1019" s="226"/>
      <c r="AW1019" s="226"/>
      <c r="AX1019" s="226"/>
      <c r="AY1019" s="226"/>
      <c r="AZ1019" s="226"/>
      <c r="BA1019" s="226"/>
      <c r="BB1019" s="226"/>
      <c r="BC1019" s="226"/>
      <c r="BD1019" s="226"/>
      <c r="BE1019" s="226"/>
      <c r="BF1019" s="226"/>
      <c r="BG1019" s="226"/>
      <c r="BH1019" s="226"/>
      <c r="BI1019" s="226"/>
      <c r="BJ1019" s="226"/>
      <c r="BK1019" s="226"/>
      <c r="BL1019" s="226"/>
      <c r="BM1019" s="231"/>
    </row>
    <row r="1020" spans="1:65">
      <c r="A1020" s="29"/>
      <c r="B1020" s="20" t="s">
        <v>256</v>
      </c>
      <c r="C1020" s="12"/>
      <c r="D1020" s="232">
        <v>328.33333333333331</v>
      </c>
      <c r="E1020" s="232">
        <v>334.30906666666664</v>
      </c>
      <c r="F1020" s="232">
        <v>305.03349700604446</v>
      </c>
      <c r="G1020" s="232">
        <v>313</v>
      </c>
      <c r="H1020" s="232">
        <v>316.16666666666669</v>
      </c>
      <c r="I1020" s="232">
        <v>311.16666666666669</v>
      </c>
      <c r="J1020" s="232">
        <v>313.33333333333331</v>
      </c>
      <c r="K1020" s="232">
        <v>301.83333333333331</v>
      </c>
      <c r="L1020" s="232">
        <v>313.83333333333331</v>
      </c>
      <c r="M1020" s="232">
        <v>311.5</v>
      </c>
      <c r="N1020" s="232">
        <v>371.71619743594175</v>
      </c>
      <c r="O1020" s="232">
        <v>302.66666666666669</v>
      </c>
      <c r="P1020" s="232">
        <v>314</v>
      </c>
      <c r="Q1020" s="232">
        <v>315.33333333333331</v>
      </c>
      <c r="R1020" s="232">
        <v>323.5</v>
      </c>
      <c r="S1020" s="232">
        <v>291.11666666666662</v>
      </c>
      <c r="T1020" s="232">
        <v>334.33333333333331</v>
      </c>
      <c r="U1020" s="225"/>
      <c r="V1020" s="226"/>
      <c r="W1020" s="226"/>
      <c r="X1020" s="226"/>
      <c r="Y1020" s="226"/>
      <c r="Z1020" s="226"/>
      <c r="AA1020" s="226"/>
      <c r="AB1020" s="226"/>
      <c r="AC1020" s="226"/>
      <c r="AD1020" s="226"/>
      <c r="AE1020" s="226"/>
      <c r="AF1020" s="226"/>
      <c r="AG1020" s="226"/>
      <c r="AH1020" s="226"/>
      <c r="AI1020" s="226"/>
      <c r="AJ1020" s="226"/>
      <c r="AK1020" s="226"/>
      <c r="AL1020" s="226"/>
      <c r="AM1020" s="226"/>
      <c r="AN1020" s="226"/>
      <c r="AO1020" s="226"/>
      <c r="AP1020" s="226"/>
      <c r="AQ1020" s="226"/>
      <c r="AR1020" s="226"/>
      <c r="AS1020" s="226"/>
      <c r="AT1020" s="226"/>
      <c r="AU1020" s="226"/>
      <c r="AV1020" s="226"/>
      <c r="AW1020" s="226"/>
      <c r="AX1020" s="226"/>
      <c r="AY1020" s="226"/>
      <c r="AZ1020" s="226"/>
      <c r="BA1020" s="226"/>
      <c r="BB1020" s="226"/>
      <c r="BC1020" s="226"/>
      <c r="BD1020" s="226"/>
      <c r="BE1020" s="226"/>
      <c r="BF1020" s="226"/>
      <c r="BG1020" s="226"/>
      <c r="BH1020" s="226"/>
      <c r="BI1020" s="226"/>
      <c r="BJ1020" s="226"/>
      <c r="BK1020" s="226"/>
      <c r="BL1020" s="226"/>
      <c r="BM1020" s="231"/>
    </row>
    <row r="1021" spans="1:65">
      <c r="A1021" s="29"/>
      <c r="B1021" s="3" t="s">
        <v>257</v>
      </c>
      <c r="C1021" s="28"/>
      <c r="D1021" s="228">
        <v>328</v>
      </c>
      <c r="E1021" s="228">
        <v>334.25260000000003</v>
      </c>
      <c r="F1021" s="228">
        <v>306.26251192027064</v>
      </c>
      <c r="G1021" s="228">
        <v>313</v>
      </c>
      <c r="H1021" s="228">
        <v>316.5</v>
      </c>
      <c r="I1021" s="228">
        <v>309</v>
      </c>
      <c r="J1021" s="228">
        <v>313.5</v>
      </c>
      <c r="K1021" s="228">
        <v>300</v>
      </c>
      <c r="L1021" s="228">
        <v>311.5</v>
      </c>
      <c r="M1021" s="228">
        <v>311</v>
      </c>
      <c r="N1021" s="228">
        <v>370.32099275387048</v>
      </c>
      <c r="O1021" s="228">
        <v>303.5</v>
      </c>
      <c r="P1021" s="228">
        <v>314</v>
      </c>
      <c r="Q1021" s="228">
        <v>314</v>
      </c>
      <c r="R1021" s="228">
        <v>324.5</v>
      </c>
      <c r="S1021" s="228">
        <v>291.3</v>
      </c>
      <c r="T1021" s="228">
        <v>334.5</v>
      </c>
      <c r="U1021" s="225"/>
      <c r="V1021" s="226"/>
      <c r="W1021" s="226"/>
      <c r="X1021" s="226"/>
      <c r="Y1021" s="226"/>
      <c r="Z1021" s="226"/>
      <c r="AA1021" s="226"/>
      <c r="AB1021" s="226"/>
      <c r="AC1021" s="226"/>
      <c r="AD1021" s="226"/>
      <c r="AE1021" s="226"/>
      <c r="AF1021" s="226"/>
      <c r="AG1021" s="226"/>
      <c r="AH1021" s="226"/>
      <c r="AI1021" s="226"/>
      <c r="AJ1021" s="226"/>
      <c r="AK1021" s="226"/>
      <c r="AL1021" s="226"/>
      <c r="AM1021" s="226"/>
      <c r="AN1021" s="226"/>
      <c r="AO1021" s="226"/>
      <c r="AP1021" s="226"/>
      <c r="AQ1021" s="226"/>
      <c r="AR1021" s="226"/>
      <c r="AS1021" s="226"/>
      <c r="AT1021" s="226"/>
      <c r="AU1021" s="226"/>
      <c r="AV1021" s="226"/>
      <c r="AW1021" s="226"/>
      <c r="AX1021" s="226"/>
      <c r="AY1021" s="226"/>
      <c r="AZ1021" s="226"/>
      <c r="BA1021" s="226"/>
      <c r="BB1021" s="226"/>
      <c r="BC1021" s="226"/>
      <c r="BD1021" s="226"/>
      <c r="BE1021" s="226"/>
      <c r="BF1021" s="226"/>
      <c r="BG1021" s="226"/>
      <c r="BH1021" s="226"/>
      <c r="BI1021" s="226"/>
      <c r="BJ1021" s="226"/>
      <c r="BK1021" s="226"/>
      <c r="BL1021" s="226"/>
      <c r="BM1021" s="231"/>
    </row>
    <row r="1022" spans="1:65">
      <c r="A1022" s="29"/>
      <c r="B1022" s="3" t="s">
        <v>258</v>
      </c>
      <c r="C1022" s="28"/>
      <c r="D1022" s="228">
        <v>3.8815804341359033</v>
      </c>
      <c r="E1022" s="228">
        <v>2.1165811627874525</v>
      </c>
      <c r="F1022" s="228">
        <v>5.101298511255794</v>
      </c>
      <c r="G1022" s="228">
        <v>6.0332412515993425</v>
      </c>
      <c r="H1022" s="228">
        <v>3.5449494589721118</v>
      </c>
      <c r="I1022" s="228">
        <v>6.7651065524991303</v>
      </c>
      <c r="J1022" s="228">
        <v>4.8027769744874336</v>
      </c>
      <c r="K1022" s="228">
        <v>4.2150523919242886</v>
      </c>
      <c r="L1022" s="228">
        <v>6.4935865795927183</v>
      </c>
      <c r="M1022" s="228">
        <v>3.3911649915626341</v>
      </c>
      <c r="N1022" s="228">
        <v>13.226426471038151</v>
      </c>
      <c r="O1022" s="228">
        <v>4.8442405665559871</v>
      </c>
      <c r="P1022" s="228">
        <v>2.5298221281347035</v>
      </c>
      <c r="Q1022" s="228">
        <v>3.0110906108363245</v>
      </c>
      <c r="R1022" s="228">
        <v>3.3911649915626341</v>
      </c>
      <c r="S1022" s="228">
        <v>1.9732376102909392</v>
      </c>
      <c r="T1022" s="228">
        <v>1.6329931618554521</v>
      </c>
      <c r="U1022" s="225"/>
      <c r="V1022" s="226"/>
      <c r="W1022" s="226"/>
      <c r="X1022" s="226"/>
      <c r="Y1022" s="226"/>
      <c r="Z1022" s="226"/>
      <c r="AA1022" s="226"/>
      <c r="AB1022" s="226"/>
      <c r="AC1022" s="226"/>
      <c r="AD1022" s="226"/>
      <c r="AE1022" s="226"/>
      <c r="AF1022" s="226"/>
      <c r="AG1022" s="226"/>
      <c r="AH1022" s="226"/>
      <c r="AI1022" s="226"/>
      <c r="AJ1022" s="226"/>
      <c r="AK1022" s="226"/>
      <c r="AL1022" s="226"/>
      <c r="AM1022" s="226"/>
      <c r="AN1022" s="226"/>
      <c r="AO1022" s="226"/>
      <c r="AP1022" s="226"/>
      <c r="AQ1022" s="226"/>
      <c r="AR1022" s="226"/>
      <c r="AS1022" s="226"/>
      <c r="AT1022" s="226"/>
      <c r="AU1022" s="226"/>
      <c r="AV1022" s="226"/>
      <c r="AW1022" s="226"/>
      <c r="AX1022" s="226"/>
      <c r="AY1022" s="226"/>
      <c r="AZ1022" s="226"/>
      <c r="BA1022" s="226"/>
      <c r="BB1022" s="226"/>
      <c r="BC1022" s="226"/>
      <c r="BD1022" s="226"/>
      <c r="BE1022" s="226"/>
      <c r="BF1022" s="226"/>
      <c r="BG1022" s="226"/>
      <c r="BH1022" s="226"/>
      <c r="BI1022" s="226"/>
      <c r="BJ1022" s="226"/>
      <c r="BK1022" s="226"/>
      <c r="BL1022" s="226"/>
      <c r="BM1022" s="231"/>
    </row>
    <row r="1023" spans="1:65">
      <c r="A1023" s="29"/>
      <c r="B1023" s="3" t="s">
        <v>85</v>
      </c>
      <c r="C1023" s="28"/>
      <c r="D1023" s="13">
        <v>1.1822072388231178E-2</v>
      </c>
      <c r="E1023" s="13">
        <v>6.3312107682016779E-3</v>
      </c>
      <c r="F1023" s="13">
        <v>1.6723732184582691E-2</v>
      </c>
      <c r="G1023" s="13">
        <v>1.9275531155269466E-2</v>
      </c>
      <c r="H1023" s="13">
        <v>1.1212280840185909E-2</v>
      </c>
      <c r="I1023" s="13">
        <v>2.1741103007495866E-2</v>
      </c>
      <c r="J1023" s="13">
        <v>1.5328011620704575E-2</v>
      </c>
      <c r="K1023" s="13">
        <v>1.3964833987601177E-2</v>
      </c>
      <c r="L1023" s="13">
        <v>2.0691194624299688E-2</v>
      </c>
      <c r="M1023" s="13">
        <v>1.0886564980939435E-2</v>
      </c>
      <c r="N1023" s="13">
        <v>3.5582055778770508E-2</v>
      </c>
      <c r="O1023" s="13">
        <v>1.6005200109766478E-2</v>
      </c>
      <c r="P1023" s="13">
        <v>8.0567583698557439E-3</v>
      </c>
      <c r="Q1023" s="13">
        <v>9.5489131421870755E-3</v>
      </c>
      <c r="R1023" s="13">
        <v>1.0482735677164248E-2</v>
      </c>
      <c r="S1023" s="13">
        <v>6.7781677802402455E-3</v>
      </c>
      <c r="T1023" s="13">
        <v>4.8843265060482116E-3</v>
      </c>
      <c r="U1023" s="152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29"/>
      <c r="B1024" s="3" t="s">
        <v>259</v>
      </c>
      <c r="C1024" s="28"/>
      <c r="D1024" s="13">
        <v>4.4512559450421874E-2</v>
      </c>
      <c r="E1024" s="13">
        <v>6.3522900116187886E-2</v>
      </c>
      <c r="F1024" s="13">
        <v>-2.9610196926204702E-2</v>
      </c>
      <c r="G1024" s="13">
        <v>-4.2667072853338484E-3</v>
      </c>
      <c r="H1024" s="13">
        <v>5.8072717144419528E-3</v>
      </c>
      <c r="I1024" s="13">
        <v>-1.009901091678278E-2</v>
      </c>
      <c r="J1024" s="13">
        <v>-3.2062884432522143E-3</v>
      </c>
      <c r="K1024" s="13">
        <v>-3.9790738495068978E-2</v>
      </c>
      <c r="L1024" s="13">
        <v>-1.6156601801297077E-3</v>
      </c>
      <c r="M1024" s="13">
        <v>-9.0385920747012571E-3</v>
      </c>
      <c r="N1024" s="13">
        <v>0.1825245790040424</v>
      </c>
      <c r="O1024" s="13">
        <v>-3.7139691389864837E-2</v>
      </c>
      <c r="P1024" s="13">
        <v>-1.0854507590888351E-3</v>
      </c>
      <c r="Q1024" s="13">
        <v>3.1562246092375901E-3</v>
      </c>
      <c r="R1024" s="13">
        <v>2.9136486240238124E-2</v>
      </c>
      <c r="S1024" s="13">
        <v>-7.3883204267994107E-2</v>
      </c>
      <c r="T1024" s="13">
        <v>6.3600098607891509E-2</v>
      </c>
      <c r="U1024" s="152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45" t="s">
        <v>260</v>
      </c>
      <c r="C1025" s="46"/>
      <c r="D1025" s="44">
        <v>1.1100000000000001</v>
      </c>
      <c r="E1025" s="44">
        <v>1.57</v>
      </c>
      <c r="F1025" s="44">
        <v>0.67</v>
      </c>
      <c r="G1025" s="44">
        <v>0.06</v>
      </c>
      <c r="H1025" s="44">
        <v>0.18</v>
      </c>
      <c r="I1025" s="44">
        <v>0.2</v>
      </c>
      <c r="J1025" s="44">
        <v>0.04</v>
      </c>
      <c r="K1025" s="44">
        <v>0.92</v>
      </c>
      <c r="L1025" s="44">
        <v>0</v>
      </c>
      <c r="M1025" s="44">
        <v>0.18</v>
      </c>
      <c r="N1025" s="44">
        <v>4.4400000000000004</v>
      </c>
      <c r="O1025" s="44">
        <v>0.86</v>
      </c>
      <c r="P1025" s="44">
        <v>0.01</v>
      </c>
      <c r="Q1025" s="44">
        <v>0.11</v>
      </c>
      <c r="R1025" s="44">
        <v>0.74</v>
      </c>
      <c r="S1025" s="44">
        <v>1.74</v>
      </c>
      <c r="T1025" s="44">
        <v>1.57</v>
      </c>
      <c r="U1025" s="152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BM1026" s="55"/>
    </row>
    <row r="1027" spans="1:65" ht="15">
      <c r="B1027" s="8" t="s">
        <v>518</v>
      </c>
      <c r="BM1027" s="27" t="s">
        <v>66</v>
      </c>
    </row>
    <row r="1028" spans="1:65" ht="15">
      <c r="A1028" s="24" t="s">
        <v>35</v>
      </c>
      <c r="B1028" s="18" t="s">
        <v>109</v>
      </c>
      <c r="C1028" s="15" t="s">
        <v>110</v>
      </c>
      <c r="D1028" s="16" t="s">
        <v>223</v>
      </c>
      <c r="E1028" s="17" t="s">
        <v>223</v>
      </c>
      <c r="F1028" s="17" t="s">
        <v>223</v>
      </c>
      <c r="G1028" s="17" t="s">
        <v>223</v>
      </c>
      <c r="H1028" s="17" t="s">
        <v>223</v>
      </c>
      <c r="I1028" s="17" t="s">
        <v>223</v>
      </c>
      <c r="J1028" s="17" t="s">
        <v>223</v>
      </c>
      <c r="K1028" s="17" t="s">
        <v>223</v>
      </c>
      <c r="L1028" s="17" t="s">
        <v>223</v>
      </c>
      <c r="M1028" s="17" t="s">
        <v>223</v>
      </c>
      <c r="N1028" s="17" t="s">
        <v>223</v>
      </c>
      <c r="O1028" s="17" t="s">
        <v>223</v>
      </c>
      <c r="P1028" s="17" t="s">
        <v>223</v>
      </c>
      <c r="Q1028" s="17" t="s">
        <v>223</v>
      </c>
      <c r="R1028" s="17" t="s">
        <v>223</v>
      </c>
      <c r="S1028" s="152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 t="s">
        <v>224</v>
      </c>
      <c r="C1029" s="9" t="s">
        <v>224</v>
      </c>
      <c r="D1029" s="150" t="s">
        <v>226</v>
      </c>
      <c r="E1029" s="151" t="s">
        <v>230</v>
      </c>
      <c r="F1029" s="151" t="s">
        <v>231</v>
      </c>
      <c r="G1029" s="151" t="s">
        <v>233</v>
      </c>
      <c r="H1029" s="151" t="s">
        <v>234</v>
      </c>
      <c r="I1029" s="151" t="s">
        <v>235</v>
      </c>
      <c r="J1029" s="151" t="s">
        <v>236</v>
      </c>
      <c r="K1029" s="151" t="s">
        <v>237</v>
      </c>
      <c r="L1029" s="151" t="s">
        <v>275</v>
      </c>
      <c r="M1029" s="151" t="s">
        <v>240</v>
      </c>
      <c r="N1029" s="151" t="s">
        <v>241</v>
      </c>
      <c r="O1029" s="151" t="s">
        <v>242</v>
      </c>
      <c r="P1029" s="151" t="s">
        <v>243</v>
      </c>
      <c r="Q1029" s="151" t="s">
        <v>245</v>
      </c>
      <c r="R1029" s="151" t="s">
        <v>247</v>
      </c>
      <c r="S1029" s="152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s">
        <v>3</v>
      </c>
    </row>
    <row r="1030" spans="1:65">
      <c r="A1030" s="29"/>
      <c r="B1030" s="19"/>
      <c r="C1030" s="9"/>
      <c r="D1030" s="10" t="s">
        <v>288</v>
      </c>
      <c r="E1030" s="11" t="s">
        <v>288</v>
      </c>
      <c r="F1030" s="11" t="s">
        <v>289</v>
      </c>
      <c r="G1030" s="11" t="s">
        <v>288</v>
      </c>
      <c r="H1030" s="11" t="s">
        <v>289</v>
      </c>
      <c r="I1030" s="11" t="s">
        <v>289</v>
      </c>
      <c r="J1030" s="11" t="s">
        <v>289</v>
      </c>
      <c r="K1030" s="11" t="s">
        <v>289</v>
      </c>
      <c r="L1030" s="11" t="s">
        <v>289</v>
      </c>
      <c r="M1030" s="11" t="s">
        <v>288</v>
      </c>
      <c r="N1030" s="11" t="s">
        <v>288</v>
      </c>
      <c r="O1030" s="11" t="s">
        <v>289</v>
      </c>
      <c r="P1030" s="11" t="s">
        <v>288</v>
      </c>
      <c r="Q1030" s="11" t="s">
        <v>288</v>
      </c>
      <c r="R1030" s="11" t="s">
        <v>289</v>
      </c>
      <c r="S1030" s="152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2</v>
      </c>
    </row>
    <row r="1031" spans="1:65">
      <c r="A1031" s="29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152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</v>
      </c>
    </row>
    <row r="1032" spans="1:65">
      <c r="A1032" s="29"/>
      <c r="B1032" s="18">
        <v>1</v>
      </c>
      <c r="C1032" s="14">
        <v>1</v>
      </c>
      <c r="D1032" s="21">
        <v>9</v>
      </c>
      <c r="E1032" s="21">
        <v>9.6766885637270477</v>
      </c>
      <c r="F1032" s="21">
        <v>9.1</v>
      </c>
      <c r="G1032" s="147">
        <v>12.2</v>
      </c>
      <c r="H1032" s="21">
        <v>9</v>
      </c>
      <c r="I1032" s="21">
        <v>8.8000000000000007</v>
      </c>
      <c r="J1032" s="21">
        <v>9.4</v>
      </c>
      <c r="K1032" s="21">
        <v>9.1</v>
      </c>
      <c r="L1032" s="21">
        <v>8.6</v>
      </c>
      <c r="M1032" s="147">
        <v>12.323190970833291</v>
      </c>
      <c r="N1032" s="21">
        <v>9.1999999999999993</v>
      </c>
      <c r="O1032" s="21">
        <v>9.3000000000000007</v>
      </c>
      <c r="P1032" s="21">
        <v>9.1999999999999993</v>
      </c>
      <c r="Q1032" s="21">
        <v>9.25</v>
      </c>
      <c r="R1032" s="21">
        <v>9</v>
      </c>
      <c r="S1032" s="152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</v>
      </c>
    </row>
    <row r="1033" spans="1:65">
      <c r="A1033" s="29"/>
      <c r="B1033" s="19">
        <v>1</v>
      </c>
      <c r="C1033" s="9">
        <v>2</v>
      </c>
      <c r="D1033" s="11">
        <v>8.9</v>
      </c>
      <c r="E1033" s="11">
        <v>9.7799776480692486</v>
      </c>
      <c r="F1033" s="11">
        <v>9.4</v>
      </c>
      <c r="G1033" s="148">
        <v>12.1</v>
      </c>
      <c r="H1033" s="11">
        <v>9.1</v>
      </c>
      <c r="I1033" s="11">
        <v>8.8000000000000007</v>
      </c>
      <c r="J1033" s="11">
        <v>9.5</v>
      </c>
      <c r="K1033" s="11">
        <v>9.1999999999999993</v>
      </c>
      <c r="L1033" s="11">
        <v>8.6</v>
      </c>
      <c r="M1033" s="148">
        <v>11.85781255733826</v>
      </c>
      <c r="N1033" s="11">
        <v>9.1999999999999993</v>
      </c>
      <c r="O1033" s="11">
        <v>9.6999999999999993</v>
      </c>
      <c r="P1033" s="11">
        <v>9.3000000000000007</v>
      </c>
      <c r="Q1033" s="11">
        <v>8.9700000000000006</v>
      </c>
      <c r="R1033" s="11">
        <v>8.8000000000000007</v>
      </c>
      <c r="S1033" s="152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30</v>
      </c>
    </row>
    <row r="1034" spans="1:65">
      <c r="A1034" s="29"/>
      <c r="B1034" s="19">
        <v>1</v>
      </c>
      <c r="C1034" s="9">
        <v>3</v>
      </c>
      <c r="D1034" s="11">
        <v>9</v>
      </c>
      <c r="E1034" s="153">
        <v>10.147759281414725</v>
      </c>
      <c r="F1034" s="11">
        <v>9</v>
      </c>
      <c r="G1034" s="148">
        <v>11.3</v>
      </c>
      <c r="H1034" s="11">
        <v>9.1999999999999993</v>
      </c>
      <c r="I1034" s="11">
        <v>8.8000000000000007</v>
      </c>
      <c r="J1034" s="11">
        <v>9.4</v>
      </c>
      <c r="K1034" s="11">
        <v>9</v>
      </c>
      <c r="L1034" s="11">
        <v>8.8000000000000007</v>
      </c>
      <c r="M1034" s="148">
        <v>12.845050523056514</v>
      </c>
      <c r="N1034" s="11">
        <v>9.4</v>
      </c>
      <c r="O1034" s="11">
        <v>9.3000000000000007</v>
      </c>
      <c r="P1034" s="11">
        <v>9.1999999999999993</v>
      </c>
      <c r="Q1034" s="11">
        <v>9.1999999999999993</v>
      </c>
      <c r="R1034" s="11">
        <v>9</v>
      </c>
      <c r="S1034" s="152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16</v>
      </c>
    </row>
    <row r="1035" spans="1:65">
      <c r="A1035" s="29"/>
      <c r="B1035" s="19">
        <v>1</v>
      </c>
      <c r="C1035" s="9">
        <v>4</v>
      </c>
      <c r="D1035" s="11">
        <v>8.9</v>
      </c>
      <c r="E1035" s="11">
        <v>9.4211042905048465</v>
      </c>
      <c r="F1035" s="11">
        <v>8.9</v>
      </c>
      <c r="G1035" s="148">
        <v>12.7</v>
      </c>
      <c r="H1035" s="11">
        <v>8.8000000000000007</v>
      </c>
      <c r="I1035" s="11">
        <v>8.9</v>
      </c>
      <c r="J1035" s="11">
        <v>9.4</v>
      </c>
      <c r="K1035" s="11">
        <v>9</v>
      </c>
      <c r="L1035" s="11">
        <v>8.6999999999999993</v>
      </c>
      <c r="M1035" s="148">
        <v>14.506701248844847</v>
      </c>
      <c r="N1035" s="11">
        <v>9.4</v>
      </c>
      <c r="O1035" s="11">
        <v>9.5</v>
      </c>
      <c r="P1035" s="11">
        <v>9.3000000000000007</v>
      </c>
      <c r="Q1035" s="11">
        <v>9.42</v>
      </c>
      <c r="R1035" s="11">
        <v>8.9</v>
      </c>
      <c r="S1035" s="152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>
        <v>9.1404899151767118</v>
      </c>
    </row>
    <row r="1036" spans="1:65">
      <c r="A1036" s="29"/>
      <c r="B1036" s="19">
        <v>1</v>
      </c>
      <c r="C1036" s="9">
        <v>5</v>
      </c>
      <c r="D1036" s="11">
        <v>9</v>
      </c>
      <c r="E1036" s="11">
        <v>9.9775227596203635</v>
      </c>
      <c r="F1036" s="11">
        <v>9.1</v>
      </c>
      <c r="G1036" s="148">
        <v>12</v>
      </c>
      <c r="H1036" s="11">
        <v>8.9</v>
      </c>
      <c r="I1036" s="11">
        <v>8.8000000000000007</v>
      </c>
      <c r="J1036" s="11">
        <v>9.5</v>
      </c>
      <c r="K1036" s="11">
        <v>9.1999999999999993</v>
      </c>
      <c r="L1036" s="11">
        <v>8.6</v>
      </c>
      <c r="M1036" s="148">
        <v>15.970706145683643</v>
      </c>
      <c r="N1036" s="11">
        <v>9.5</v>
      </c>
      <c r="O1036" s="11">
        <v>9.4</v>
      </c>
      <c r="P1036" s="11">
        <v>9.1999999999999993</v>
      </c>
      <c r="Q1036" s="11">
        <v>9.0500000000000007</v>
      </c>
      <c r="R1036" s="11">
        <v>8.6</v>
      </c>
      <c r="S1036" s="152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68</v>
      </c>
    </row>
    <row r="1037" spans="1:65">
      <c r="A1037" s="29"/>
      <c r="B1037" s="19">
        <v>1</v>
      </c>
      <c r="C1037" s="9">
        <v>6</v>
      </c>
      <c r="D1037" s="11">
        <v>9.1</v>
      </c>
      <c r="E1037" s="11">
        <v>9.5598845578981813</v>
      </c>
      <c r="F1037" s="11">
        <v>9.1</v>
      </c>
      <c r="G1037" s="148">
        <v>11.9</v>
      </c>
      <c r="H1037" s="11">
        <v>9</v>
      </c>
      <c r="I1037" s="153">
        <v>9.3000000000000007</v>
      </c>
      <c r="J1037" s="11">
        <v>9.3000000000000007</v>
      </c>
      <c r="K1037" s="11">
        <v>8.9</v>
      </c>
      <c r="L1037" s="11">
        <v>8.4</v>
      </c>
      <c r="M1037" s="148">
        <v>15.708068694400842</v>
      </c>
      <c r="N1037" s="11">
        <v>9.3000000000000007</v>
      </c>
      <c r="O1037" s="11">
        <v>9.3000000000000007</v>
      </c>
      <c r="P1037" s="11">
        <v>9.4</v>
      </c>
      <c r="Q1037" s="11">
        <v>9.5500000000000007</v>
      </c>
      <c r="R1037" s="11">
        <v>9</v>
      </c>
      <c r="S1037" s="152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20" t="s">
        <v>256</v>
      </c>
      <c r="C1038" s="12"/>
      <c r="D1038" s="22">
        <v>8.9833333333333325</v>
      </c>
      <c r="E1038" s="22">
        <v>9.7604895168724024</v>
      </c>
      <c r="F1038" s="22">
        <v>9.1</v>
      </c>
      <c r="G1038" s="22">
        <v>12.033333333333333</v>
      </c>
      <c r="H1038" s="22">
        <v>9</v>
      </c>
      <c r="I1038" s="22">
        <v>8.9</v>
      </c>
      <c r="J1038" s="22">
        <v>9.4166666666666661</v>
      </c>
      <c r="K1038" s="22">
        <v>9.0666666666666664</v>
      </c>
      <c r="L1038" s="22">
        <v>8.6166666666666671</v>
      </c>
      <c r="M1038" s="22">
        <v>13.868588356692898</v>
      </c>
      <c r="N1038" s="22">
        <v>9.3333333333333339</v>
      </c>
      <c r="O1038" s="22">
        <v>9.4166666666666661</v>
      </c>
      <c r="P1038" s="22">
        <v>9.2666666666666675</v>
      </c>
      <c r="Q1038" s="22">
        <v>9.24</v>
      </c>
      <c r="R1038" s="22">
        <v>8.8833333333333346</v>
      </c>
      <c r="S1038" s="152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257</v>
      </c>
      <c r="C1039" s="28"/>
      <c r="D1039" s="11">
        <v>9</v>
      </c>
      <c r="E1039" s="11">
        <v>9.7283331058981481</v>
      </c>
      <c r="F1039" s="11">
        <v>9.1</v>
      </c>
      <c r="G1039" s="11">
        <v>12.05</v>
      </c>
      <c r="H1039" s="11">
        <v>9</v>
      </c>
      <c r="I1039" s="11">
        <v>8.8000000000000007</v>
      </c>
      <c r="J1039" s="11">
        <v>9.4</v>
      </c>
      <c r="K1039" s="11">
        <v>9.0500000000000007</v>
      </c>
      <c r="L1039" s="11">
        <v>8.6</v>
      </c>
      <c r="M1039" s="11">
        <v>13.675875885950681</v>
      </c>
      <c r="N1039" s="11">
        <v>9.3500000000000014</v>
      </c>
      <c r="O1039" s="11">
        <v>9.3500000000000014</v>
      </c>
      <c r="P1039" s="11">
        <v>9.25</v>
      </c>
      <c r="Q1039" s="11">
        <v>9.2249999999999996</v>
      </c>
      <c r="R1039" s="11">
        <v>8.9499999999999993</v>
      </c>
      <c r="S1039" s="152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3" t="s">
        <v>258</v>
      </c>
      <c r="C1040" s="28"/>
      <c r="D1040" s="23">
        <v>7.5277265270907834E-2</v>
      </c>
      <c r="E1040" s="23">
        <v>0.26829400568539841</v>
      </c>
      <c r="F1040" s="23">
        <v>0.16733200530681516</v>
      </c>
      <c r="G1040" s="23">
        <v>0.45460605656619468</v>
      </c>
      <c r="H1040" s="23">
        <v>0.141421356237309</v>
      </c>
      <c r="I1040" s="23">
        <v>0.2</v>
      </c>
      <c r="J1040" s="23">
        <v>7.5277265270907834E-2</v>
      </c>
      <c r="K1040" s="23">
        <v>0.12110601416389924</v>
      </c>
      <c r="L1040" s="23">
        <v>0.13291601358251259</v>
      </c>
      <c r="M1040" s="23">
        <v>1.7713767113244536</v>
      </c>
      <c r="N1040" s="23">
        <v>0.12110601416390003</v>
      </c>
      <c r="O1040" s="23">
        <v>0.16020819787597165</v>
      </c>
      <c r="P1040" s="23">
        <v>8.1649658092773192E-2</v>
      </c>
      <c r="Q1040" s="23">
        <v>0.21872356983187699</v>
      </c>
      <c r="R1040" s="23">
        <v>0.16020819787597226</v>
      </c>
      <c r="S1040" s="204"/>
      <c r="T1040" s="205"/>
      <c r="U1040" s="205"/>
      <c r="V1040" s="205"/>
      <c r="W1040" s="205"/>
      <c r="X1040" s="205"/>
      <c r="Y1040" s="205"/>
      <c r="Z1040" s="205"/>
      <c r="AA1040" s="205"/>
      <c r="AB1040" s="205"/>
      <c r="AC1040" s="205"/>
      <c r="AD1040" s="205"/>
      <c r="AE1040" s="205"/>
      <c r="AF1040" s="205"/>
      <c r="AG1040" s="205"/>
      <c r="AH1040" s="205"/>
      <c r="AI1040" s="205"/>
      <c r="AJ1040" s="205"/>
      <c r="AK1040" s="205"/>
      <c r="AL1040" s="205"/>
      <c r="AM1040" s="205"/>
      <c r="AN1040" s="205"/>
      <c r="AO1040" s="205"/>
      <c r="AP1040" s="205"/>
      <c r="AQ1040" s="205"/>
      <c r="AR1040" s="205"/>
      <c r="AS1040" s="205"/>
      <c r="AT1040" s="205"/>
      <c r="AU1040" s="205"/>
      <c r="AV1040" s="205"/>
      <c r="AW1040" s="205"/>
      <c r="AX1040" s="205"/>
      <c r="AY1040" s="205"/>
      <c r="AZ1040" s="205"/>
      <c r="BA1040" s="205"/>
      <c r="BB1040" s="205"/>
      <c r="BC1040" s="205"/>
      <c r="BD1040" s="205"/>
      <c r="BE1040" s="205"/>
      <c r="BF1040" s="205"/>
      <c r="BG1040" s="205"/>
      <c r="BH1040" s="205"/>
      <c r="BI1040" s="205"/>
      <c r="BJ1040" s="205"/>
      <c r="BK1040" s="205"/>
      <c r="BL1040" s="205"/>
      <c r="BM1040" s="56"/>
    </row>
    <row r="1041" spans="1:65">
      <c r="A1041" s="29"/>
      <c r="B1041" s="3" t="s">
        <v>85</v>
      </c>
      <c r="C1041" s="28"/>
      <c r="D1041" s="13">
        <v>8.3796584717151582E-3</v>
      </c>
      <c r="E1041" s="13">
        <v>2.7487761266646909E-2</v>
      </c>
      <c r="F1041" s="13">
        <v>1.8388132451298372E-2</v>
      </c>
      <c r="G1041" s="13">
        <v>3.7778896667550806E-2</v>
      </c>
      <c r="H1041" s="13">
        <v>1.5713484026367668E-2</v>
      </c>
      <c r="I1041" s="13">
        <v>2.247191011235955E-2</v>
      </c>
      <c r="J1041" s="13">
        <v>7.9940458694769383E-3</v>
      </c>
      <c r="K1041" s="13">
        <v>1.3357280973959475E-2</v>
      </c>
      <c r="L1041" s="13">
        <v>1.5425456121761615E-2</v>
      </c>
      <c r="M1041" s="13">
        <v>0.12772581215662066</v>
      </c>
      <c r="N1041" s="13">
        <v>1.2975644374703573E-2</v>
      </c>
      <c r="O1041" s="13">
        <v>1.7013259951430618E-2</v>
      </c>
      <c r="P1041" s="13">
        <v>8.8111141826733644E-3</v>
      </c>
      <c r="Q1041" s="13">
        <v>2.3671382016436902E-2</v>
      </c>
      <c r="R1041" s="13">
        <v>1.8034693944762353E-2</v>
      </c>
      <c r="S1041" s="152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29"/>
      <c r="B1042" s="3" t="s">
        <v>259</v>
      </c>
      <c r="C1042" s="28"/>
      <c r="D1042" s="13">
        <v>-1.7193452791019359E-2</v>
      </c>
      <c r="E1042" s="13">
        <v>6.7830018680536286E-2</v>
      </c>
      <c r="F1042" s="13">
        <v>-4.4297313986948472E-3</v>
      </c>
      <c r="G1042" s="13">
        <v>0.31648669217974779</v>
      </c>
      <c r="H1042" s="13">
        <v>-1.5370064020687191E-2</v>
      </c>
      <c r="I1042" s="13">
        <v>-2.6310396642679534E-2</v>
      </c>
      <c r="J1042" s="13">
        <v>3.0214655237614352E-2</v>
      </c>
      <c r="K1042" s="13">
        <v>-8.0765089393589617E-3</v>
      </c>
      <c r="L1042" s="13">
        <v>-5.7308005738324508E-2</v>
      </c>
      <c r="M1042" s="13">
        <v>0.51726969619710794</v>
      </c>
      <c r="N1042" s="13">
        <v>2.1097711385954065E-2</v>
      </c>
      <c r="O1042" s="13">
        <v>3.0214655237614352E-2</v>
      </c>
      <c r="P1042" s="13">
        <v>1.3804156304625836E-2</v>
      </c>
      <c r="Q1042" s="13">
        <v>1.0886734272094412E-2</v>
      </c>
      <c r="R1042" s="13">
        <v>-2.8133785413011481E-2</v>
      </c>
      <c r="S1042" s="152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29"/>
      <c r="B1043" s="45" t="s">
        <v>260</v>
      </c>
      <c r="C1043" s="46"/>
      <c r="D1043" s="44">
        <v>0.72</v>
      </c>
      <c r="E1043" s="44">
        <v>1.46</v>
      </c>
      <c r="F1043" s="44">
        <v>0.39</v>
      </c>
      <c r="G1043" s="44">
        <v>7.85</v>
      </c>
      <c r="H1043" s="44">
        <v>0.67</v>
      </c>
      <c r="I1043" s="44">
        <v>0.96</v>
      </c>
      <c r="J1043" s="44">
        <v>0.5</v>
      </c>
      <c r="K1043" s="44">
        <v>0.49</v>
      </c>
      <c r="L1043" s="44">
        <v>1.75</v>
      </c>
      <c r="M1043" s="44">
        <v>13</v>
      </c>
      <c r="N1043" s="44">
        <v>0.26</v>
      </c>
      <c r="O1043" s="44">
        <v>0.5</v>
      </c>
      <c r="P1043" s="44">
        <v>7.0000000000000007E-2</v>
      </c>
      <c r="Q1043" s="44">
        <v>0</v>
      </c>
      <c r="R1043" s="44">
        <v>1</v>
      </c>
      <c r="S1043" s="152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B1044" s="3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BM1044" s="55"/>
    </row>
    <row r="1045" spans="1:65" ht="15">
      <c r="B1045" s="8" t="s">
        <v>519</v>
      </c>
      <c r="BM1045" s="27" t="s">
        <v>66</v>
      </c>
    </row>
    <row r="1046" spans="1:65" ht="15">
      <c r="A1046" s="24" t="s">
        <v>38</v>
      </c>
      <c r="B1046" s="18" t="s">
        <v>109</v>
      </c>
      <c r="C1046" s="15" t="s">
        <v>110</v>
      </c>
      <c r="D1046" s="16" t="s">
        <v>223</v>
      </c>
      <c r="E1046" s="17" t="s">
        <v>223</v>
      </c>
      <c r="F1046" s="17" t="s">
        <v>223</v>
      </c>
      <c r="G1046" s="17" t="s">
        <v>223</v>
      </c>
      <c r="H1046" s="17" t="s">
        <v>223</v>
      </c>
      <c r="I1046" s="17" t="s">
        <v>223</v>
      </c>
      <c r="J1046" s="17" t="s">
        <v>223</v>
      </c>
      <c r="K1046" s="17" t="s">
        <v>223</v>
      </c>
      <c r="L1046" s="17" t="s">
        <v>223</v>
      </c>
      <c r="M1046" s="17" t="s">
        <v>223</v>
      </c>
      <c r="N1046" s="17" t="s">
        <v>223</v>
      </c>
      <c r="O1046" s="17" t="s">
        <v>223</v>
      </c>
      <c r="P1046" s="17" t="s">
        <v>223</v>
      </c>
      <c r="Q1046" s="17" t="s">
        <v>223</v>
      </c>
      <c r="R1046" s="17" t="s">
        <v>223</v>
      </c>
      <c r="S1046" s="17" t="s">
        <v>223</v>
      </c>
      <c r="T1046" s="152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 t="s">
        <v>224</v>
      </c>
      <c r="C1047" s="9" t="s">
        <v>224</v>
      </c>
      <c r="D1047" s="150" t="s">
        <v>226</v>
      </c>
      <c r="E1047" s="151" t="s">
        <v>227</v>
      </c>
      <c r="F1047" s="151" t="s">
        <v>230</v>
      </c>
      <c r="G1047" s="151" t="s">
        <v>231</v>
      </c>
      <c r="H1047" s="151" t="s">
        <v>233</v>
      </c>
      <c r="I1047" s="151" t="s">
        <v>234</v>
      </c>
      <c r="J1047" s="151" t="s">
        <v>235</v>
      </c>
      <c r="K1047" s="151" t="s">
        <v>236</v>
      </c>
      <c r="L1047" s="151" t="s">
        <v>237</v>
      </c>
      <c r="M1047" s="151" t="s">
        <v>275</v>
      </c>
      <c r="N1047" s="151" t="s">
        <v>240</v>
      </c>
      <c r="O1047" s="151" t="s">
        <v>241</v>
      </c>
      <c r="P1047" s="151" t="s">
        <v>242</v>
      </c>
      <c r="Q1047" s="151" t="s">
        <v>243</v>
      </c>
      <c r="R1047" s="151" t="s">
        <v>245</v>
      </c>
      <c r="S1047" s="151" t="s">
        <v>247</v>
      </c>
      <c r="T1047" s="152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 t="s">
        <v>3</v>
      </c>
    </row>
    <row r="1048" spans="1:65">
      <c r="A1048" s="29"/>
      <c r="B1048" s="19"/>
      <c r="C1048" s="9"/>
      <c r="D1048" s="10" t="s">
        <v>288</v>
      </c>
      <c r="E1048" s="11" t="s">
        <v>288</v>
      </c>
      <c r="F1048" s="11" t="s">
        <v>288</v>
      </c>
      <c r="G1048" s="11" t="s">
        <v>289</v>
      </c>
      <c r="H1048" s="11" t="s">
        <v>288</v>
      </c>
      <c r="I1048" s="11" t="s">
        <v>289</v>
      </c>
      <c r="J1048" s="11" t="s">
        <v>289</v>
      </c>
      <c r="K1048" s="11" t="s">
        <v>289</v>
      </c>
      <c r="L1048" s="11" t="s">
        <v>289</v>
      </c>
      <c r="M1048" s="11" t="s">
        <v>289</v>
      </c>
      <c r="N1048" s="11" t="s">
        <v>288</v>
      </c>
      <c r="O1048" s="11" t="s">
        <v>288</v>
      </c>
      <c r="P1048" s="11" t="s">
        <v>289</v>
      </c>
      <c r="Q1048" s="11" t="s">
        <v>288</v>
      </c>
      <c r="R1048" s="11" t="s">
        <v>288</v>
      </c>
      <c r="S1048" s="11" t="s">
        <v>289</v>
      </c>
      <c r="T1048" s="152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152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2</v>
      </c>
    </row>
    <row r="1050" spans="1:65">
      <c r="A1050" s="29"/>
      <c r="B1050" s="18">
        <v>1</v>
      </c>
      <c r="C1050" s="14">
        <v>1</v>
      </c>
      <c r="D1050" s="212">
        <v>22.24</v>
      </c>
      <c r="E1050" s="233">
        <v>21.999742766529113</v>
      </c>
      <c r="F1050" s="212">
        <v>22.81071653141592</v>
      </c>
      <c r="G1050" s="212">
        <v>24.2</v>
      </c>
      <c r="H1050" s="212">
        <v>22.3</v>
      </c>
      <c r="I1050" s="212">
        <v>23.8</v>
      </c>
      <c r="J1050" s="212">
        <v>23.8</v>
      </c>
      <c r="K1050" s="212">
        <v>22.7</v>
      </c>
      <c r="L1050" s="212">
        <v>24.5</v>
      </c>
      <c r="M1050" s="212">
        <v>23.2</v>
      </c>
      <c r="N1050" s="212">
        <v>25.250488355650933</v>
      </c>
      <c r="O1050" s="212">
        <v>21.3</v>
      </c>
      <c r="P1050" s="212">
        <v>23.6</v>
      </c>
      <c r="Q1050" s="212">
        <v>22.22</v>
      </c>
      <c r="R1050" s="212">
        <v>23.82</v>
      </c>
      <c r="S1050" s="213">
        <v>27.7</v>
      </c>
      <c r="T1050" s="214"/>
      <c r="U1050" s="215"/>
      <c r="V1050" s="215"/>
      <c r="W1050" s="215"/>
      <c r="X1050" s="215"/>
      <c r="Y1050" s="215"/>
      <c r="Z1050" s="215"/>
      <c r="AA1050" s="215"/>
      <c r="AB1050" s="215"/>
      <c r="AC1050" s="215"/>
      <c r="AD1050" s="215"/>
      <c r="AE1050" s="215"/>
      <c r="AF1050" s="215"/>
      <c r="AG1050" s="215"/>
      <c r="AH1050" s="215"/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5"/>
      <c r="AT1050" s="215"/>
      <c r="AU1050" s="215"/>
      <c r="AV1050" s="215"/>
      <c r="AW1050" s="215"/>
      <c r="AX1050" s="215"/>
      <c r="AY1050" s="215"/>
      <c r="AZ1050" s="215"/>
      <c r="BA1050" s="215"/>
      <c r="BB1050" s="215"/>
      <c r="BC1050" s="215"/>
      <c r="BD1050" s="215"/>
      <c r="BE1050" s="215"/>
      <c r="BF1050" s="215"/>
      <c r="BG1050" s="215"/>
      <c r="BH1050" s="215"/>
      <c r="BI1050" s="215"/>
      <c r="BJ1050" s="215"/>
      <c r="BK1050" s="215"/>
      <c r="BL1050" s="215"/>
      <c r="BM1050" s="216">
        <v>1</v>
      </c>
    </row>
    <row r="1051" spans="1:65">
      <c r="A1051" s="29"/>
      <c r="B1051" s="19">
        <v>1</v>
      </c>
      <c r="C1051" s="9">
        <v>2</v>
      </c>
      <c r="D1051" s="217">
        <v>21.81</v>
      </c>
      <c r="E1051" s="217">
        <v>23.6927563915891</v>
      </c>
      <c r="F1051" s="217">
        <v>22.547027954437684</v>
      </c>
      <c r="G1051" s="217">
        <v>23.6</v>
      </c>
      <c r="H1051" s="217">
        <v>22.4</v>
      </c>
      <c r="I1051" s="217">
        <v>24.3</v>
      </c>
      <c r="J1051" s="217">
        <v>23.3</v>
      </c>
      <c r="K1051" s="217">
        <v>22.6</v>
      </c>
      <c r="L1051" s="217">
        <v>24.3</v>
      </c>
      <c r="M1051" s="217">
        <v>23.7</v>
      </c>
      <c r="N1051" s="217">
        <v>25.314524370598129</v>
      </c>
      <c r="O1051" s="217">
        <v>21.5</v>
      </c>
      <c r="P1051" s="217">
        <v>25</v>
      </c>
      <c r="Q1051" s="217">
        <v>22.53</v>
      </c>
      <c r="R1051" s="217">
        <v>23.73</v>
      </c>
      <c r="S1051" s="218">
        <v>28.1</v>
      </c>
      <c r="T1051" s="214"/>
      <c r="U1051" s="215"/>
      <c r="V1051" s="215"/>
      <c r="W1051" s="215"/>
      <c r="X1051" s="215"/>
      <c r="Y1051" s="215"/>
      <c r="Z1051" s="215"/>
      <c r="AA1051" s="215"/>
      <c r="AB1051" s="215"/>
      <c r="AC1051" s="215"/>
      <c r="AD1051" s="215"/>
      <c r="AE1051" s="215"/>
      <c r="AF1051" s="215"/>
      <c r="AG1051" s="215"/>
      <c r="AH1051" s="215"/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5"/>
      <c r="AT1051" s="215"/>
      <c r="AU1051" s="215"/>
      <c r="AV1051" s="215"/>
      <c r="AW1051" s="215"/>
      <c r="AX1051" s="215"/>
      <c r="AY1051" s="215"/>
      <c r="AZ1051" s="215"/>
      <c r="BA1051" s="215"/>
      <c r="BB1051" s="215"/>
      <c r="BC1051" s="215"/>
      <c r="BD1051" s="215"/>
      <c r="BE1051" s="215"/>
      <c r="BF1051" s="215"/>
      <c r="BG1051" s="215"/>
      <c r="BH1051" s="215"/>
      <c r="BI1051" s="215"/>
      <c r="BJ1051" s="215"/>
      <c r="BK1051" s="215"/>
      <c r="BL1051" s="215"/>
      <c r="BM1051" s="216">
        <v>31</v>
      </c>
    </row>
    <row r="1052" spans="1:65">
      <c r="A1052" s="29"/>
      <c r="B1052" s="19">
        <v>1</v>
      </c>
      <c r="C1052" s="9">
        <v>3</v>
      </c>
      <c r="D1052" s="217">
        <v>21.94</v>
      </c>
      <c r="E1052" s="217">
        <v>23.7774724821655</v>
      </c>
      <c r="F1052" s="217">
        <v>22.602133990773279</v>
      </c>
      <c r="G1052" s="217">
        <v>24.2</v>
      </c>
      <c r="H1052" s="217">
        <v>22.1</v>
      </c>
      <c r="I1052" s="217">
        <v>23.9</v>
      </c>
      <c r="J1052" s="217">
        <v>23.8</v>
      </c>
      <c r="K1052" s="217">
        <v>22.7</v>
      </c>
      <c r="L1052" s="217">
        <v>23.7</v>
      </c>
      <c r="M1052" s="217">
        <v>23.3</v>
      </c>
      <c r="N1052" s="217">
        <v>25.912818788375144</v>
      </c>
      <c r="O1052" s="217">
        <v>21.2</v>
      </c>
      <c r="P1052" s="217">
        <v>24.1</v>
      </c>
      <c r="Q1052" s="217">
        <v>22.48</v>
      </c>
      <c r="R1052" s="217">
        <v>23.89</v>
      </c>
      <c r="S1052" s="218">
        <v>28.8</v>
      </c>
      <c r="T1052" s="214"/>
      <c r="U1052" s="215"/>
      <c r="V1052" s="215"/>
      <c r="W1052" s="215"/>
      <c r="X1052" s="215"/>
      <c r="Y1052" s="215"/>
      <c r="Z1052" s="215"/>
      <c r="AA1052" s="215"/>
      <c r="AB1052" s="215"/>
      <c r="AC1052" s="215"/>
      <c r="AD1052" s="215"/>
      <c r="AE1052" s="215"/>
      <c r="AF1052" s="215"/>
      <c r="AG1052" s="215"/>
      <c r="AH1052" s="215"/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15"/>
      <c r="AT1052" s="215"/>
      <c r="AU1052" s="215"/>
      <c r="AV1052" s="215"/>
      <c r="AW1052" s="215"/>
      <c r="AX1052" s="215"/>
      <c r="AY1052" s="215"/>
      <c r="AZ1052" s="215"/>
      <c r="BA1052" s="215"/>
      <c r="BB1052" s="215"/>
      <c r="BC1052" s="215"/>
      <c r="BD1052" s="215"/>
      <c r="BE1052" s="215"/>
      <c r="BF1052" s="215"/>
      <c r="BG1052" s="215"/>
      <c r="BH1052" s="215"/>
      <c r="BI1052" s="215"/>
      <c r="BJ1052" s="215"/>
      <c r="BK1052" s="215"/>
      <c r="BL1052" s="215"/>
      <c r="BM1052" s="216">
        <v>16</v>
      </c>
    </row>
    <row r="1053" spans="1:65">
      <c r="A1053" s="29"/>
      <c r="B1053" s="19">
        <v>1</v>
      </c>
      <c r="C1053" s="9">
        <v>4</v>
      </c>
      <c r="D1053" s="219">
        <v>23.09</v>
      </c>
      <c r="E1053" s="217">
        <v>23.607217932744074</v>
      </c>
      <c r="F1053" s="217">
        <v>22.817657043691977</v>
      </c>
      <c r="G1053" s="217">
        <v>24.4</v>
      </c>
      <c r="H1053" s="217">
        <v>22.6</v>
      </c>
      <c r="I1053" s="217">
        <v>23.3</v>
      </c>
      <c r="J1053" s="217">
        <v>23.2</v>
      </c>
      <c r="K1053" s="217">
        <v>23.2</v>
      </c>
      <c r="L1053" s="217">
        <v>25</v>
      </c>
      <c r="M1053" s="217">
        <v>23.8</v>
      </c>
      <c r="N1053" s="217">
        <v>25.625093549724426</v>
      </c>
      <c r="O1053" s="217">
        <v>21.7</v>
      </c>
      <c r="P1053" s="217">
        <v>24.1</v>
      </c>
      <c r="Q1053" s="217">
        <v>22.7</v>
      </c>
      <c r="R1053" s="217">
        <v>24.01</v>
      </c>
      <c r="S1053" s="218">
        <v>28.6</v>
      </c>
      <c r="T1053" s="214"/>
      <c r="U1053" s="215"/>
      <c r="V1053" s="215"/>
      <c r="W1053" s="215"/>
      <c r="X1053" s="215"/>
      <c r="Y1053" s="215"/>
      <c r="Z1053" s="215"/>
      <c r="AA1053" s="215"/>
      <c r="AB1053" s="215"/>
      <c r="AC1053" s="215"/>
      <c r="AD1053" s="215"/>
      <c r="AE1053" s="215"/>
      <c r="AF1053" s="215"/>
      <c r="AG1053" s="215"/>
      <c r="AH1053" s="215"/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15"/>
      <c r="AT1053" s="215"/>
      <c r="AU1053" s="215"/>
      <c r="AV1053" s="215"/>
      <c r="AW1053" s="215"/>
      <c r="AX1053" s="215"/>
      <c r="AY1053" s="215"/>
      <c r="AZ1053" s="215"/>
      <c r="BA1053" s="215"/>
      <c r="BB1053" s="215"/>
      <c r="BC1053" s="215"/>
      <c r="BD1053" s="215"/>
      <c r="BE1053" s="215"/>
      <c r="BF1053" s="215"/>
      <c r="BG1053" s="215"/>
      <c r="BH1053" s="215"/>
      <c r="BI1053" s="215"/>
      <c r="BJ1053" s="215"/>
      <c r="BK1053" s="215"/>
      <c r="BL1053" s="215"/>
      <c r="BM1053" s="216">
        <v>23.35680365302915</v>
      </c>
    </row>
    <row r="1054" spans="1:65">
      <c r="A1054" s="29"/>
      <c r="B1054" s="19">
        <v>1</v>
      </c>
      <c r="C1054" s="9">
        <v>5</v>
      </c>
      <c r="D1054" s="217">
        <v>21.81</v>
      </c>
      <c r="E1054" s="217">
        <v>24.034103935465133</v>
      </c>
      <c r="F1054" s="217">
        <v>22.439172103303417</v>
      </c>
      <c r="G1054" s="217">
        <v>24</v>
      </c>
      <c r="H1054" s="217">
        <v>23</v>
      </c>
      <c r="I1054" s="217">
        <v>24</v>
      </c>
      <c r="J1054" s="217">
        <v>23.3</v>
      </c>
      <c r="K1054" s="217">
        <v>23</v>
      </c>
      <c r="L1054" s="217">
        <v>25</v>
      </c>
      <c r="M1054" s="217">
        <v>23.7</v>
      </c>
      <c r="N1054" s="217">
        <v>24.294399353377479</v>
      </c>
      <c r="O1054" s="217">
        <v>21.7</v>
      </c>
      <c r="P1054" s="217">
        <v>24.6</v>
      </c>
      <c r="Q1054" s="217">
        <v>22.3</v>
      </c>
      <c r="R1054" s="217">
        <v>23.51</v>
      </c>
      <c r="S1054" s="218">
        <v>27.9</v>
      </c>
      <c r="T1054" s="214"/>
      <c r="U1054" s="215"/>
      <c r="V1054" s="215"/>
      <c r="W1054" s="215"/>
      <c r="X1054" s="215"/>
      <c r="Y1054" s="215"/>
      <c r="Z1054" s="215"/>
      <c r="AA1054" s="215"/>
      <c r="AB1054" s="215"/>
      <c r="AC1054" s="215"/>
      <c r="AD1054" s="215"/>
      <c r="AE1054" s="215"/>
      <c r="AF1054" s="215"/>
      <c r="AG1054" s="215"/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15"/>
      <c r="AT1054" s="215"/>
      <c r="AU1054" s="215"/>
      <c r="AV1054" s="215"/>
      <c r="AW1054" s="215"/>
      <c r="AX1054" s="215"/>
      <c r="AY1054" s="215"/>
      <c r="AZ1054" s="215"/>
      <c r="BA1054" s="215"/>
      <c r="BB1054" s="215"/>
      <c r="BC1054" s="215"/>
      <c r="BD1054" s="215"/>
      <c r="BE1054" s="215"/>
      <c r="BF1054" s="215"/>
      <c r="BG1054" s="215"/>
      <c r="BH1054" s="215"/>
      <c r="BI1054" s="215"/>
      <c r="BJ1054" s="215"/>
      <c r="BK1054" s="215"/>
      <c r="BL1054" s="215"/>
      <c r="BM1054" s="216">
        <v>69</v>
      </c>
    </row>
    <row r="1055" spans="1:65">
      <c r="A1055" s="29"/>
      <c r="B1055" s="19">
        <v>1</v>
      </c>
      <c r="C1055" s="9">
        <v>6</v>
      </c>
      <c r="D1055" s="217">
        <v>21.85</v>
      </c>
      <c r="E1055" s="217">
        <v>23.057363095284753</v>
      </c>
      <c r="F1055" s="217">
        <v>22.654729310616883</v>
      </c>
      <c r="G1055" s="217">
        <v>25</v>
      </c>
      <c r="H1055" s="217">
        <v>23</v>
      </c>
      <c r="I1055" s="217">
        <v>23.5</v>
      </c>
      <c r="J1055" s="217">
        <v>24.2</v>
      </c>
      <c r="K1055" s="217">
        <v>22.7</v>
      </c>
      <c r="L1055" s="217">
        <v>23.5</v>
      </c>
      <c r="M1055" s="217">
        <v>24.4</v>
      </c>
      <c r="N1055" s="217">
        <v>24.690870815960189</v>
      </c>
      <c r="O1055" s="217">
        <v>21.3</v>
      </c>
      <c r="P1055" s="217">
        <v>24.2</v>
      </c>
      <c r="Q1055" s="217">
        <v>22.58</v>
      </c>
      <c r="R1055" s="217">
        <v>23.5</v>
      </c>
      <c r="S1055" s="218">
        <v>28</v>
      </c>
      <c r="T1055" s="214"/>
      <c r="U1055" s="215"/>
      <c r="V1055" s="215"/>
      <c r="W1055" s="215"/>
      <c r="X1055" s="215"/>
      <c r="Y1055" s="215"/>
      <c r="Z1055" s="215"/>
      <c r="AA1055" s="215"/>
      <c r="AB1055" s="215"/>
      <c r="AC1055" s="215"/>
      <c r="AD1055" s="215"/>
      <c r="AE1055" s="215"/>
      <c r="AF1055" s="215"/>
      <c r="AG1055" s="215"/>
      <c r="AH1055" s="215"/>
      <c r="AI1055" s="215"/>
      <c r="AJ1055" s="215"/>
      <c r="AK1055" s="215"/>
      <c r="AL1055" s="215"/>
      <c r="AM1055" s="215"/>
      <c r="AN1055" s="215"/>
      <c r="AO1055" s="215"/>
      <c r="AP1055" s="215"/>
      <c r="AQ1055" s="215"/>
      <c r="AR1055" s="215"/>
      <c r="AS1055" s="215"/>
      <c r="AT1055" s="215"/>
      <c r="AU1055" s="215"/>
      <c r="AV1055" s="215"/>
      <c r="AW1055" s="215"/>
      <c r="AX1055" s="215"/>
      <c r="AY1055" s="215"/>
      <c r="AZ1055" s="215"/>
      <c r="BA1055" s="215"/>
      <c r="BB1055" s="215"/>
      <c r="BC1055" s="215"/>
      <c r="BD1055" s="215"/>
      <c r="BE1055" s="215"/>
      <c r="BF1055" s="215"/>
      <c r="BG1055" s="215"/>
      <c r="BH1055" s="215"/>
      <c r="BI1055" s="215"/>
      <c r="BJ1055" s="215"/>
      <c r="BK1055" s="215"/>
      <c r="BL1055" s="215"/>
      <c r="BM1055" s="220"/>
    </row>
    <row r="1056" spans="1:65">
      <c r="A1056" s="29"/>
      <c r="B1056" s="20" t="s">
        <v>256</v>
      </c>
      <c r="C1056" s="12"/>
      <c r="D1056" s="221">
        <v>22.123333333333335</v>
      </c>
      <c r="E1056" s="221">
        <v>23.361442767296282</v>
      </c>
      <c r="F1056" s="221">
        <v>22.645239489039863</v>
      </c>
      <c r="G1056" s="221">
        <v>24.233333333333334</v>
      </c>
      <c r="H1056" s="221">
        <v>22.566666666666666</v>
      </c>
      <c r="I1056" s="221">
        <v>23.8</v>
      </c>
      <c r="J1056" s="221">
        <v>23.599999999999998</v>
      </c>
      <c r="K1056" s="221">
        <v>22.816666666666666</v>
      </c>
      <c r="L1056" s="221">
        <v>24.333333333333332</v>
      </c>
      <c r="M1056" s="221">
        <v>23.683333333333334</v>
      </c>
      <c r="N1056" s="221">
        <v>25.181365872281049</v>
      </c>
      <c r="O1056" s="221">
        <v>21.450000000000003</v>
      </c>
      <c r="P1056" s="221">
        <v>24.266666666666666</v>
      </c>
      <c r="Q1056" s="221">
        <v>22.468333333333334</v>
      </c>
      <c r="R1056" s="221">
        <v>23.743333333333336</v>
      </c>
      <c r="S1056" s="221">
        <v>28.183333333333334</v>
      </c>
      <c r="T1056" s="214"/>
      <c r="U1056" s="215"/>
      <c r="V1056" s="215"/>
      <c r="W1056" s="215"/>
      <c r="X1056" s="215"/>
      <c r="Y1056" s="215"/>
      <c r="Z1056" s="215"/>
      <c r="AA1056" s="215"/>
      <c r="AB1056" s="215"/>
      <c r="AC1056" s="215"/>
      <c r="AD1056" s="215"/>
      <c r="AE1056" s="215"/>
      <c r="AF1056" s="215"/>
      <c r="AG1056" s="215"/>
      <c r="AH1056" s="215"/>
      <c r="AI1056" s="215"/>
      <c r="AJ1056" s="215"/>
      <c r="AK1056" s="215"/>
      <c r="AL1056" s="215"/>
      <c r="AM1056" s="215"/>
      <c r="AN1056" s="215"/>
      <c r="AO1056" s="215"/>
      <c r="AP1056" s="215"/>
      <c r="AQ1056" s="215"/>
      <c r="AR1056" s="215"/>
      <c r="AS1056" s="215"/>
      <c r="AT1056" s="215"/>
      <c r="AU1056" s="215"/>
      <c r="AV1056" s="215"/>
      <c r="AW1056" s="215"/>
      <c r="AX1056" s="215"/>
      <c r="AY1056" s="215"/>
      <c r="AZ1056" s="215"/>
      <c r="BA1056" s="215"/>
      <c r="BB1056" s="215"/>
      <c r="BC1056" s="215"/>
      <c r="BD1056" s="215"/>
      <c r="BE1056" s="215"/>
      <c r="BF1056" s="215"/>
      <c r="BG1056" s="215"/>
      <c r="BH1056" s="215"/>
      <c r="BI1056" s="215"/>
      <c r="BJ1056" s="215"/>
      <c r="BK1056" s="215"/>
      <c r="BL1056" s="215"/>
      <c r="BM1056" s="220"/>
    </row>
    <row r="1057" spans="1:65">
      <c r="A1057" s="29"/>
      <c r="B1057" s="3" t="s">
        <v>257</v>
      </c>
      <c r="C1057" s="28"/>
      <c r="D1057" s="217">
        <v>21.895000000000003</v>
      </c>
      <c r="E1057" s="217">
        <v>23.649987162166589</v>
      </c>
      <c r="F1057" s="217">
        <v>22.628431650695081</v>
      </c>
      <c r="G1057" s="217">
        <v>24.2</v>
      </c>
      <c r="H1057" s="217">
        <v>22.5</v>
      </c>
      <c r="I1057" s="217">
        <v>23.85</v>
      </c>
      <c r="J1057" s="217">
        <v>23.55</v>
      </c>
      <c r="K1057" s="217">
        <v>22.7</v>
      </c>
      <c r="L1057" s="217">
        <v>24.4</v>
      </c>
      <c r="M1057" s="217">
        <v>23.7</v>
      </c>
      <c r="N1057" s="217">
        <v>25.282506363124533</v>
      </c>
      <c r="O1057" s="217">
        <v>21.4</v>
      </c>
      <c r="P1057" s="217">
        <v>24.15</v>
      </c>
      <c r="Q1057" s="217">
        <v>22.505000000000003</v>
      </c>
      <c r="R1057" s="217">
        <v>23.774999999999999</v>
      </c>
      <c r="S1057" s="217">
        <v>28.05</v>
      </c>
      <c r="T1057" s="214"/>
      <c r="U1057" s="215"/>
      <c r="V1057" s="215"/>
      <c r="W1057" s="215"/>
      <c r="X1057" s="215"/>
      <c r="Y1057" s="215"/>
      <c r="Z1057" s="215"/>
      <c r="AA1057" s="215"/>
      <c r="AB1057" s="215"/>
      <c r="AC1057" s="215"/>
      <c r="AD1057" s="215"/>
      <c r="AE1057" s="215"/>
      <c r="AF1057" s="215"/>
      <c r="AG1057" s="215"/>
      <c r="AH1057" s="215"/>
      <c r="AI1057" s="215"/>
      <c r="AJ1057" s="215"/>
      <c r="AK1057" s="215"/>
      <c r="AL1057" s="215"/>
      <c r="AM1057" s="215"/>
      <c r="AN1057" s="215"/>
      <c r="AO1057" s="215"/>
      <c r="AP1057" s="215"/>
      <c r="AQ1057" s="215"/>
      <c r="AR1057" s="215"/>
      <c r="AS1057" s="215"/>
      <c r="AT1057" s="215"/>
      <c r="AU1057" s="215"/>
      <c r="AV1057" s="215"/>
      <c r="AW1057" s="215"/>
      <c r="AX1057" s="215"/>
      <c r="AY1057" s="215"/>
      <c r="AZ1057" s="215"/>
      <c r="BA1057" s="215"/>
      <c r="BB1057" s="215"/>
      <c r="BC1057" s="215"/>
      <c r="BD1057" s="215"/>
      <c r="BE1057" s="215"/>
      <c r="BF1057" s="215"/>
      <c r="BG1057" s="215"/>
      <c r="BH1057" s="215"/>
      <c r="BI1057" s="215"/>
      <c r="BJ1057" s="215"/>
      <c r="BK1057" s="215"/>
      <c r="BL1057" s="215"/>
      <c r="BM1057" s="220"/>
    </row>
    <row r="1058" spans="1:65">
      <c r="A1058" s="29"/>
      <c r="B1058" s="3" t="s">
        <v>258</v>
      </c>
      <c r="C1058" s="28"/>
      <c r="D1058" s="23">
        <v>0.50054636814851283</v>
      </c>
      <c r="E1058" s="23">
        <v>0.74059695643842938</v>
      </c>
      <c r="F1058" s="23">
        <v>0.14910927428787563</v>
      </c>
      <c r="G1058" s="23">
        <v>0.46332134277050768</v>
      </c>
      <c r="H1058" s="23">
        <v>0.37237973450050477</v>
      </c>
      <c r="I1058" s="23">
        <v>0.3577708763999663</v>
      </c>
      <c r="J1058" s="23">
        <v>0.39496835316262979</v>
      </c>
      <c r="K1058" s="23">
        <v>0.23166067138525379</v>
      </c>
      <c r="L1058" s="23">
        <v>0.63456021516217576</v>
      </c>
      <c r="M1058" s="23">
        <v>0.42622372841814693</v>
      </c>
      <c r="N1058" s="23">
        <v>0.59694584838228837</v>
      </c>
      <c r="O1058" s="23">
        <v>0.21679483388678764</v>
      </c>
      <c r="P1058" s="23">
        <v>0.48027769744874299</v>
      </c>
      <c r="Q1058" s="23">
        <v>0.1789320168853708</v>
      </c>
      <c r="R1058" s="23">
        <v>0.20607442021431657</v>
      </c>
      <c r="S1058" s="23">
        <v>0.42622372841814815</v>
      </c>
      <c r="T1058" s="152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3" t="s">
        <v>85</v>
      </c>
      <c r="C1059" s="28"/>
      <c r="D1059" s="13">
        <v>2.2625269013794462E-2</v>
      </c>
      <c r="E1059" s="13">
        <v>3.1701678865279338E-2</v>
      </c>
      <c r="F1059" s="13">
        <v>6.5845748445293971E-3</v>
      </c>
      <c r="G1059" s="13">
        <v>1.9119175079938419E-2</v>
      </c>
      <c r="H1059" s="13">
        <v>1.6501317629269045E-2</v>
      </c>
      <c r="I1059" s="13">
        <v>1.5032389764704467E-2</v>
      </c>
      <c r="J1059" s="13">
        <v>1.6735947167908043E-2</v>
      </c>
      <c r="K1059" s="13">
        <v>1.0153133881019159E-2</v>
      </c>
      <c r="L1059" s="13">
        <v>2.6077817061459278E-2</v>
      </c>
      <c r="M1059" s="13">
        <v>1.7996779525044908E-2</v>
      </c>
      <c r="N1059" s="13">
        <v>2.3705856600868099E-2</v>
      </c>
      <c r="O1059" s="13">
        <v>1.0106985262787301E-2</v>
      </c>
      <c r="P1059" s="13">
        <v>1.9791663356404244E-2</v>
      </c>
      <c r="Q1059" s="13">
        <v>7.9637423137172668E-3</v>
      </c>
      <c r="R1059" s="13">
        <v>8.6792539750519399E-3</v>
      </c>
      <c r="S1059" s="13">
        <v>1.5123254704369538E-2</v>
      </c>
      <c r="T1059" s="152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29"/>
      <c r="B1060" s="3" t="s">
        <v>259</v>
      </c>
      <c r="C1060" s="28"/>
      <c r="D1060" s="13">
        <v>-5.2809893768826832E-2</v>
      </c>
      <c r="E1060" s="13">
        <v>1.9861939741616652E-4</v>
      </c>
      <c r="F1060" s="13">
        <v>-3.0464963209852702E-2</v>
      </c>
      <c r="G1060" s="13">
        <v>3.7527809597804662E-2</v>
      </c>
      <c r="H1060" s="13">
        <v>-3.3828986110435166E-2</v>
      </c>
      <c r="I1060" s="13">
        <v>1.8975042713662349E-2</v>
      </c>
      <c r="J1060" s="13">
        <v>1.0412227228673299E-2</v>
      </c>
      <c r="K1060" s="13">
        <v>-2.3125466754199131E-2</v>
      </c>
      <c r="L1060" s="13">
        <v>4.1809217340298854E-2</v>
      </c>
      <c r="M1060" s="13">
        <v>1.3980067014085495E-2</v>
      </c>
      <c r="N1060" s="13">
        <v>7.8116948121678131E-2</v>
      </c>
      <c r="O1060" s="13">
        <v>-8.1638039234955606E-2</v>
      </c>
      <c r="P1060" s="13">
        <v>3.8954945511969319E-2</v>
      </c>
      <c r="Q1060" s="13">
        <v>-3.8039037057221226E-2</v>
      </c>
      <c r="R1060" s="13">
        <v>1.6548911659582277E-2</v>
      </c>
      <c r="S1060" s="13">
        <v>0.20664341542633258</v>
      </c>
      <c r="T1060" s="152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45" t="s">
        <v>260</v>
      </c>
      <c r="C1061" s="46"/>
      <c r="D1061" s="44">
        <v>1.35</v>
      </c>
      <c r="E1061" s="44">
        <v>0.25</v>
      </c>
      <c r="F1061" s="44">
        <v>0.89</v>
      </c>
      <c r="G1061" s="44">
        <v>0.53</v>
      </c>
      <c r="H1061" s="44">
        <v>0.96</v>
      </c>
      <c r="I1061" s="44">
        <v>0.14000000000000001</v>
      </c>
      <c r="J1061" s="44">
        <v>0.04</v>
      </c>
      <c r="K1061" s="44">
        <v>0.73</v>
      </c>
      <c r="L1061" s="44">
        <v>0.62</v>
      </c>
      <c r="M1061" s="44">
        <v>0.04</v>
      </c>
      <c r="N1061" s="44">
        <v>1.37</v>
      </c>
      <c r="O1061" s="44">
        <v>1.95</v>
      </c>
      <c r="P1061" s="44">
        <v>0.56000000000000005</v>
      </c>
      <c r="Q1061" s="44">
        <v>1.04</v>
      </c>
      <c r="R1061" s="44">
        <v>0.09</v>
      </c>
      <c r="S1061" s="44">
        <v>4.04</v>
      </c>
      <c r="T1061" s="152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B1062" s="3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BM1062" s="55"/>
    </row>
    <row r="1063" spans="1:65" ht="15">
      <c r="B1063" s="8" t="s">
        <v>520</v>
      </c>
      <c r="BM1063" s="27" t="s">
        <v>66</v>
      </c>
    </row>
    <row r="1064" spans="1:65" ht="15">
      <c r="A1064" s="24" t="s">
        <v>41</v>
      </c>
      <c r="B1064" s="18" t="s">
        <v>109</v>
      </c>
      <c r="C1064" s="15" t="s">
        <v>110</v>
      </c>
      <c r="D1064" s="16" t="s">
        <v>223</v>
      </c>
      <c r="E1064" s="17" t="s">
        <v>223</v>
      </c>
      <c r="F1064" s="17" t="s">
        <v>223</v>
      </c>
      <c r="G1064" s="17" t="s">
        <v>223</v>
      </c>
      <c r="H1064" s="17" t="s">
        <v>223</v>
      </c>
      <c r="I1064" s="17" t="s">
        <v>223</v>
      </c>
      <c r="J1064" s="17" t="s">
        <v>223</v>
      </c>
      <c r="K1064" s="17" t="s">
        <v>223</v>
      </c>
      <c r="L1064" s="152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 t="s">
        <v>224</v>
      </c>
      <c r="C1065" s="9" t="s">
        <v>224</v>
      </c>
      <c r="D1065" s="150" t="s">
        <v>227</v>
      </c>
      <c r="E1065" s="151" t="s">
        <v>230</v>
      </c>
      <c r="F1065" s="151" t="s">
        <v>231</v>
      </c>
      <c r="G1065" s="151" t="s">
        <v>233</v>
      </c>
      <c r="H1065" s="151" t="s">
        <v>240</v>
      </c>
      <c r="I1065" s="151" t="s">
        <v>242</v>
      </c>
      <c r="J1065" s="151" t="s">
        <v>243</v>
      </c>
      <c r="K1065" s="151" t="s">
        <v>245</v>
      </c>
      <c r="L1065" s="152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 t="s">
        <v>3</v>
      </c>
    </row>
    <row r="1066" spans="1:65">
      <c r="A1066" s="29"/>
      <c r="B1066" s="19"/>
      <c r="C1066" s="9"/>
      <c r="D1066" s="10" t="s">
        <v>288</v>
      </c>
      <c r="E1066" s="11" t="s">
        <v>288</v>
      </c>
      <c r="F1066" s="11" t="s">
        <v>289</v>
      </c>
      <c r="G1066" s="11" t="s">
        <v>288</v>
      </c>
      <c r="H1066" s="11" t="s">
        <v>288</v>
      </c>
      <c r="I1066" s="11" t="s">
        <v>289</v>
      </c>
      <c r="J1066" s="11" t="s">
        <v>288</v>
      </c>
      <c r="K1066" s="11" t="s">
        <v>288</v>
      </c>
      <c r="L1066" s="152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</v>
      </c>
    </row>
    <row r="1067" spans="1:65">
      <c r="A1067" s="29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152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3</v>
      </c>
    </row>
    <row r="1068" spans="1:65">
      <c r="A1068" s="29"/>
      <c r="B1068" s="18">
        <v>1</v>
      </c>
      <c r="C1068" s="14">
        <v>1</v>
      </c>
      <c r="D1068" s="21">
        <v>2.6905608386124702</v>
      </c>
      <c r="E1068" s="21">
        <v>2.3271632745626949</v>
      </c>
      <c r="F1068" s="21">
        <v>2.4</v>
      </c>
      <c r="G1068" s="21">
        <v>2.54</v>
      </c>
      <c r="H1068" s="147">
        <v>2.1298108974666867</v>
      </c>
      <c r="I1068" s="21">
        <v>2.5</v>
      </c>
      <c r="J1068" s="21">
        <v>2.39</v>
      </c>
      <c r="K1068" s="21">
        <v>2.46</v>
      </c>
      <c r="L1068" s="152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</v>
      </c>
    </row>
    <row r="1069" spans="1:65">
      <c r="A1069" s="29"/>
      <c r="B1069" s="19">
        <v>1</v>
      </c>
      <c r="C1069" s="9">
        <v>2</v>
      </c>
      <c r="D1069" s="11">
        <v>2.6875277342539099</v>
      </c>
      <c r="E1069" s="11">
        <v>2.4127476371111616</v>
      </c>
      <c r="F1069" s="11">
        <v>2.5</v>
      </c>
      <c r="G1069" s="11">
        <v>2.71</v>
      </c>
      <c r="H1069" s="148">
        <v>2.0868989939260185</v>
      </c>
      <c r="I1069" s="11">
        <v>2.6</v>
      </c>
      <c r="J1069" s="11">
        <v>2.48</v>
      </c>
      <c r="K1069" s="11">
        <v>2.4300000000000002</v>
      </c>
      <c r="L1069" s="152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</v>
      </c>
    </row>
    <row r="1070" spans="1:65">
      <c r="A1070" s="29"/>
      <c r="B1070" s="19">
        <v>1</v>
      </c>
      <c r="C1070" s="9">
        <v>3</v>
      </c>
      <c r="D1070" s="11">
        <v>2.6815149731280199</v>
      </c>
      <c r="E1070" s="11">
        <v>2.3903962605446143</v>
      </c>
      <c r="F1070" s="11">
        <v>2.4</v>
      </c>
      <c r="G1070" s="11">
        <v>2.67</v>
      </c>
      <c r="H1070" s="148">
        <v>2.1764122197304587</v>
      </c>
      <c r="I1070" s="11">
        <v>2.5</v>
      </c>
      <c r="J1070" s="11">
        <v>2.4300000000000002</v>
      </c>
      <c r="K1070" s="11">
        <v>2.46</v>
      </c>
      <c r="L1070" s="152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16</v>
      </c>
    </row>
    <row r="1071" spans="1:65">
      <c r="A1071" s="29"/>
      <c r="B1071" s="19">
        <v>1</v>
      </c>
      <c r="C1071" s="9">
        <v>4</v>
      </c>
      <c r="D1071" s="11">
        <v>2.7155681570071999</v>
      </c>
      <c r="E1071" s="11">
        <v>2.2765360138565658</v>
      </c>
      <c r="F1071" s="11">
        <v>2.6</v>
      </c>
      <c r="G1071" s="11">
        <v>2.89</v>
      </c>
      <c r="H1071" s="148">
        <v>2.1592169852391945</v>
      </c>
      <c r="I1071" s="11">
        <v>2.4</v>
      </c>
      <c r="J1071" s="11">
        <v>2.4300000000000002</v>
      </c>
      <c r="K1071" s="11">
        <v>2.4700000000000002</v>
      </c>
      <c r="L1071" s="152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2.5265897907917099</v>
      </c>
    </row>
    <row r="1072" spans="1:65">
      <c r="A1072" s="29"/>
      <c r="B1072" s="19">
        <v>1</v>
      </c>
      <c r="C1072" s="9">
        <v>5</v>
      </c>
      <c r="D1072" s="11">
        <v>2.7050088130949899</v>
      </c>
      <c r="E1072" s="11">
        <v>2.4744195931815147</v>
      </c>
      <c r="F1072" s="11">
        <v>2.2999999999999998</v>
      </c>
      <c r="G1072" s="11">
        <v>2.72</v>
      </c>
      <c r="H1072" s="148">
        <v>2.0312400942808191</v>
      </c>
      <c r="I1072" s="11">
        <v>2.6</v>
      </c>
      <c r="J1072" s="11">
        <v>2.41</v>
      </c>
      <c r="K1072" s="11">
        <v>2.4500000000000002</v>
      </c>
      <c r="L1072" s="152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70</v>
      </c>
    </row>
    <row r="1073" spans="1:65">
      <c r="A1073" s="29"/>
      <c r="B1073" s="19">
        <v>1</v>
      </c>
      <c r="C1073" s="9">
        <v>6</v>
      </c>
      <c r="D1073" s="11">
        <v>2.6827295436257002</v>
      </c>
      <c r="E1073" s="11">
        <v>2.3425983742729524</v>
      </c>
      <c r="F1073" s="11">
        <v>2.8</v>
      </c>
      <c r="G1073" s="11">
        <v>2.65</v>
      </c>
      <c r="H1073" s="148">
        <v>2.0229313125251962</v>
      </c>
      <c r="I1073" s="11">
        <v>2.5</v>
      </c>
      <c r="J1073" s="11">
        <v>2.56</v>
      </c>
      <c r="K1073" s="11">
        <v>2.48</v>
      </c>
      <c r="L1073" s="152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20" t="s">
        <v>256</v>
      </c>
      <c r="C1074" s="12"/>
      <c r="D1074" s="22">
        <v>2.6938183432870484</v>
      </c>
      <c r="E1074" s="22">
        <v>2.370643525588251</v>
      </c>
      <c r="F1074" s="22">
        <v>2.5</v>
      </c>
      <c r="G1074" s="22">
        <v>2.6966666666666668</v>
      </c>
      <c r="H1074" s="22">
        <v>2.1010850838613959</v>
      </c>
      <c r="I1074" s="22">
        <v>2.5166666666666666</v>
      </c>
      <c r="J1074" s="22">
        <v>2.4500000000000002</v>
      </c>
      <c r="K1074" s="22">
        <v>2.4583333333333335</v>
      </c>
      <c r="L1074" s="152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257</v>
      </c>
      <c r="C1075" s="28"/>
      <c r="D1075" s="11">
        <v>2.68904428643319</v>
      </c>
      <c r="E1075" s="11">
        <v>2.3664973174087836</v>
      </c>
      <c r="F1075" s="11">
        <v>2.4500000000000002</v>
      </c>
      <c r="G1075" s="11">
        <v>2.69</v>
      </c>
      <c r="H1075" s="11">
        <v>2.1083549456963526</v>
      </c>
      <c r="I1075" s="11">
        <v>2.5</v>
      </c>
      <c r="J1075" s="11">
        <v>2.4300000000000002</v>
      </c>
      <c r="K1075" s="11">
        <v>2.46</v>
      </c>
      <c r="L1075" s="152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258</v>
      </c>
      <c r="C1076" s="28"/>
      <c r="D1076" s="23">
        <v>1.3585275155815079E-2</v>
      </c>
      <c r="E1076" s="23">
        <v>6.9950962046828644E-2</v>
      </c>
      <c r="F1076" s="23">
        <v>0.1788854381999832</v>
      </c>
      <c r="G1076" s="23">
        <v>0.114484351186818</v>
      </c>
      <c r="H1076" s="23">
        <v>6.4909548472557949E-2</v>
      </c>
      <c r="I1076" s="23">
        <v>7.5277265270908167E-2</v>
      </c>
      <c r="J1076" s="23">
        <v>6.1644140029689716E-2</v>
      </c>
      <c r="K1076" s="23">
        <v>1.7224014243685037E-2</v>
      </c>
      <c r="L1076" s="204"/>
      <c r="M1076" s="205"/>
      <c r="N1076" s="205"/>
      <c r="O1076" s="205"/>
      <c r="P1076" s="205"/>
      <c r="Q1076" s="205"/>
      <c r="R1076" s="205"/>
      <c r="S1076" s="205"/>
      <c r="T1076" s="205"/>
      <c r="U1076" s="205"/>
      <c r="V1076" s="205"/>
      <c r="W1076" s="205"/>
      <c r="X1076" s="205"/>
      <c r="Y1076" s="205"/>
      <c r="Z1076" s="205"/>
      <c r="AA1076" s="205"/>
      <c r="AB1076" s="205"/>
      <c r="AC1076" s="205"/>
      <c r="AD1076" s="205"/>
      <c r="AE1076" s="205"/>
      <c r="AF1076" s="205"/>
      <c r="AG1076" s="205"/>
      <c r="AH1076" s="205"/>
      <c r="AI1076" s="205"/>
      <c r="AJ1076" s="205"/>
      <c r="AK1076" s="205"/>
      <c r="AL1076" s="205"/>
      <c r="AM1076" s="205"/>
      <c r="AN1076" s="205"/>
      <c r="AO1076" s="205"/>
      <c r="AP1076" s="205"/>
      <c r="AQ1076" s="205"/>
      <c r="AR1076" s="205"/>
      <c r="AS1076" s="205"/>
      <c r="AT1076" s="205"/>
      <c r="AU1076" s="205"/>
      <c r="AV1076" s="205"/>
      <c r="AW1076" s="205"/>
      <c r="AX1076" s="205"/>
      <c r="AY1076" s="205"/>
      <c r="AZ1076" s="205"/>
      <c r="BA1076" s="205"/>
      <c r="BB1076" s="205"/>
      <c r="BC1076" s="205"/>
      <c r="BD1076" s="205"/>
      <c r="BE1076" s="205"/>
      <c r="BF1076" s="205"/>
      <c r="BG1076" s="205"/>
      <c r="BH1076" s="205"/>
      <c r="BI1076" s="205"/>
      <c r="BJ1076" s="205"/>
      <c r="BK1076" s="205"/>
      <c r="BL1076" s="205"/>
      <c r="BM1076" s="56"/>
    </row>
    <row r="1077" spans="1:65">
      <c r="A1077" s="29"/>
      <c r="B1077" s="3" t="s">
        <v>85</v>
      </c>
      <c r="C1077" s="28"/>
      <c r="D1077" s="13">
        <v>5.0431296489124311E-3</v>
      </c>
      <c r="E1077" s="13">
        <v>2.9507161786152994E-2</v>
      </c>
      <c r="F1077" s="13">
        <v>7.1554175279993276E-2</v>
      </c>
      <c r="G1077" s="13">
        <v>4.2454023925890483E-2</v>
      </c>
      <c r="H1077" s="13">
        <v>3.0893346000661005E-2</v>
      </c>
      <c r="I1077" s="13">
        <v>2.9911496134135695E-2</v>
      </c>
      <c r="J1077" s="13">
        <v>2.5160873481506005E-2</v>
      </c>
      <c r="K1077" s="13">
        <v>7.0063786753973029E-3</v>
      </c>
      <c r="L1077" s="152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29"/>
      <c r="B1078" s="3" t="s">
        <v>259</v>
      </c>
      <c r="C1078" s="28"/>
      <c r="D1078" s="13">
        <v>6.6187456746960693E-2</v>
      </c>
      <c r="E1078" s="13">
        <v>-6.1722035675048414E-2</v>
      </c>
      <c r="F1078" s="13">
        <v>-1.0523984102452144E-2</v>
      </c>
      <c r="G1078" s="13">
        <v>6.7314795814821693E-2</v>
      </c>
      <c r="H1078" s="13">
        <v>-0.16841068086362432</v>
      </c>
      <c r="I1078" s="13">
        <v>-3.9274773298018095E-3</v>
      </c>
      <c r="J1078" s="13">
        <v>-3.0313504420403037E-2</v>
      </c>
      <c r="K1078" s="13">
        <v>-2.701525103407787E-2</v>
      </c>
      <c r="L1078" s="152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29"/>
      <c r="B1079" s="45" t="s">
        <v>260</v>
      </c>
      <c r="C1079" s="46"/>
      <c r="D1079" s="44">
        <v>1.98</v>
      </c>
      <c r="E1079" s="44">
        <v>1</v>
      </c>
      <c r="F1079" s="44">
        <v>0.19</v>
      </c>
      <c r="G1079" s="44">
        <v>2.0099999999999998</v>
      </c>
      <c r="H1079" s="44">
        <v>3.49</v>
      </c>
      <c r="I1079" s="44">
        <v>0.35</v>
      </c>
      <c r="J1079" s="44">
        <v>0.27</v>
      </c>
      <c r="K1079" s="44">
        <v>0.19</v>
      </c>
      <c r="L1079" s="152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B1080" s="30"/>
      <c r="C1080" s="20"/>
      <c r="D1080" s="20"/>
      <c r="E1080" s="20"/>
      <c r="F1080" s="20"/>
      <c r="G1080" s="20"/>
      <c r="H1080" s="20"/>
      <c r="I1080" s="20"/>
      <c r="J1080" s="20"/>
      <c r="K1080" s="20"/>
      <c r="BM1080" s="55"/>
    </row>
    <row r="1081" spans="1:65" ht="15">
      <c r="B1081" s="8" t="s">
        <v>521</v>
      </c>
      <c r="BM1081" s="27" t="s">
        <v>66</v>
      </c>
    </row>
    <row r="1082" spans="1:65" ht="15">
      <c r="A1082" s="24" t="s">
        <v>44</v>
      </c>
      <c r="B1082" s="18" t="s">
        <v>109</v>
      </c>
      <c r="C1082" s="15" t="s">
        <v>110</v>
      </c>
      <c r="D1082" s="16" t="s">
        <v>223</v>
      </c>
      <c r="E1082" s="17" t="s">
        <v>223</v>
      </c>
      <c r="F1082" s="17" t="s">
        <v>223</v>
      </c>
      <c r="G1082" s="17" t="s">
        <v>223</v>
      </c>
      <c r="H1082" s="17" t="s">
        <v>223</v>
      </c>
      <c r="I1082" s="17" t="s">
        <v>223</v>
      </c>
      <c r="J1082" s="17" t="s">
        <v>223</v>
      </c>
      <c r="K1082" s="17" t="s">
        <v>223</v>
      </c>
      <c r="L1082" s="17" t="s">
        <v>223</v>
      </c>
      <c r="M1082" s="17" t="s">
        <v>223</v>
      </c>
      <c r="N1082" s="17" t="s">
        <v>223</v>
      </c>
      <c r="O1082" s="17" t="s">
        <v>223</v>
      </c>
      <c r="P1082" s="17" t="s">
        <v>223</v>
      </c>
      <c r="Q1082" s="17" t="s">
        <v>223</v>
      </c>
      <c r="R1082" s="17" t="s">
        <v>223</v>
      </c>
      <c r="S1082" s="17" t="s">
        <v>223</v>
      </c>
      <c r="T1082" s="17" t="s">
        <v>223</v>
      </c>
      <c r="U1082" s="152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</v>
      </c>
    </row>
    <row r="1083" spans="1:65">
      <c r="A1083" s="29"/>
      <c r="B1083" s="19" t="s">
        <v>224</v>
      </c>
      <c r="C1083" s="9" t="s">
        <v>224</v>
      </c>
      <c r="D1083" s="150" t="s">
        <v>226</v>
      </c>
      <c r="E1083" s="151" t="s">
        <v>227</v>
      </c>
      <c r="F1083" s="151" t="s">
        <v>230</v>
      </c>
      <c r="G1083" s="151" t="s">
        <v>231</v>
      </c>
      <c r="H1083" s="151" t="s">
        <v>233</v>
      </c>
      <c r="I1083" s="151" t="s">
        <v>234</v>
      </c>
      <c r="J1083" s="151" t="s">
        <v>235</v>
      </c>
      <c r="K1083" s="151" t="s">
        <v>236</v>
      </c>
      <c r="L1083" s="151" t="s">
        <v>237</v>
      </c>
      <c r="M1083" s="151" t="s">
        <v>275</v>
      </c>
      <c r="N1083" s="151" t="s">
        <v>240</v>
      </c>
      <c r="O1083" s="151" t="s">
        <v>241</v>
      </c>
      <c r="P1083" s="151" t="s">
        <v>242</v>
      </c>
      <c r="Q1083" s="151" t="s">
        <v>243</v>
      </c>
      <c r="R1083" s="151" t="s">
        <v>244</v>
      </c>
      <c r="S1083" s="151" t="s">
        <v>245</v>
      </c>
      <c r="T1083" s="151" t="s">
        <v>247</v>
      </c>
      <c r="U1083" s="152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 t="s">
        <v>3</v>
      </c>
    </row>
    <row r="1084" spans="1:65">
      <c r="A1084" s="29"/>
      <c r="B1084" s="19"/>
      <c r="C1084" s="9"/>
      <c r="D1084" s="10" t="s">
        <v>288</v>
      </c>
      <c r="E1084" s="11" t="s">
        <v>113</v>
      </c>
      <c r="F1084" s="11" t="s">
        <v>288</v>
      </c>
      <c r="G1084" s="11" t="s">
        <v>289</v>
      </c>
      <c r="H1084" s="11" t="s">
        <v>288</v>
      </c>
      <c r="I1084" s="11" t="s">
        <v>289</v>
      </c>
      <c r="J1084" s="11" t="s">
        <v>289</v>
      </c>
      <c r="K1084" s="11" t="s">
        <v>289</v>
      </c>
      <c r="L1084" s="11" t="s">
        <v>289</v>
      </c>
      <c r="M1084" s="11" t="s">
        <v>289</v>
      </c>
      <c r="N1084" s="11" t="s">
        <v>288</v>
      </c>
      <c r="O1084" s="11" t="s">
        <v>113</v>
      </c>
      <c r="P1084" s="11" t="s">
        <v>289</v>
      </c>
      <c r="Q1084" s="11" t="s">
        <v>113</v>
      </c>
      <c r="R1084" s="11" t="s">
        <v>288</v>
      </c>
      <c r="S1084" s="11" t="s">
        <v>288</v>
      </c>
      <c r="T1084" s="11" t="s">
        <v>289</v>
      </c>
      <c r="U1084" s="152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0</v>
      </c>
    </row>
    <row r="1085" spans="1:65">
      <c r="A1085" s="29"/>
      <c r="B1085" s="19"/>
      <c r="C1085" s="9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152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0</v>
      </c>
    </row>
    <row r="1086" spans="1:65">
      <c r="A1086" s="29"/>
      <c r="B1086" s="18">
        <v>1</v>
      </c>
      <c r="C1086" s="14">
        <v>1</v>
      </c>
      <c r="D1086" s="223">
        <v>117</v>
      </c>
      <c r="E1086" s="223">
        <v>100.00720000000001</v>
      </c>
      <c r="F1086" s="223">
        <v>109.30597105542179</v>
      </c>
      <c r="G1086" s="223">
        <v>98</v>
      </c>
      <c r="H1086" s="223">
        <v>105</v>
      </c>
      <c r="I1086" s="223">
        <v>115</v>
      </c>
      <c r="J1086" s="223">
        <v>118</v>
      </c>
      <c r="K1086" s="223">
        <v>111</v>
      </c>
      <c r="L1086" s="223">
        <v>117</v>
      </c>
      <c r="M1086" s="223">
        <v>116</v>
      </c>
      <c r="N1086" s="224">
        <v>153.13327695383251</v>
      </c>
      <c r="O1086" s="223">
        <v>108</v>
      </c>
      <c r="P1086" s="223">
        <v>106</v>
      </c>
      <c r="Q1086" s="223">
        <v>105</v>
      </c>
      <c r="R1086" s="223">
        <v>98</v>
      </c>
      <c r="S1086" s="223">
        <v>102.8</v>
      </c>
      <c r="T1086" s="223">
        <v>107</v>
      </c>
      <c r="U1086" s="225"/>
      <c r="V1086" s="226"/>
      <c r="W1086" s="226"/>
      <c r="X1086" s="226"/>
      <c r="Y1086" s="226"/>
      <c r="Z1086" s="226"/>
      <c r="AA1086" s="226"/>
      <c r="AB1086" s="226"/>
      <c r="AC1086" s="226"/>
      <c r="AD1086" s="226"/>
      <c r="AE1086" s="226"/>
      <c r="AF1086" s="226"/>
      <c r="AG1086" s="226"/>
      <c r="AH1086" s="226"/>
      <c r="AI1086" s="226"/>
      <c r="AJ1086" s="226"/>
      <c r="AK1086" s="226"/>
      <c r="AL1086" s="226"/>
      <c r="AM1086" s="226"/>
      <c r="AN1086" s="226"/>
      <c r="AO1086" s="226"/>
      <c r="AP1086" s="226"/>
      <c r="AQ1086" s="226"/>
      <c r="AR1086" s="226"/>
      <c r="AS1086" s="226"/>
      <c r="AT1086" s="226"/>
      <c r="AU1086" s="226"/>
      <c r="AV1086" s="226"/>
      <c r="AW1086" s="226"/>
      <c r="AX1086" s="226"/>
      <c r="AY1086" s="226"/>
      <c r="AZ1086" s="226"/>
      <c r="BA1086" s="226"/>
      <c r="BB1086" s="226"/>
      <c r="BC1086" s="226"/>
      <c r="BD1086" s="226"/>
      <c r="BE1086" s="226"/>
      <c r="BF1086" s="226"/>
      <c r="BG1086" s="226"/>
      <c r="BH1086" s="226"/>
      <c r="BI1086" s="226"/>
      <c r="BJ1086" s="226"/>
      <c r="BK1086" s="226"/>
      <c r="BL1086" s="226"/>
      <c r="BM1086" s="227">
        <v>1</v>
      </c>
    </row>
    <row r="1087" spans="1:65">
      <c r="A1087" s="29"/>
      <c r="B1087" s="19">
        <v>1</v>
      </c>
      <c r="C1087" s="9">
        <v>2</v>
      </c>
      <c r="D1087" s="228">
        <v>115</v>
      </c>
      <c r="E1087" s="228">
        <v>101.7856</v>
      </c>
      <c r="F1087" s="228">
        <v>107.31792999732392</v>
      </c>
      <c r="G1087" s="228">
        <v>102</v>
      </c>
      <c r="H1087" s="228">
        <v>104</v>
      </c>
      <c r="I1087" s="228">
        <v>113</v>
      </c>
      <c r="J1087" s="228">
        <v>118</v>
      </c>
      <c r="K1087" s="228">
        <v>110</v>
      </c>
      <c r="L1087" s="228">
        <v>117</v>
      </c>
      <c r="M1087" s="228">
        <v>117</v>
      </c>
      <c r="N1087" s="229">
        <v>145.53310384338201</v>
      </c>
      <c r="O1087" s="228">
        <v>108</v>
      </c>
      <c r="P1087" s="228">
        <v>105</v>
      </c>
      <c r="Q1087" s="228">
        <v>106</v>
      </c>
      <c r="R1087" s="228">
        <v>98</v>
      </c>
      <c r="S1087" s="228">
        <v>107.1</v>
      </c>
      <c r="T1087" s="228">
        <v>107</v>
      </c>
      <c r="U1087" s="225"/>
      <c r="V1087" s="226"/>
      <c r="W1087" s="226"/>
      <c r="X1087" s="226"/>
      <c r="Y1087" s="226"/>
      <c r="Z1087" s="226"/>
      <c r="AA1087" s="226"/>
      <c r="AB1087" s="226"/>
      <c r="AC1087" s="226"/>
      <c r="AD1087" s="226"/>
      <c r="AE1087" s="226"/>
      <c r="AF1087" s="226"/>
      <c r="AG1087" s="226"/>
      <c r="AH1087" s="226"/>
      <c r="AI1087" s="226"/>
      <c r="AJ1087" s="226"/>
      <c r="AK1087" s="226"/>
      <c r="AL1087" s="226"/>
      <c r="AM1087" s="226"/>
      <c r="AN1087" s="226"/>
      <c r="AO1087" s="226"/>
      <c r="AP1087" s="226"/>
      <c r="AQ1087" s="226"/>
      <c r="AR1087" s="226"/>
      <c r="AS1087" s="226"/>
      <c r="AT1087" s="226"/>
      <c r="AU1087" s="226"/>
      <c r="AV1087" s="226"/>
      <c r="AW1087" s="226"/>
      <c r="AX1087" s="226"/>
      <c r="AY1087" s="226"/>
      <c r="AZ1087" s="226"/>
      <c r="BA1087" s="226"/>
      <c r="BB1087" s="226"/>
      <c r="BC1087" s="226"/>
      <c r="BD1087" s="226"/>
      <c r="BE1087" s="226"/>
      <c r="BF1087" s="226"/>
      <c r="BG1087" s="226"/>
      <c r="BH1087" s="226"/>
      <c r="BI1087" s="226"/>
      <c r="BJ1087" s="226"/>
      <c r="BK1087" s="226"/>
      <c r="BL1087" s="226"/>
      <c r="BM1087" s="227">
        <v>33</v>
      </c>
    </row>
    <row r="1088" spans="1:65">
      <c r="A1088" s="29"/>
      <c r="B1088" s="19">
        <v>1</v>
      </c>
      <c r="C1088" s="9">
        <v>3</v>
      </c>
      <c r="D1088" s="228">
        <v>114</v>
      </c>
      <c r="E1088" s="228">
        <v>100.6832</v>
      </c>
      <c r="F1088" s="228">
        <v>110.44490904962821</v>
      </c>
      <c r="G1088" s="228">
        <v>110</v>
      </c>
      <c r="H1088" s="228">
        <v>105</v>
      </c>
      <c r="I1088" s="228">
        <v>117</v>
      </c>
      <c r="J1088" s="228">
        <v>117</v>
      </c>
      <c r="K1088" s="228">
        <v>112</v>
      </c>
      <c r="L1088" s="228">
        <v>117</v>
      </c>
      <c r="M1088" s="228">
        <v>117</v>
      </c>
      <c r="N1088" s="229">
        <v>146.752400424819</v>
      </c>
      <c r="O1088" s="228">
        <v>106</v>
      </c>
      <c r="P1088" s="228">
        <v>104</v>
      </c>
      <c r="Q1088" s="228">
        <v>105</v>
      </c>
      <c r="R1088" s="228">
        <v>98</v>
      </c>
      <c r="S1088" s="228">
        <v>110.1</v>
      </c>
      <c r="T1088" s="228">
        <v>108</v>
      </c>
      <c r="U1088" s="225"/>
      <c r="V1088" s="226"/>
      <c r="W1088" s="226"/>
      <c r="X1088" s="226"/>
      <c r="Y1088" s="226"/>
      <c r="Z1088" s="226"/>
      <c r="AA1088" s="226"/>
      <c r="AB1088" s="226"/>
      <c r="AC1088" s="226"/>
      <c r="AD1088" s="226"/>
      <c r="AE1088" s="226"/>
      <c r="AF1088" s="226"/>
      <c r="AG1088" s="226"/>
      <c r="AH1088" s="226"/>
      <c r="AI1088" s="226"/>
      <c r="AJ1088" s="226"/>
      <c r="AK1088" s="226"/>
      <c r="AL1088" s="226"/>
      <c r="AM1088" s="226"/>
      <c r="AN1088" s="226"/>
      <c r="AO1088" s="226"/>
      <c r="AP1088" s="226"/>
      <c r="AQ1088" s="226"/>
      <c r="AR1088" s="226"/>
      <c r="AS1088" s="226"/>
      <c r="AT1088" s="226"/>
      <c r="AU1088" s="226"/>
      <c r="AV1088" s="226"/>
      <c r="AW1088" s="226"/>
      <c r="AX1088" s="226"/>
      <c r="AY1088" s="226"/>
      <c r="AZ1088" s="226"/>
      <c r="BA1088" s="226"/>
      <c r="BB1088" s="226"/>
      <c r="BC1088" s="226"/>
      <c r="BD1088" s="226"/>
      <c r="BE1088" s="226"/>
      <c r="BF1088" s="226"/>
      <c r="BG1088" s="226"/>
      <c r="BH1088" s="226"/>
      <c r="BI1088" s="226"/>
      <c r="BJ1088" s="226"/>
      <c r="BK1088" s="226"/>
      <c r="BL1088" s="226"/>
      <c r="BM1088" s="227">
        <v>16</v>
      </c>
    </row>
    <row r="1089" spans="1:65">
      <c r="A1089" s="29"/>
      <c r="B1089" s="19">
        <v>1</v>
      </c>
      <c r="C1089" s="9">
        <v>4</v>
      </c>
      <c r="D1089" s="228">
        <v>115</v>
      </c>
      <c r="E1089" s="228">
        <v>101.3656</v>
      </c>
      <c r="F1089" s="228">
        <v>109.55201920439761</v>
      </c>
      <c r="G1089" s="228">
        <v>109</v>
      </c>
      <c r="H1089" s="228">
        <v>104</v>
      </c>
      <c r="I1089" s="228">
        <v>113</v>
      </c>
      <c r="J1089" s="228">
        <v>118</v>
      </c>
      <c r="K1089" s="228">
        <v>111</v>
      </c>
      <c r="L1089" s="228">
        <v>114</v>
      </c>
      <c r="M1089" s="228">
        <v>117</v>
      </c>
      <c r="N1089" s="229">
        <v>151.23906606204099</v>
      </c>
      <c r="O1089" s="228">
        <v>108</v>
      </c>
      <c r="P1089" s="228">
        <v>103</v>
      </c>
      <c r="Q1089" s="228">
        <v>106</v>
      </c>
      <c r="R1089" s="228">
        <v>99</v>
      </c>
      <c r="S1089" s="228">
        <v>110.8</v>
      </c>
      <c r="T1089" s="228">
        <v>109</v>
      </c>
      <c r="U1089" s="225"/>
      <c r="V1089" s="226"/>
      <c r="W1089" s="226"/>
      <c r="X1089" s="226"/>
      <c r="Y1089" s="226"/>
      <c r="Z1089" s="226"/>
      <c r="AA1089" s="226"/>
      <c r="AB1089" s="226"/>
      <c r="AC1089" s="226"/>
      <c r="AD1089" s="226"/>
      <c r="AE1089" s="226"/>
      <c r="AF1089" s="226"/>
      <c r="AG1089" s="226"/>
      <c r="AH1089" s="226"/>
      <c r="AI1089" s="226"/>
      <c r="AJ1089" s="226"/>
      <c r="AK1089" s="226"/>
      <c r="AL1089" s="226"/>
      <c r="AM1089" s="226"/>
      <c r="AN1089" s="226"/>
      <c r="AO1089" s="226"/>
      <c r="AP1089" s="226"/>
      <c r="AQ1089" s="226"/>
      <c r="AR1089" s="226"/>
      <c r="AS1089" s="226"/>
      <c r="AT1089" s="226"/>
      <c r="AU1089" s="226"/>
      <c r="AV1089" s="226"/>
      <c r="AW1089" s="226"/>
      <c r="AX1089" s="226"/>
      <c r="AY1089" s="226"/>
      <c r="AZ1089" s="226"/>
      <c r="BA1089" s="226"/>
      <c r="BB1089" s="226"/>
      <c r="BC1089" s="226"/>
      <c r="BD1089" s="226"/>
      <c r="BE1089" s="226"/>
      <c r="BF1089" s="226"/>
      <c r="BG1089" s="226"/>
      <c r="BH1089" s="226"/>
      <c r="BI1089" s="226"/>
      <c r="BJ1089" s="226"/>
      <c r="BK1089" s="226"/>
      <c r="BL1089" s="226"/>
      <c r="BM1089" s="227">
        <v>109.09698797737826</v>
      </c>
    </row>
    <row r="1090" spans="1:65">
      <c r="A1090" s="29"/>
      <c r="B1090" s="19">
        <v>1</v>
      </c>
      <c r="C1090" s="9">
        <v>5</v>
      </c>
      <c r="D1090" s="228">
        <v>122</v>
      </c>
      <c r="E1090" s="228">
        <v>102.7936</v>
      </c>
      <c r="F1090" s="228">
        <v>107.21879183530666</v>
      </c>
      <c r="G1090" s="228">
        <v>114</v>
      </c>
      <c r="H1090" s="228">
        <v>108</v>
      </c>
      <c r="I1090" s="228">
        <v>111</v>
      </c>
      <c r="J1090" s="228">
        <v>116</v>
      </c>
      <c r="K1090" s="228">
        <v>111</v>
      </c>
      <c r="L1090" s="228">
        <v>114</v>
      </c>
      <c r="M1090" s="228">
        <v>117</v>
      </c>
      <c r="N1090" s="229">
        <v>156.885184106905</v>
      </c>
      <c r="O1090" s="228">
        <v>108</v>
      </c>
      <c r="P1090" s="228">
        <v>106</v>
      </c>
      <c r="Q1090" s="228">
        <v>106</v>
      </c>
      <c r="R1090" s="228">
        <v>97</v>
      </c>
      <c r="S1090" s="228">
        <v>102.7</v>
      </c>
      <c r="T1090" s="228">
        <v>108</v>
      </c>
      <c r="U1090" s="225"/>
      <c r="V1090" s="226"/>
      <c r="W1090" s="226"/>
      <c r="X1090" s="226"/>
      <c r="Y1090" s="226"/>
      <c r="Z1090" s="226"/>
      <c r="AA1090" s="226"/>
      <c r="AB1090" s="226"/>
      <c r="AC1090" s="226"/>
      <c r="AD1090" s="226"/>
      <c r="AE1090" s="226"/>
      <c r="AF1090" s="226"/>
      <c r="AG1090" s="226"/>
      <c r="AH1090" s="226"/>
      <c r="AI1090" s="226"/>
      <c r="AJ1090" s="226"/>
      <c r="AK1090" s="226"/>
      <c r="AL1090" s="226"/>
      <c r="AM1090" s="226"/>
      <c r="AN1090" s="226"/>
      <c r="AO1090" s="226"/>
      <c r="AP1090" s="226"/>
      <c r="AQ1090" s="226"/>
      <c r="AR1090" s="226"/>
      <c r="AS1090" s="226"/>
      <c r="AT1090" s="226"/>
      <c r="AU1090" s="226"/>
      <c r="AV1090" s="226"/>
      <c r="AW1090" s="226"/>
      <c r="AX1090" s="226"/>
      <c r="AY1090" s="226"/>
      <c r="AZ1090" s="226"/>
      <c r="BA1090" s="226"/>
      <c r="BB1090" s="226"/>
      <c r="BC1090" s="226"/>
      <c r="BD1090" s="226"/>
      <c r="BE1090" s="226"/>
      <c r="BF1090" s="226"/>
      <c r="BG1090" s="226"/>
      <c r="BH1090" s="226"/>
      <c r="BI1090" s="226"/>
      <c r="BJ1090" s="226"/>
      <c r="BK1090" s="226"/>
      <c r="BL1090" s="226"/>
      <c r="BM1090" s="227">
        <v>71</v>
      </c>
    </row>
    <row r="1091" spans="1:65">
      <c r="A1091" s="29"/>
      <c r="B1091" s="19">
        <v>1</v>
      </c>
      <c r="C1091" s="9">
        <v>6</v>
      </c>
      <c r="D1091" s="228">
        <v>116</v>
      </c>
      <c r="E1091" s="228">
        <v>101.5984</v>
      </c>
      <c r="F1091" s="228">
        <v>106.93762468623356</v>
      </c>
      <c r="G1091" s="228">
        <v>104</v>
      </c>
      <c r="H1091" s="228">
        <v>111</v>
      </c>
      <c r="I1091" s="228">
        <v>113</v>
      </c>
      <c r="J1091" s="228">
        <v>122</v>
      </c>
      <c r="K1091" s="228">
        <v>110</v>
      </c>
      <c r="L1091" s="228">
        <v>113</v>
      </c>
      <c r="M1091" s="228">
        <v>117</v>
      </c>
      <c r="N1091" s="229">
        <v>148.18369792729101</v>
      </c>
      <c r="O1091" s="228">
        <v>109</v>
      </c>
      <c r="P1091" s="228">
        <v>108</v>
      </c>
      <c r="Q1091" s="228">
        <v>107</v>
      </c>
      <c r="R1091" s="228">
        <v>98</v>
      </c>
      <c r="S1091" s="228">
        <v>109.8</v>
      </c>
      <c r="T1091" s="228">
        <v>108</v>
      </c>
      <c r="U1091" s="225"/>
      <c r="V1091" s="226"/>
      <c r="W1091" s="226"/>
      <c r="X1091" s="226"/>
      <c r="Y1091" s="226"/>
      <c r="Z1091" s="226"/>
      <c r="AA1091" s="226"/>
      <c r="AB1091" s="226"/>
      <c r="AC1091" s="226"/>
      <c r="AD1091" s="226"/>
      <c r="AE1091" s="226"/>
      <c r="AF1091" s="226"/>
      <c r="AG1091" s="226"/>
      <c r="AH1091" s="226"/>
      <c r="AI1091" s="226"/>
      <c r="AJ1091" s="226"/>
      <c r="AK1091" s="226"/>
      <c r="AL1091" s="226"/>
      <c r="AM1091" s="226"/>
      <c r="AN1091" s="226"/>
      <c r="AO1091" s="226"/>
      <c r="AP1091" s="226"/>
      <c r="AQ1091" s="226"/>
      <c r="AR1091" s="226"/>
      <c r="AS1091" s="226"/>
      <c r="AT1091" s="226"/>
      <c r="AU1091" s="226"/>
      <c r="AV1091" s="226"/>
      <c r="AW1091" s="226"/>
      <c r="AX1091" s="226"/>
      <c r="AY1091" s="226"/>
      <c r="AZ1091" s="226"/>
      <c r="BA1091" s="226"/>
      <c r="BB1091" s="226"/>
      <c r="BC1091" s="226"/>
      <c r="BD1091" s="226"/>
      <c r="BE1091" s="226"/>
      <c r="BF1091" s="226"/>
      <c r="BG1091" s="226"/>
      <c r="BH1091" s="226"/>
      <c r="BI1091" s="226"/>
      <c r="BJ1091" s="226"/>
      <c r="BK1091" s="226"/>
      <c r="BL1091" s="226"/>
      <c r="BM1091" s="231"/>
    </row>
    <row r="1092" spans="1:65">
      <c r="A1092" s="29"/>
      <c r="B1092" s="20" t="s">
        <v>256</v>
      </c>
      <c r="C1092" s="12"/>
      <c r="D1092" s="232">
        <v>116.5</v>
      </c>
      <c r="E1092" s="232">
        <v>101.37226666666665</v>
      </c>
      <c r="F1092" s="232">
        <v>108.46287430471862</v>
      </c>
      <c r="G1092" s="232">
        <v>106.16666666666667</v>
      </c>
      <c r="H1092" s="232">
        <v>106.16666666666667</v>
      </c>
      <c r="I1092" s="232">
        <v>113.66666666666667</v>
      </c>
      <c r="J1092" s="232">
        <v>118.16666666666667</v>
      </c>
      <c r="K1092" s="232">
        <v>110.83333333333333</v>
      </c>
      <c r="L1092" s="232">
        <v>115.33333333333333</v>
      </c>
      <c r="M1092" s="232">
        <v>116.83333333333333</v>
      </c>
      <c r="N1092" s="232">
        <v>150.28778821971173</v>
      </c>
      <c r="O1092" s="232">
        <v>107.83333333333333</v>
      </c>
      <c r="P1092" s="232">
        <v>105.33333333333333</v>
      </c>
      <c r="Q1092" s="232">
        <v>105.83333333333333</v>
      </c>
      <c r="R1092" s="232">
        <v>98</v>
      </c>
      <c r="S1092" s="232">
        <v>107.21666666666665</v>
      </c>
      <c r="T1092" s="232">
        <v>107.83333333333333</v>
      </c>
      <c r="U1092" s="225"/>
      <c r="V1092" s="226"/>
      <c r="W1092" s="226"/>
      <c r="X1092" s="226"/>
      <c r="Y1092" s="226"/>
      <c r="Z1092" s="226"/>
      <c r="AA1092" s="226"/>
      <c r="AB1092" s="226"/>
      <c r="AC1092" s="226"/>
      <c r="AD1092" s="226"/>
      <c r="AE1092" s="226"/>
      <c r="AF1092" s="226"/>
      <c r="AG1092" s="226"/>
      <c r="AH1092" s="226"/>
      <c r="AI1092" s="226"/>
      <c r="AJ1092" s="226"/>
      <c r="AK1092" s="226"/>
      <c r="AL1092" s="226"/>
      <c r="AM1092" s="226"/>
      <c r="AN1092" s="226"/>
      <c r="AO1092" s="226"/>
      <c r="AP1092" s="226"/>
      <c r="AQ1092" s="226"/>
      <c r="AR1092" s="226"/>
      <c r="AS1092" s="226"/>
      <c r="AT1092" s="226"/>
      <c r="AU1092" s="226"/>
      <c r="AV1092" s="226"/>
      <c r="AW1092" s="226"/>
      <c r="AX1092" s="226"/>
      <c r="AY1092" s="226"/>
      <c r="AZ1092" s="226"/>
      <c r="BA1092" s="226"/>
      <c r="BB1092" s="226"/>
      <c r="BC1092" s="226"/>
      <c r="BD1092" s="226"/>
      <c r="BE1092" s="226"/>
      <c r="BF1092" s="226"/>
      <c r="BG1092" s="226"/>
      <c r="BH1092" s="226"/>
      <c r="BI1092" s="226"/>
      <c r="BJ1092" s="226"/>
      <c r="BK1092" s="226"/>
      <c r="BL1092" s="226"/>
      <c r="BM1092" s="231"/>
    </row>
    <row r="1093" spans="1:65">
      <c r="A1093" s="29"/>
      <c r="B1093" s="3" t="s">
        <v>257</v>
      </c>
      <c r="C1093" s="28"/>
      <c r="D1093" s="228">
        <v>115.5</v>
      </c>
      <c r="E1093" s="228">
        <v>101.482</v>
      </c>
      <c r="F1093" s="228">
        <v>108.31195052637285</v>
      </c>
      <c r="G1093" s="228">
        <v>106.5</v>
      </c>
      <c r="H1093" s="228">
        <v>105</v>
      </c>
      <c r="I1093" s="228">
        <v>113</v>
      </c>
      <c r="J1093" s="228">
        <v>118</v>
      </c>
      <c r="K1093" s="228">
        <v>111</v>
      </c>
      <c r="L1093" s="228">
        <v>115.5</v>
      </c>
      <c r="M1093" s="228">
        <v>117</v>
      </c>
      <c r="N1093" s="228">
        <v>149.711381994666</v>
      </c>
      <c r="O1093" s="228">
        <v>108</v>
      </c>
      <c r="P1093" s="228">
        <v>105.5</v>
      </c>
      <c r="Q1093" s="228">
        <v>106</v>
      </c>
      <c r="R1093" s="228">
        <v>98</v>
      </c>
      <c r="S1093" s="228">
        <v>108.44999999999999</v>
      </c>
      <c r="T1093" s="228">
        <v>108</v>
      </c>
      <c r="U1093" s="225"/>
      <c r="V1093" s="226"/>
      <c r="W1093" s="226"/>
      <c r="X1093" s="226"/>
      <c r="Y1093" s="226"/>
      <c r="Z1093" s="226"/>
      <c r="AA1093" s="226"/>
      <c r="AB1093" s="226"/>
      <c r="AC1093" s="226"/>
      <c r="AD1093" s="226"/>
      <c r="AE1093" s="226"/>
      <c r="AF1093" s="226"/>
      <c r="AG1093" s="226"/>
      <c r="AH1093" s="226"/>
      <c r="AI1093" s="226"/>
      <c r="AJ1093" s="226"/>
      <c r="AK1093" s="226"/>
      <c r="AL1093" s="226"/>
      <c r="AM1093" s="226"/>
      <c r="AN1093" s="226"/>
      <c r="AO1093" s="226"/>
      <c r="AP1093" s="226"/>
      <c r="AQ1093" s="226"/>
      <c r="AR1093" s="226"/>
      <c r="AS1093" s="226"/>
      <c r="AT1093" s="226"/>
      <c r="AU1093" s="226"/>
      <c r="AV1093" s="226"/>
      <c r="AW1093" s="226"/>
      <c r="AX1093" s="226"/>
      <c r="AY1093" s="226"/>
      <c r="AZ1093" s="226"/>
      <c r="BA1093" s="226"/>
      <c r="BB1093" s="226"/>
      <c r="BC1093" s="226"/>
      <c r="BD1093" s="226"/>
      <c r="BE1093" s="226"/>
      <c r="BF1093" s="226"/>
      <c r="BG1093" s="226"/>
      <c r="BH1093" s="226"/>
      <c r="BI1093" s="226"/>
      <c r="BJ1093" s="226"/>
      <c r="BK1093" s="226"/>
      <c r="BL1093" s="226"/>
      <c r="BM1093" s="231"/>
    </row>
    <row r="1094" spans="1:65">
      <c r="A1094" s="29"/>
      <c r="B1094" s="3" t="s">
        <v>258</v>
      </c>
      <c r="C1094" s="28"/>
      <c r="D1094" s="228">
        <v>2.8809720581775866</v>
      </c>
      <c r="E1094" s="228">
        <v>0.95712418142405098</v>
      </c>
      <c r="F1094" s="228">
        <v>1.4839498327096059</v>
      </c>
      <c r="G1094" s="228">
        <v>5.8793423668524918</v>
      </c>
      <c r="H1094" s="228">
        <v>2.7868739954771304</v>
      </c>
      <c r="I1094" s="228">
        <v>2.0655911179772888</v>
      </c>
      <c r="J1094" s="228">
        <v>2.0412414523193148</v>
      </c>
      <c r="K1094" s="228">
        <v>0.75277265270908111</v>
      </c>
      <c r="L1094" s="228">
        <v>1.8618986725025255</v>
      </c>
      <c r="M1094" s="228">
        <v>0.40824829046386302</v>
      </c>
      <c r="N1094" s="228">
        <v>4.2909335697285993</v>
      </c>
      <c r="O1094" s="228">
        <v>0.98319208025017513</v>
      </c>
      <c r="P1094" s="228">
        <v>1.7511900715418263</v>
      </c>
      <c r="Q1094" s="228">
        <v>0.752772652709081</v>
      </c>
      <c r="R1094" s="228">
        <v>0.63245553203367588</v>
      </c>
      <c r="S1094" s="228">
        <v>3.6809871864306527</v>
      </c>
      <c r="T1094" s="228">
        <v>0.75277265270908111</v>
      </c>
      <c r="U1094" s="225"/>
      <c r="V1094" s="226"/>
      <c r="W1094" s="226"/>
      <c r="X1094" s="226"/>
      <c r="Y1094" s="226"/>
      <c r="Z1094" s="226"/>
      <c r="AA1094" s="226"/>
      <c r="AB1094" s="226"/>
      <c r="AC1094" s="226"/>
      <c r="AD1094" s="226"/>
      <c r="AE1094" s="226"/>
      <c r="AF1094" s="226"/>
      <c r="AG1094" s="226"/>
      <c r="AH1094" s="226"/>
      <c r="AI1094" s="226"/>
      <c r="AJ1094" s="226"/>
      <c r="AK1094" s="226"/>
      <c r="AL1094" s="226"/>
      <c r="AM1094" s="226"/>
      <c r="AN1094" s="226"/>
      <c r="AO1094" s="226"/>
      <c r="AP1094" s="226"/>
      <c r="AQ1094" s="226"/>
      <c r="AR1094" s="226"/>
      <c r="AS1094" s="226"/>
      <c r="AT1094" s="226"/>
      <c r="AU1094" s="226"/>
      <c r="AV1094" s="226"/>
      <c r="AW1094" s="226"/>
      <c r="AX1094" s="226"/>
      <c r="AY1094" s="226"/>
      <c r="AZ1094" s="226"/>
      <c r="BA1094" s="226"/>
      <c r="BB1094" s="226"/>
      <c r="BC1094" s="226"/>
      <c r="BD1094" s="226"/>
      <c r="BE1094" s="226"/>
      <c r="BF1094" s="226"/>
      <c r="BG1094" s="226"/>
      <c r="BH1094" s="226"/>
      <c r="BI1094" s="226"/>
      <c r="BJ1094" s="226"/>
      <c r="BK1094" s="226"/>
      <c r="BL1094" s="226"/>
      <c r="BM1094" s="231"/>
    </row>
    <row r="1095" spans="1:65">
      <c r="A1095" s="29"/>
      <c r="B1095" s="3" t="s">
        <v>85</v>
      </c>
      <c r="C1095" s="28"/>
      <c r="D1095" s="13">
        <v>2.4729373889936367E-2</v>
      </c>
      <c r="E1095" s="13">
        <v>9.4416768303235907E-3</v>
      </c>
      <c r="F1095" s="13">
        <v>1.3681638461290965E-2</v>
      </c>
      <c r="G1095" s="13">
        <v>5.5378421037857062E-2</v>
      </c>
      <c r="H1095" s="13">
        <v>2.6249990538246126E-2</v>
      </c>
      <c r="I1095" s="13">
        <v>1.8172355876633038E-2</v>
      </c>
      <c r="J1095" s="13">
        <v>1.7274257706510421E-2</v>
      </c>
      <c r="K1095" s="13">
        <v>6.7919337086533634E-3</v>
      </c>
      <c r="L1095" s="13">
        <v>1.61436301084034E-2</v>
      </c>
      <c r="M1095" s="13">
        <v>3.4942792336421944E-3</v>
      </c>
      <c r="N1095" s="13">
        <v>2.8551445334038132E-2</v>
      </c>
      <c r="O1095" s="13">
        <v>9.1177008987651485E-3</v>
      </c>
      <c r="P1095" s="13">
        <v>1.6625222198181897E-2</v>
      </c>
      <c r="Q1095" s="13">
        <v>7.1128124665424978E-3</v>
      </c>
      <c r="R1095" s="13">
        <v>6.4536278778946519E-3</v>
      </c>
      <c r="S1095" s="13">
        <v>3.4332229315379943E-2</v>
      </c>
      <c r="T1095" s="13">
        <v>6.9808901333145087E-3</v>
      </c>
      <c r="U1095" s="152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29"/>
      <c r="B1096" s="3" t="s">
        <v>259</v>
      </c>
      <c r="C1096" s="28"/>
      <c r="D1096" s="13">
        <v>6.7857162327495057E-2</v>
      </c>
      <c r="E1096" s="13">
        <v>-7.0805999816542786E-2</v>
      </c>
      <c r="F1096" s="13">
        <v>-5.8123847817973529E-3</v>
      </c>
      <c r="G1096" s="13">
        <v>-2.6859781970508756E-2</v>
      </c>
      <c r="H1096" s="13">
        <v>-2.6859781970508756E-2</v>
      </c>
      <c r="I1096" s="13">
        <v>4.1886387278042392E-2</v>
      </c>
      <c r="J1096" s="13">
        <v>8.3134088827173214E-2</v>
      </c>
      <c r="K1096" s="13">
        <v>1.5915612228589726E-2</v>
      </c>
      <c r="L1096" s="13">
        <v>5.7163313777720326E-2</v>
      </c>
      <c r="M1096" s="13">
        <v>7.09125476274306E-2</v>
      </c>
      <c r="N1096" s="13">
        <v>0.37756129665902938</v>
      </c>
      <c r="O1096" s="13">
        <v>-1.1582855470830711E-2</v>
      </c>
      <c r="P1096" s="13">
        <v>-3.4498245220347834E-2</v>
      </c>
      <c r="Q1096" s="13">
        <v>-2.9915167270444409E-2</v>
      </c>
      <c r="R1096" s="13">
        <v>-0.10171672181893121</v>
      </c>
      <c r="S1096" s="13">
        <v>-1.7235318275711675E-2</v>
      </c>
      <c r="T1096" s="13">
        <v>-1.1582855470830711E-2</v>
      </c>
      <c r="U1096" s="152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29"/>
      <c r="B1097" s="45" t="s">
        <v>260</v>
      </c>
      <c r="C1097" s="46"/>
      <c r="D1097" s="44">
        <v>1.95</v>
      </c>
      <c r="E1097" s="44">
        <v>1.45</v>
      </c>
      <c r="F1097" s="44">
        <v>0.14000000000000001</v>
      </c>
      <c r="G1097" s="44">
        <v>0.37</v>
      </c>
      <c r="H1097" s="44">
        <v>0.37</v>
      </c>
      <c r="I1097" s="44">
        <v>1.31</v>
      </c>
      <c r="J1097" s="44">
        <v>2.3199999999999998</v>
      </c>
      <c r="K1097" s="44">
        <v>0.67</v>
      </c>
      <c r="L1097" s="44">
        <v>1.69</v>
      </c>
      <c r="M1097" s="44">
        <v>2.02</v>
      </c>
      <c r="N1097" s="44">
        <v>9.5399999999999991</v>
      </c>
      <c r="O1097" s="44">
        <v>0</v>
      </c>
      <c r="P1097" s="44">
        <v>0.56000000000000005</v>
      </c>
      <c r="Q1097" s="44">
        <v>0.45</v>
      </c>
      <c r="R1097" s="44">
        <v>2.21</v>
      </c>
      <c r="S1097" s="44">
        <v>0.14000000000000001</v>
      </c>
      <c r="T1097" s="44">
        <v>0</v>
      </c>
      <c r="U1097" s="152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B1098" s="3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BM1098" s="55"/>
    </row>
    <row r="1099" spans="1:65" ht="15">
      <c r="B1099" s="8" t="s">
        <v>522</v>
      </c>
      <c r="BM1099" s="27" t="s">
        <v>66</v>
      </c>
    </row>
    <row r="1100" spans="1:65" ht="15">
      <c r="A1100" s="24" t="s">
        <v>45</v>
      </c>
      <c r="B1100" s="18" t="s">
        <v>109</v>
      </c>
      <c r="C1100" s="15" t="s">
        <v>110</v>
      </c>
      <c r="D1100" s="16" t="s">
        <v>223</v>
      </c>
      <c r="E1100" s="17" t="s">
        <v>223</v>
      </c>
      <c r="F1100" s="17" t="s">
        <v>223</v>
      </c>
      <c r="G1100" s="17" t="s">
        <v>223</v>
      </c>
      <c r="H1100" s="17" t="s">
        <v>223</v>
      </c>
      <c r="I1100" s="17" t="s">
        <v>223</v>
      </c>
      <c r="J1100" s="17" t="s">
        <v>223</v>
      </c>
      <c r="K1100" s="17" t="s">
        <v>223</v>
      </c>
      <c r="L1100" s="17" t="s">
        <v>223</v>
      </c>
      <c r="M1100" s="17" t="s">
        <v>223</v>
      </c>
      <c r="N1100" s="17" t="s">
        <v>223</v>
      </c>
      <c r="O1100" s="17" t="s">
        <v>223</v>
      </c>
      <c r="P1100" s="17" t="s">
        <v>223</v>
      </c>
      <c r="Q1100" s="17" t="s">
        <v>223</v>
      </c>
      <c r="R1100" s="17" t="s">
        <v>223</v>
      </c>
      <c r="S1100" s="17" t="s">
        <v>223</v>
      </c>
      <c r="T1100" s="152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 t="s">
        <v>224</v>
      </c>
      <c r="C1101" s="9" t="s">
        <v>224</v>
      </c>
      <c r="D1101" s="150" t="s">
        <v>226</v>
      </c>
      <c r="E1101" s="151" t="s">
        <v>227</v>
      </c>
      <c r="F1101" s="151" t="s">
        <v>230</v>
      </c>
      <c r="G1101" s="151" t="s">
        <v>231</v>
      </c>
      <c r="H1101" s="151" t="s">
        <v>233</v>
      </c>
      <c r="I1101" s="151" t="s">
        <v>234</v>
      </c>
      <c r="J1101" s="151" t="s">
        <v>235</v>
      </c>
      <c r="K1101" s="151" t="s">
        <v>236</v>
      </c>
      <c r="L1101" s="151" t="s">
        <v>237</v>
      </c>
      <c r="M1101" s="151" t="s">
        <v>275</v>
      </c>
      <c r="N1101" s="151" t="s">
        <v>240</v>
      </c>
      <c r="O1101" s="151" t="s">
        <v>241</v>
      </c>
      <c r="P1101" s="151" t="s">
        <v>242</v>
      </c>
      <c r="Q1101" s="151" t="s">
        <v>243</v>
      </c>
      <c r="R1101" s="151" t="s">
        <v>245</v>
      </c>
      <c r="S1101" s="151" t="s">
        <v>247</v>
      </c>
      <c r="T1101" s="152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 t="s">
        <v>3</v>
      </c>
    </row>
    <row r="1102" spans="1:65">
      <c r="A1102" s="29"/>
      <c r="B1102" s="19"/>
      <c r="C1102" s="9"/>
      <c r="D1102" s="10" t="s">
        <v>288</v>
      </c>
      <c r="E1102" s="11" t="s">
        <v>113</v>
      </c>
      <c r="F1102" s="11" t="s">
        <v>288</v>
      </c>
      <c r="G1102" s="11" t="s">
        <v>289</v>
      </c>
      <c r="H1102" s="11" t="s">
        <v>288</v>
      </c>
      <c r="I1102" s="11" t="s">
        <v>289</v>
      </c>
      <c r="J1102" s="11" t="s">
        <v>289</v>
      </c>
      <c r="K1102" s="11" t="s">
        <v>289</v>
      </c>
      <c r="L1102" s="11" t="s">
        <v>289</v>
      </c>
      <c r="M1102" s="11" t="s">
        <v>289</v>
      </c>
      <c r="N1102" s="11" t="s">
        <v>288</v>
      </c>
      <c r="O1102" s="11" t="s">
        <v>288</v>
      </c>
      <c r="P1102" s="11" t="s">
        <v>289</v>
      </c>
      <c r="Q1102" s="11" t="s">
        <v>288</v>
      </c>
      <c r="R1102" s="11" t="s">
        <v>288</v>
      </c>
      <c r="S1102" s="11" t="s">
        <v>289</v>
      </c>
      <c r="T1102" s="152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0</v>
      </c>
    </row>
    <row r="1103" spans="1:65">
      <c r="A1103" s="29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152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</v>
      </c>
    </row>
    <row r="1104" spans="1:65">
      <c r="A1104" s="29"/>
      <c r="B1104" s="18">
        <v>1</v>
      </c>
      <c r="C1104" s="14">
        <v>1</v>
      </c>
      <c r="D1104" s="223">
        <v>58.2</v>
      </c>
      <c r="E1104" s="223">
        <v>45.060500000000005</v>
      </c>
      <c r="F1104" s="223">
        <v>57.654676112229041</v>
      </c>
      <c r="G1104" s="223">
        <v>54</v>
      </c>
      <c r="H1104" s="223">
        <v>58</v>
      </c>
      <c r="I1104" s="223">
        <v>56.1</v>
      </c>
      <c r="J1104" s="223">
        <v>62.6</v>
      </c>
      <c r="K1104" s="223">
        <v>53.2</v>
      </c>
      <c r="L1104" s="223">
        <v>56.5</v>
      </c>
      <c r="M1104" s="223">
        <v>55.4</v>
      </c>
      <c r="N1104" s="224">
        <v>74.746573345603338</v>
      </c>
      <c r="O1104" s="223">
        <v>60</v>
      </c>
      <c r="P1104" s="224">
        <v>83.6</v>
      </c>
      <c r="Q1104" s="223">
        <v>58.2</v>
      </c>
      <c r="R1104" s="224">
        <v>76.8</v>
      </c>
      <c r="S1104" s="224">
        <v>73.5</v>
      </c>
      <c r="T1104" s="225"/>
      <c r="U1104" s="226"/>
      <c r="V1104" s="226"/>
      <c r="W1104" s="226"/>
      <c r="X1104" s="226"/>
      <c r="Y1104" s="226"/>
      <c r="Z1104" s="226"/>
      <c r="AA1104" s="226"/>
      <c r="AB1104" s="226"/>
      <c r="AC1104" s="226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27">
        <v>1</v>
      </c>
    </row>
    <row r="1105" spans="1:65">
      <c r="A1105" s="29"/>
      <c r="B1105" s="19">
        <v>1</v>
      </c>
      <c r="C1105" s="9">
        <v>2</v>
      </c>
      <c r="D1105" s="228">
        <v>59.4</v>
      </c>
      <c r="E1105" s="228">
        <v>44.378</v>
      </c>
      <c r="F1105" s="228">
        <v>55.989504862027133</v>
      </c>
      <c r="G1105" s="228">
        <v>58</v>
      </c>
      <c r="H1105" s="228">
        <v>57</v>
      </c>
      <c r="I1105" s="228">
        <v>62</v>
      </c>
      <c r="J1105" s="228">
        <v>64.599999999999994</v>
      </c>
      <c r="K1105" s="228">
        <v>53</v>
      </c>
      <c r="L1105" s="228">
        <v>54.8</v>
      </c>
      <c r="M1105" s="228">
        <v>52.1</v>
      </c>
      <c r="N1105" s="229">
        <v>70.790364691173068</v>
      </c>
      <c r="O1105" s="228">
        <v>62.9</v>
      </c>
      <c r="P1105" s="229">
        <v>85.5</v>
      </c>
      <c r="Q1105" s="228">
        <v>54.2</v>
      </c>
      <c r="R1105" s="229">
        <v>70.84</v>
      </c>
      <c r="S1105" s="229">
        <v>73.2</v>
      </c>
      <c r="T1105" s="225"/>
      <c r="U1105" s="226"/>
      <c r="V1105" s="226"/>
      <c r="W1105" s="226"/>
      <c r="X1105" s="226"/>
      <c r="Y1105" s="226"/>
      <c r="Z1105" s="226"/>
      <c r="AA1105" s="226"/>
      <c r="AB1105" s="226"/>
      <c r="AC1105" s="226"/>
      <c r="AD1105" s="226"/>
      <c r="AE1105" s="226"/>
      <c r="AF1105" s="226"/>
      <c r="AG1105" s="226"/>
      <c r="AH1105" s="226"/>
      <c r="AI1105" s="226"/>
      <c r="AJ1105" s="226"/>
      <c r="AK1105" s="226"/>
      <c r="AL1105" s="226"/>
      <c r="AM1105" s="226"/>
      <c r="AN1105" s="226"/>
      <c r="AO1105" s="226"/>
      <c r="AP1105" s="226"/>
      <c r="AQ1105" s="226"/>
      <c r="AR1105" s="226"/>
      <c r="AS1105" s="226"/>
      <c r="AT1105" s="226"/>
      <c r="AU1105" s="226"/>
      <c r="AV1105" s="226"/>
      <c r="AW1105" s="226"/>
      <c r="AX1105" s="226"/>
      <c r="AY1105" s="226"/>
      <c r="AZ1105" s="226"/>
      <c r="BA1105" s="226"/>
      <c r="BB1105" s="226"/>
      <c r="BC1105" s="226"/>
      <c r="BD1105" s="226"/>
      <c r="BE1105" s="226"/>
      <c r="BF1105" s="226"/>
      <c r="BG1105" s="226"/>
      <c r="BH1105" s="226"/>
      <c r="BI1105" s="226"/>
      <c r="BJ1105" s="226"/>
      <c r="BK1105" s="226"/>
      <c r="BL1105" s="226"/>
      <c r="BM1105" s="227">
        <v>34</v>
      </c>
    </row>
    <row r="1106" spans="1:65">
      <c r="A1106" s="29"/>
      <c r="B1106" s="19">
        <v>1</v>
      </c>
      <c r="C1106" s="9">
        <v>3</v>
      </c>
      <c r="D1106" s="228">
        <v>55.1</v>
      </c>
      <c r="E1106" s="228">
        <v>45.732500000000016</v>
      </c>
      <c r="F1106" s="228">
        <v>57.313741842278191</v>
      </c>
      <c r="G1106" s="228">
        <v>54</v>
      </c>
      <c r="H1106" s="228">
        <v>64</v>
      </c>
      <c r="I1106" s="228">
        <v>55.1</v>
      </c>
      <c r="J1106" s="228">
        <v>58.1</v>
      </c>
      <c r="K1106" s="228">
        <v>53.2</v>
      </c>
      <c r="L1106" s="228">
        <v>56.7</v>
      </c>
      <c r="M1106" s="228">
        <v>49.8</v>
      </c>
      <c r="N1106" s="229">
        <v>72.065266291962061</v>
      </c>
      <c r="O1106" s="228">
        <v>59</v>
      </c>
      <c r="P1106" s="229">
        <v>82.8</v>
      </c>
      <c r="Q1106" s="228">
        <v>55.6</v>
      </c>
      <c r="R1106" s="229">
        <v>71.41</v>
      </c>
      <c r="S1106" s="229">
        <v>73.2</v>
      </c>
      <c r="T1106" s="225"/>
      <c r="U1106" s="226"/>
      <c r="V1106" s="226"/>
      <c r="W1106" s="226"/>
      <c r="X1106" s="226"/>
      <c r="Y1106" s="226"/>
      <c r="Z1106" s="226"/>
      <c r="AA1106" s="226"/>
      <c r="AB1106" s="226"/>
      <c r="AC1106" s="226"/>
      <c r="AD1106" s="226"/>
      <c r="AE1106" s="226"/>
      <c r="AF1106" s="226"/>
      <c r="AG1106" s="226"/>
      <c r="AH1106" s="226"/>
      <c r="AI1106" s="226"/>
      <c r="AJ1106" s="226"/>
      <c r="AK1106" s="226"/>
      <c r="AL1106" s="226"/>
      <c r="AM1106" s="226"/>
      <c r="AN1106" s="226"/>
      <c r="AO1106" s="226"/>
      <c r="AP1106" s="226"/>
      <c r="AQ1106" s="226"/>
      <c r="AR1106" s="226"/>
      <c r="AS1106" s="226"/>
      <c r="AT1106" s="226"/>
      <c r="AU1106" s="226"/>
      <c r="AV1106" s="226"/>
      <c r="AW1106" s="226"/>
      <c r="AX1106" s="226"/>
      <c r="AY1106" s="226"/>
      <c r="AZ1106" s="226"/>
      <c r="BA1106" s="226"/>
      <c r="BB1106" s="226"/>
      <c r="BC1106" s="226"/>
      <c r="BD1106" s="226"/>
      <c r="BE1106" s="226"/>
      <c r="BF1106" s="226"/>
      <c r="BG1106" s="226"/>
      <c r="BH1106" s="226"/>
      <c r="BI1106" s="226"/>
      <c r="BJ1106" s="226"/>
      <c r="BK1106" s="226"/>
      <c r="BL1106" s="226"/>
      <c r="BM1106" s="227">
        <v>16</v>
      </c>
    </row>
    <row r="1107" spans="1:65">
      <c r="A1107" s="29"/>
      <c r="B1107" s="19">
        <v>1</v>
      </c>
      <c r="C1107" s="9">
        <v>4</v>
      </c>
      <c r="D1107" s="228">
        <v>53.6</v>
      </c>
      <c r="E1107" s="228">
        <v>45.491</v>
      </c>
      <c r="F1107" s="228">
        <v>56.523226229065848</v>
      </c>
      <c r="G1107" s="228">
        <v>56</v>
      </c>
      <c r="H1107" s="228">
        <v>64</v>
      </c>
      <c r="I1107" s="228">
        <v>55.2</v>
      </c>
      <c r="J1107" s="228">
        <v>57.7</v>
      </c>
      <c r="K1107" s="228">
        <v>55</v>
      </c>
      <c r="L1107" s="228">
        <v>60.3</v>
      </c>
      <c r="M1107" s="228">
        <v>52.3</v>
      </c>
      <c r="N1107" s="229">
        <v>70.227046854778237</v>
      </c>
      <c r="O1107" s="228">
        <v>61.500000000000007</v>
      </c>
      <c r="P1107" s="229">
        <v>83.1</v>
      </c>
      <c r="Q1107" s="228">
        <v>54.9</v>
      </c>
      <c r="R1107" s="229">
        <v>77.27</v>
      </c>
      <c r="S1107" s="229">
        <v>72.3</v>
      </c>
      <c r="T1107" s="225"/>
      <c r="U1107" s="226"/>
      <c r="V1107" s="226"/>
      <c r="W1107" s="226"/>
      <c r="X1107" s="226"/>
      <c r="Y1107" s="226"/>
      <c r="Z1107" s="226"/>
      <c r="AA1107" s="226"/>
      <c r="AB1107" s="226"/>
      <c r="AC1107" s="226"/>
      <c r="AD1107" s="226"/>
      <c r="AE1107" s="226"/>
      <c r="AF1107" s="226"/>
      <c r="AG1107" s="226"/>
      <c r="AH1107" s="226"/>
      <c r="AI1107" s="226"/>
      <c r="AJ1107" s="226"/>
      <c r="AK1107" s="226"/>
      <c r="AL1107" s="226"/>
      <c r="AM1107" s="226"/>
      <c r="AN1107" s="226"/>
      <c r="AO1107" s="226"/>
      <c r="AP1107" s="226"/>
      <c r="AQ1107" s="226"/>
      <c r="AR1107" s="226"/>
      <c r="AS1107" s="226"/>
      <c r="AT1107" s="226"/>
      <c r="AU1107" s="226"/>
      <c r="AV1107" s="226"/>
      <c r="AW1107" s="226"/>
      <c r="AX1107" s="226"/>
      <c r="AY1107" s="226"/>
      <c r="AZ1107" s="226"/>
      <c r="BA1107" s="226"/>
      <c r="BB1107" s="226"/>
      <c r="BC1107" s="226"/>
      <c r="BD1107" s="226"/>
      <c r="BE1107" s="226"/>
      <c r="BF1107" s="226"/>
      <c r="BG1107" s="226"/>
      <c r="BH1107" s="226"/>
      <c r="BI1107" s="226"/>
      <c r="BJ1107" s="226"/>
      <c r="BK1107" s="226"/>
      <c r="BL1107" s="226"/>
      <c r="BM1107" s="227">
        <v>55.875769503033666</v>
      </c>
    </row>
    <row r="1108" spans="1:65">
      <c r="A1108" s="29"/>
      <c r="B1108" s="19">
        <v>1</v>
      </c>
      <c r="C1108" s="9">
        <v>5</v>
      </c>
      <c r="D1108" s="228">
        <v>54.4</v>
      </c>
      <c r="E1108" s="228">
        <v>45.239000000000004</v>
      </c>
      <c r="F1108" s="228">
        <v>54.648887805084208</v>
      </c>
      <c r="G1108" s="228">
        <v>56</v>
      </c>
      <c r="H1108" s="228">
        <v>56</v>
      </c>
      <c r="I1108" s="228">
        <v>57.4</v>
      </c>
      <c r="J1108" s="228">
        <v>59</v>
      </c>
      <c r="K1108" s="228">
        <v>53.4</v>
      </c>
      <c r="L1108" s="228">
        <v>56.8</v>
      </c>
      <c r="M1108" s="228">
        <v>55.1</v>
      </c>
      <c r="N1108" s="229">
        <v>75.406489947688002</v>
      </c>
      <c r="O1108" s="228">
        <v>59.3</v>
      </c>
      <c r="P1108" s="229">
        <v>83.3</v>
      </c>
      <c r="Q1108" s="228">
        <v>53.4</v>
      </c>
      <c r="R1108" s="229">
        <v>76.55</v>
      </c>
      <c r="S1108" s="229">
        <v>71.8</v>
      </c>
      <c r="T1108" s="225"/>
      <c r="U1108" s="226"/>
      <c r="V1108" s="226"/>
      <c r="W1108" s="226"/>
      <c r="X1108" s="226"/>
      <c r="Y1108" s="226"/>
      <c r="Z1108" s="226"/>
      <c r="AA1108" s="226"/>
      <c r="AB1108" s="226"/>
      <c r="AC1108" s="226"/>
      <c r="AD1108" s="226"/>
      <c r="AE1108" s="226"/>
      <c r="AF1108" s="226"/>
      <c r="AG1108" s="226"/>
      <c r="AH1108" s="226"/>
      <c r="AI1108" s="226"/>
      <c r="AJ1108" s="226"/>
      <c r="AK1108" s="226"/>
      <c r="AL1108" s="226"/>
      <c r="AM1108" s="226"/>
      <c r="AN1108" s="226"/>
      <c r="AO1108" s="226"/>
      <c r="AP1108" s="226"/>
      <c r="AQ1108" s="226"/>
      <c r="AR1108" s="226"/>
      <c r="AS1108" s="226"/>
      <c r="AT1108" s="226"/>
      <c r="AU1108" s="226"/>
      <c r="AV1108" s="226"/>
      <c r="AW1108" s="226"/>
      <c r="AX1108" s="226"/>
      <c r="AY1108" s="226"/>
      <c r="AZ1108" s="226"/>
      <c r="BA1108" s="226"/>
      <c r="BB1108" s="226"/>
      <c r="BC1108" s="226"/>
      <c r="BD1108" s="226"/>
      <c r="BE1108" s="226"/>
      <c r="BF1108" s="226"/>
      <c r="BG1108" s="226"/>
      <c r="BH1108" s="226"/>
      <c r="BI1108" s="226"/>
      <c r="BJ1108" s="226"/>
      <c r="BK1108" s="226"/>
      <c r="BL1108" s="226"/>
      <c r="BM1108" s="227">
        <v>72</v>
      </c>
    </row>
    <row r="1109" spans="1:65">
      <c r="A1109" s="29"/>
      <c r="B1109" s="19">
        <v>1</v>
      </c>
      <c r="C1109" s="9">
        <v>6</v>
      </c>
      <c r="D1109" s="228">
        <v>55.5</v>
      </c>
      <c r="E1109" s="228">
        <v>45.417500000000004</v>
      </c>
      <c r="F1109" s="228">
        <v>55.306867367739336</v>
      </c>
      <c r="G1109" s="228">
        <v>58</v>
      </c>
      <c r="H1109" s="228">
        <v>60</v>
      </c>
      <c r="I1109" s="228">
        <v>58.7</v>
      </c>
      <c r="J1109" s="228">
        <v>61</v>
      </c>
      <c r="K1109" s="228">
        <v>54.3</v>
      </c>
      <c r="L1109" s="228">
        <v>52.4</v>
      </c>
      <c r="M1109" s="228">
        <v>53.1</v>
      </c>
      <c r="N1109" s="229">
        <v>71.355939413916047</v>
      </c>
      <c r="O1109" s="228">
        <v>58.8</v>
      </c>
      <c r="P1109" s="229">
        <v>84.9</v>
      </c>
      <c r="Q1109" s="228">
        <v>60.4</v>
      </c>
      <c r="R1109" s="229">
        <v>68.22</v>
      </c>
      <c r="S1109" s="229">
        <v>71.599999999999994</v>
      </c>
      <c r="T1109" s="225"/>
      <c r="U1109" s="226"/>
      <c r="V1109" s="226"/>
      <c r="W1109" s="226"/>
      <c r="X1109" s="226"/>
      <c r="Y1109" s="226"/>
      <c r="Z1109" s="226"/>
      <c r="AA1109" s="226"/>
      <c r="AB1109" s="226"/>
      <c r="AC1109" s="226"/>
      <c r="AD1109" s="226"/>
      <c r="AE1109" s="226"/>
      <c r="AF1109" s="226"/>
      <c r="AG1109" s="226"/>
      <c r="AH1109" s="226"/>
      <c r="AI1109" s="226"/>
      <c r="AJ1109" s="226"/>
      <c r="AK1109" s="226"/>
      <c r="AL1109" s="226"/>
      <c r="AM1109" s="226"/>
      <c r="AN1109" s="226"/>
      <c r="AO1109" s="226"/>
      <c r="AP1109" s="226"/>
      <c r="AQ1109" s="226"/>
      <c r="AR1109" s="226"/>
      <c r="AS1109" s="226"/>
      <c r="AT1109" s="226"/>
      <c r="AU1109" s="226"/>
      <c r="AV1109" s="226"/>
      <c r="AW1109" s="226"/>
      <c r="AX1109" s="226"/>
      <c r="AY1109" s="226"/>
      <c r="AZ1109" s="226"/>
      <c r="BA1109" s="226"/>
      <c r="BB1109" s="226"/>
      <c r="BC1109" s="226"/>
      <c r="BD1109" s="226"/>
      <c r="BE1109" s="226"/>
      <c r="BF1109" s="226"/>
      <c r="BG1109" s="226"/>
      <c r="BH1109" s="226"/>
      <c r="BI1109" s="226"/>
      <c r="BJ1109" s="226"/>
      <c r="BK1109" s="226"/>
      <c r="BL1109" s="226"/>
      <c r="BM1109" s="231"/>
    </row>
    <row r="1110" spans="1:65">
      <c r="A1110" s="29"/>
      <c r="B1110" s="20" t="s">
        <v>256</v>
      </c>
      <c r="C1110" s="12"/>
      <c r="D1110" s="232">
        <v>56.033333333333331</v>
      </c>
      <c r="E1110" s="232">
        <v>45.219750000000005</v>
      </c>
      <c r="F1110" s="232">
        <v>56.239484036403958</v>
      </c>
      <c r="G1110" s="232">
        <v>56</v>
      </c>
      <c r="H1110" s="232">
        <v>59.833333333333336</v>
      </c>
      <c r="I1110" s="232">
        <v>57.416666666666657</v>
      </c>
      <c r="J1110" s="232">
        <v>60.5</v>
      </c>
      <c r="K1110" s="232">
        <v>53.683333333333337</v>
      </c>
      <c r="L1110" s="232">
        <v>56.25</v>
      </c>
      <c r="M1110" s="232">
        <v>52.966666666666676</v>
      </c>
      <c r="N1110" s="232">
        <v>72.431946757520123</v>
      </c>
      <c r="O1110" s="232">
        <v>60.25</v>
      </c>
      <c r="P1110" s="232">
        <v>83.866666666666674</v>
      </c>
      <c r="Q1110" s="232">
        <v>56.116666666666667</v>
      </c>
      <c r="R1110" s="232">
        <v>73.515000000000001</v>
      </c>
      <c r="S1110" s="232">
        <v>72.600000000000009</v>
      </c>
      <c r="T1110" s="225"/>
      <c r="U1110" s="226"/>
      <c r="V1110" s="226"/>
      <c r="W1110" s="226"/>
      <c r="X1110" s="226"/>
      <c r="Y1110" s="226"/>
      <c r="Z1110" s="226"/>
      <c r="AA1110" s="226"/>
      <c r="AB1110" s="226"/>
      <c r="AC1110" s="226"/>
      <c r="AD1110" s="226"/>
      <c r="AE1110" s="226"/>
      <c r="AF1110" s="226"/>
      <c r="AG1110" s="226"/>
      <c r="AH1110" s="226"/>
      <c r="AI1110" s="226"/>
      <c r="AJ1110" s="226"/>
      <c r="AK1110" s="226"/>
      <c r="AL1110" s="226"/>
      <c r="AM1110" s="226"/>
      <c r="AN1110" s="226"/>
      <c r="AO1110" s="226"/>
      <c r="AP1110" s="226"/>
      <c r="AQ1110" s="226"/>
      <c r="AR1110" s="226"/>
      <c r="AS1110" s="226"/>
      <c r="AT1110" s="226"/>
      <c r="AU1110" s="226"/>
      <c r="AV1110" s="226"/>
      <c r="AW1110" s="226"/>
      <c r="AX1110" s="226"/>
      <c r="AY1110" s="226"/>
      <c r="AZ1110" s="226"/>
      <c r="BA1110" s="226"/>
      <c r="BB1110" s="226"/>
      <c r="BC1110" s="226"/>
      <c r="BD1110" s="226"/>
      <c r="BE1110" s="226"/>
      <c r="BF1110" s="226"/>
      <c r="BG1110" s="226"/>
      <c r="BH1110" s="226"/>
      <c r="BI1110" s="226"/>
      <c r="BJ1110" s="226"/>
      <c r="BK1110" s="226"/>
      <c r="BL1110" s="226"/>
      <c r="BM1110" s="231"/>
    </row>
    <row r="1111" spans="1:65">
      <c r="A1111" s="29"/>
      <c r="B1111" s="3" t="s">
        <v>257</v>
      </c>
      <c r="C1111" s="28"/>
      <c r="D1111" s="228">
        <v>55.3</v>
      </c>
      <c r="E1111" s="228">
        <v>45.328250000000004</v>
      </c>
      <c r="F1111" s="228">
        <v>56.256365545546487</v>
      </c>
      <c r="G1111" s="228">
        <v>56</v>
      </c>
      <c r="H1111" s="228">
        <v>59</v>
      </c>
      <c r="I1111" s="228">
        <v>56.75</v>
      </c>
      <c r="J1111" s="228">
        <v>60</v>
      </c>
      <c r="K1111" s="228">
        <v>53.3</v>
      </c>
      <c r="L1111" s="228">
        <v>56.6</v>
      </c>
      <c r="M1111" s="228">
        <v>52.7</v>
      </c>
      <c r="N1111" s="228">
        <v>71.710602852939047</v>
      </c>
      <c r="O1111" s="228">
        <v>59.65</v>
      </c>
      <c r="P1111" s="228">
        <v>83.449999999999989</v>
      </c>
      <c r="Q1111" s="228">
        <v>55.25</v>
      </c>
      <c r="R1111" s="228">
        <v>73.97999999999999</v>
      </c>
      <c r="S1111" s="228">
        <v>72.75</v>
      </c>
      <c r="T1111" s="225"/>
      <c r="U1111" s="226"/>
      <c r="V1111" s="226"/>
      <c r="W1111" s="226"/>
      <c r="X1111" s="226"/>
      <c r="Y1111" s="226"/>
      <c r="Z1111" s="226"/>
      <c r="AA1111" s="226"/>
      <c r="AB1111" s="226"/>
      <c r="AC1111" s="226"/>
      <c r="AD1111" s="226"/>
      <c r="AE1111" s="226"/>
      <c r="AF1111" s="226"/>
      <c r="AG1111" s="226"/>
      <c r="AH1111" s="226"/>
      <c r="AI1111" s="226"/>
      <c r="AJ1111" s="226"/>
      <c r="AK1111" s="226"/>
      <c r="AL1111" s="226"/>
      <c r="AM1111" s="226"/>
      <c r="AN1111" s="226"/>
      <c r="AO1111" s="226"/>
      <c r="AP1111" s="226"/>
      <c r="AQ1111" s="226"/>
      <c r="AR1111" s="226"/>
      <c r="AS1111" s="226"/>
      <c r="AT1111" s="226"/>
      <c r="AU1111" s="226"/>
      <c r="AV1111" s="226"/>
      <c r="AW1111" s="226"/>
      <c r="AX1111" s="226"/>
      <c r="AY1111" s="226"/>
      <c r="AZ1111" s="226"/>
      <c r="BA1111" s="226"/>
      <c r="BB1111" s="226"/>
      <c r="BC1111" s="226"/>
      <c r="BD1111" s="226"/>
      <c r="BE1111" s="226"/>
      <c r="BF1111" s="226"/>
      <c r="BG1111" s="226"/>
      <c r="BH1111" s="226"/>
      <c r="BI1111" s="226"/>
      <c r="BJ1111" s="226"/>
      <c r="BK1111" s="226"/>
      <c r="BL1111" s="226"/>
      <c r="BM1111" s="231"/>
    </row>
    <row r="1112" spans="1:65">
      <c r="A1112" s="29"/>
      <c r="B1112" s="3" t="s">
        <v>258</v>
      </c>
      <c r="C1112" s="28"/>
      <c r="D1112" s="217">
        <v>2.2703891002792154</v>
      </c>
      <c r="E1112" s="217">
        <v>0.47114082289693737</v>
      </c>
      <c r="F1112" s="217">
        <v>1.1575463607336176</v>
      </c>
      <c r="G1112" s="217">
        <v>1.7888543819998317</v>
      </c>
      <c r="H1112" s="217">
        <v>3.488074922742725</v>
      </c>
      <c r="I1112" s="217">
        <v>2.6331856498672219</v>
      </c>
      <c r="J1112" s="217">
        <v>2.7320322106446673</v>
      </c>
      <c r="K1112" s="217">
        <v>0.79099093968683676</v>
      </c>
      <c r="L1112" s="217">
        <v>2.6036512823340994</v>
      </c>
      <c r="M1112" s="217">
        <v>2.0839065877977045</v>
      </c>
      <c r="N1112" s="217">
        <v>2.1472785129745544</v>
      </c>
      <c r="O1112" s="217">
        <v>1.6257306049896474</v>
      </c>
      <c r="P1112" s="217">
        <v>1.0819735055289816</v>
      </c>
      <c r="Q1112" s="217">
        <v>2.664144640718042</v>
      </c>
      <c r="R1112" s="217">
        <v>3.8399518226144438</v>
      </c>
      <c r="S1112" s="217">
        <v>0.80746516952745695</v>
      </c>
      <c r="T1112" s="214"/>
      <c r="U1112" s="215"/>
      <c r="V1112" s="215"/>
      <c r="W1112" s="215"/>
      <c r="X1112" s="215"/>
      <c r="Y1112" s="215"/>
      <c r="Z1112" s="215"/>
      <c r="AA1112" s="215"/>
      <c r="AB1112" s="215"/>
      <c r="AC1112" s="215"/>
      <c r="AD1112" s="215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5"/>
      <c r="AT1112" s="215"/>
      <c r="AU1112" s="215"/>
      <c r="AV1112" s="215"/>
      <c r="AW1112" s="215"/>
      <c r="AX1112" s="215"/>
      <c r="AY1112" s="215"/>
      <c r="AZ1112" s="215"/>
      <c r="BA1112" s="215"/>
      <c r="BB1112" s="215"/>
      <c r="BC1112" s="215"/>
      <c r="BD1112" s="215"/>
      <c r="BE1112" s="215"/>
      <c r="BF1112" s="215"/>
      <c r="BG1112" s="215"/>
      <c r="BH1112" s="215"/>
      <c r="BI1112" s="215"/>
      <c r="BJ1112" s="215"/>
      <c r="BK1112" s="215"/>
      <c r="BL1112" s="215"/>
      <c r="BM1112" s="220"/>
    </row>
    <row r="1113" spans="1:65">
      <c r="A1113" s="29"/>
      <c r="B1113" s="3" t="s">
        <v>85</v>
      </c>
      <c r="C1113" s="28"/>
      <c r="D1113" s="13">
        <v>4.0518544323840847E-2</v>
      </c>
      <c r="E1113" s="13">
        <v>1.0418917019597351E-2</v>
      </c>
      <c r="F1113" s="13">
        <v>2.0582449867149119E-2</v>
      </c>
      <c r="G1113" s="13">
        <v>3.1943828249996996E-2</v>
      </c>
      <c r="H1113" s="13">
        <v>5.8296516814641638E-2</v>
      </c>
      <c r="I1113" s="13">
        <v>4.5860998256032903E-2</v>
      </c>
      <c r="J1113" s="13">
        <v>4.5157557200738302E-2</v>
      </c>
      <c r="K1113" s="13">
        <v>1.4734385712887365E-2</v>
      </c>
      <c r="L1113" s="13">
        <v>4.6287133908161769E-2</v>
      </c>
      <c r="M1113" s="13">
        <v>3.9343736711095735E-2</v>
      </c>
      <c r="N1113" s="13">
        <v>2.964546183140683E-2</v>
      </c>
      <c r="O1113" s="13">
        <v>2.6983080580741035E-2</v>
      </c>
      <c r="P1113" s="13">
        <v>1.2901114930790717E-2</v>
      </c>
      <c r="Q1113" s="13">
        <v>4.747510497270048E-2</v>
      </c>
      <c r="R1113" s="13">
        <v>5.2233582569740103E-2</v>
      </c>
      <c r="S1113" s="13">
        <v>1.1122109773105467E-2</v>
      </c>
      <c r="T1113" s="152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29"/>
      <c r="B1114" s="3" t="s">
        <v>259</v>
      </c>
      <c r="C1114" s="28"/>
      <c r="D1114" s="13">
        <v>2.8198954878126958E-3</v>
      </c>
      <c r="E1114" s="13">
        <v>-0.19070913202287287</v>
      </c>
      <c r="F1114" s="13">
        <v>6.5093427187707942E-3</v>
      </c>
      <c r="G1114" s="13">
        <v>2.2233339794914819E-3</v>
      </c>
      <c r="H1114" s="13">
        <v>7.0827907436421089E-2</v>
      </c>
      <c r="I1114" s="13">
        <v>2.7577198083139187E-2</v>
      </c>
      <c r="J1114" s="13">
        <v>8.2759137602843591E-2</v>
      </c>
      <c r="K1114" s="13">
        <v>-3.9237690848826667E-2</v>
      </c>
      <c r="L1114" s="13">
        <v>6.6975452919000311E-3</v>
      </c>
      <c r="M1114" s="13">
        <v>-5.2063763277730768E-2</v>
      </c>
      <c r="N1114" s="13">
        <v>0.29630334224905064</v>
      </c>
      <c r="O1114" s="13">
        <v>7.8284926290435042E-2</v>
      </c>
      <c r="P1114" s="13">
        <v>0.50094875493595303</v>
      </c>
      <c r="Q1114" s="13">
        <v>4.3112992586156196E-3</v>
      </c>
      <c r="R1114" s="13">
        <v>0.31568657852682724</v>
      </c>
      <c r="S1114" s="13">
        <v>0.29931096512341249</v>
      </c>
      <c r="T1114" s="152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29"/>
      <c r="B1115" s="45" t="s">
        <v>260</v>
      </c>
      <c r="C1115" s="46"/>
      <c r="D1115" s="44">
        <v>0.16</v>
      </c>
      <c r="E1115" s="44">
        <v>2.39</v>
      </c>
      <c r="F1115" s="44">
        <v>0.12</v>
      </c>
      <c r="G1115" s="44">
        <v>0.17</v>
      </c>
      <c r="H1115" s="44">
        <v>0.62</v>
      </c>
      <c r="I1115" s="44">
        <v>0.12</v>
      </c>
      <c r="J1115" s="44">
        <v>0.75</v>
      </c>
      <c r="K1115" s="44">
        <v>0.65</v>
      </c>
      <c r="L1115" s="44">
        <v>0.12</v>
      </c>
      <c r="M1115" s="44">
        <v>0.79</v>
      </c>
      <c r="N1115" s="44">
        <v>3.2</v>
      </c>
      <c r="O1115" s="44">
        <v>0.7</v>
      </c>
      <c r="P1115" s="44">
        <v>5.55</v>
      </c>
      <c r="Q1115" s="44">
        <v>0.15</v>
      </c>
      <c r="R1115" s="44">
        <v>3.43</v>
      </c>
      <c r="S1115" s="44">
        <v>3.24</v>
      </c>
      <c r="T1115" s="152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B1116" s="30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6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</sheetData>
  <dataConsolidate/>
  <conditionalFormatting sqref="B6:T11 B25:T30 B43:T48 B61:S66 B79:S84 B98:T103 B117:T122 B135:T140 B154:R159 B172:T177 B190:S195 B208:R213 B227:T232 B245:I250 B263:I268 B281:I286 B299:T304 B317:T322 B336:I341 B354:P359 B372:S377 B390:E395 B408:I413 B427:R432 B446:S451 B464:R469 B483:S488 B502:J507 B520:T525 B538:T543 B556:T561 B575:T580 B593:R598 B611:J616 B630:T635 B648:T653 B666:T671 B685:I690 B703:S708 B721:Q726 B739:S744 B757:T762 B775:S780 B793:R798 B811:I816 B829:R834 B847:S852 B865:R870 B884:K889 B903:R908 B922:S927 B941:S946 B959:S964 B978:H983 B996:T1001 B1014:T1019 B1032:R1037 B1050:S1055 B1068:K1073 B1086:T1091 B1104:S1109">
    <cfRule type="expression" dxfId="17" priority="183">
      <formula>AND($B6&lt;&gt;$B5,NOT(ISBLANK(INDIRECT(Anlyt_LabRefThisCol))))</formula>
    </cfRule>
  </conditionalFormatting>
  <conditionalFormatting sqref="C2:T17 C21:T36 C39:T54 C57:S72 C75:S90 C94:T109 C113:T128 C131:T146 C150:R165 C168:T183 C186:S201 C204:R219 C223:T238 C241:I256 C259:I274 C277:I292 C295:T310 C313:T328 C332:I347 C350:P365 C368:S383 C386:E401 C404:I419 C423:R438 C442:S457 C460:R475 C479:S494 C498:J513 C516:T531 C534:T549 C552:T567 C571:T586 C589:R604 C607:J622 C626:T641 C644:T659 C662:T677 C681:I696 C699:S714 C717:Q732 C735:S750 C753:T768 C771:S786 C789:R804 C807:I822 C825:R840 C843:S858 C861:R876 C880:K895 C899:R914 C918:S933 C937:S952 C955:S970 C974:H989 C992:T1007 C1010:T1025 C1028:R1043 C1046:S1061 C1064:K1079 C1082:T1097 C1100:S1115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64AE-584D-47B9-918D-69D335CC1CF9}">
  <sheetPr codeName="Sheet16"/>
  <dimension ref="A1:BN12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523</v>
      </c>
      <c r="BM1" s="27" t="s">
        <v>66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5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50" t="s">
        <v>229</v>
      </c>
      <c r="E3" s="151" t="s">
        <v>230</v>
      </c>
      <c r="F3" s="151" t="s">
        <v>231</v>
      </c>
      <c r="G3" s="151" t="s">
        <v>234</v>
      </c>
      <c r="H3" s="151" t="s">
        <v>235</v>
      </c>
      <c r="I3" s="151" t="s">
        <v>236</v>
      </c>
      <c r="J3" s="151" t="s">
        <v>237</v>
      </c>
      <c r="K3" s="151" t="s">
        <v>275</v>
      </c>
      <c r="L3" s="151" t="s">
        <v>240</v>
      </c>
      <c r="M3" s="151" t="s">
        <v>241</v>
      </c>
      <c r="N3" s="151" t="s">
        <v>242</v>
      </c>
      <c r="O3" s="151" t="s">
        <v>244</v>
      </c>
      <c r="P3" s="151" t="s">
        <v>245</v>
      </c>
      <c r="Q3" s="151" t="s">
        <v>247</v>
      </c>
      <c r="R3" s="151" t="s">
        <v>248</v>
      </c>
      <c r="S3" s="15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314</v>
      </c>
      <c r="E4" s="11" t="s">
        <v>276</v>
      </c>
      <c r="F4" s="11" t="s">
        <v>314</v>
      </c>
      <c r="G4" s="11" t="s">
        <v>276</v>
      </c>
      <c r="H4" s="11" t="s">
        <v>276</v>
      </c>
      <c r="I4" s="11" t="s">
        <v>276</v>
      </c>
      <c r="J4" s="11" t="s">
        <v>276</v>
      </c>
      <c r="K4" s="11" t="s">
        <v>276</v>
      </c>
      <c r="L4" s="11" t="s">
        <v>276</v>
      </c>
      <c r="M4" s="11" t="s">
        <v>314</v>
      </c>
      <c r="N4" s="11" t="s">
        <v>314</v>
      </c>
      <c r="O4" s="11" t="s">
        <v>314</v>
      </c>
      <c r="P4" s="11" t="s">
        <v>276</v>
      </c>
      <c r="Q4" s="11" t="s">
        <v>314</v>
      </c>
      <c r="R4" s="11" t="s">
        <v>314</v>
      </c>
      <c r="S4" s="15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315</v>
      </c>
      <c r="E5" s="25" t="s">
        <v>316</v>
      </c>
      <c r="F5" s="25" t="s">
        <v>317</v>
      </c>
      <c r="G5" s="25" t="s">
        <v>317</v>
      </c>
      <c r="H5" s="25" t="s">
        <v>317</v>
      </c>
      <c r="I5" s="25" t="s">
        <v>317</v>
      </c>
      <c r="J5" s="25" t="s">
        <v>317</v>
      </c>
      <c r="K5" s="25" t="s">
        <v>317</v>
      </c>
      <c r="L5" s="25" t="s">
        <v>318</v>
      </c>
      <c r="M5" s="25" t="s">
        <v>318</v>
      </c>
      <c r="N5" s="25" t="s">
        <v>293</v>
      </c>
      <c r="O5" s="25" t="s">
        <v>317</v>
      </c>
      <c r="P5" s="25" t="s">
        <v>318</v>
      </c>
      <c r="Q5" s="25" t="s">
        <v>293</v>
      </c>
      <c r="R5" s="25" t="s">
        <v>317</v>
      </c>
      <c r="S5" s="15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0.16700000000000001</v>
      </c>
      <c r="E6" s="202">
        <v>0.19453082501643498</v>
      </c>
      <c r="F6" s="202">
        <v>0.17</v>
      </c>
      <c r="G6" s="202">
        <v>0.18</v>
      </c>
      <c r="H6" s="202">
        <v>0.18</v>
      </c>
      <c r="I6" s="211">
        <v>0.32</v>
      </c>
      <c r="J6" s="202">
        <v>0.19</v>
      </c>
      <c r="K6" s="202">
        <v>0.18</v>
      </c>
      <c r="L6" s="203">
        <v>0.39808418708017801</v>
      </c>
      <c r="M6" s="202">
        <v>0.14000000000000001</v>
      </c>
      <c r="N6" s="202">
        <v>0.18</v>
      </c>
      <c r="O6" s="203" t="s">
        <v>290</v>
      </c>
      <c r="P6" s="203">
        <v>1.1100000000000001</v>
      </c>
      <c r="Q6" s="203">
        <v>0.3</v>
      </c>
      <c r="R6" s="202">
        <v>0.19</v>
      </c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10">
        <v>0.214</v>
      </c>
      <c r="E7" s="23">
        <v>0.20281568429123048</v>
      </c>
      <c r="F7" s="23">
        <v>0.16500000000000001</v>
      </c>
      <c r="G7" s="23">
        <v>0.17</v>
      </c>
      <c r="H7" s="23">
        <v>0.18</v>
      </c>
      <c r="I7" s="23">
        <v>0.18</v>
      </c>
      <c r="J7" s="210">
        <v>0.24</v>
      </c>
      <c r="K7" s="23">
        <v>0.18</v>
      </c>
      <c r="L7" s="208">
        <v>0.392625725762005</v>
      </c>
      <c r="M7" s="23">
        <v>0.15</v>
      </c>
      <c r="N7" s="23">
        <v>0.18</v>
      </c>
      <c r="O7" s="208" t="s">
        <v>290</v>
      </c>
      <c r="P7" s="208">
        <v>1.07</v>
      </c>
      <c r="Q7" s="208">
        <v>0.2</v>
      </c>
      <c r="R7" s="23">
        <v>0.18</v>
      </c>
      <c r="S7" s="204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19">
        <v>1</v>
      </c>
      <c r="C8" s="9">
        <v>3</v>
      </c>
      <c r="D8" s="23">
        <v>0.17299999999999999</v>
      </c>
      <c r="E8" s="23">
        <v>0.19943486989071701</v>
      </c>
      <c r="F8" s="23">
        <v>0.16600000000000001</v>
      </c>
      <c r="G8" s="23">
        <v>0.17</v>
      </c>
      <c r="H8" s="23">
        <v>0.18</v>
      </c>
      <c r="I8" s="23">
        <v>0.2</v>
      </c>
      <c r="J8" s="23">
        <v>0.19</v>
      </c>
      <c r="K8" s="23">
        <v>0.19</v>
      </c>
      <c r="L8" s="208">
        <v>0.50262692546280296</v>
      </c>
      <c r="M8" s="23">
        <v>0.15</v>
      </c>
      <c r="N8" s="23">
        <v>0.17</v>
      </c>
      <c r="O8" s="208" t="s">
        <v>290</v>
      </c>
      <c r="P8" s="208">
        <v>1.1200000000000001</v>
      </c>
      <c r="Q8" s="208">
        <v>0.2</v>
      </c>
      <c r="R8" s="23">
        <v>0.19</v>
      </c>
      <c r="S8" s="204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0.17399999999999999</v>
      </c>
      <c r="E9" s="23">
        <v>0.19617154404995352</v>
      </c>
      <c r="F9" s="23">
        <v>0.17699999999999999</v>
      </c>
      <c r="G9" s="23">
        <v>0.17</v>
      </c>
      <c r="H9" s="23">
        <v>0.18</v>
      </c>
      <c r="I9" s="210">
        <v>0.24</v>
      </c>
      <c r="J9" s="23">
        <v>0.18</v>
      </c>
      <c r="K9" s="23">
        <v>0.19</v>
      </c>
      <c r="L9" s="208">
        <v>0.55020636394004996</v>
      </c>
      <c r="M9" s="23">
        <v>0.16</v>
      </c>
      <c r="N9" s="23">
        <v>0.18</v>
      </c>
      <c r="O9" s="208" t="s">
        <v>290</v>
      </c>
      <c r="P9" s="208">
        <v>1.1499999999999999</v>
      </c>
      <c r="Q9" s="208">
        <v>0.2</v>
      </c>
      <c r="R9" s="210">
        <v>0.28000000000000003</v>
      </c>
      <c r="S9" s="204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0.18067670367717245</v>
      </c>
      <c r="BN9" s="27"/>
    </row>
    <row r="10" spans="1:66">
      <c r="A10" s="29"/>
      <c r="B10" s="19">
        <v>1</v>
      </c>
      <c r="C10" s="9">
        <v>5</v>
      </c>
      <c r="D10" s="23">
        <v>0.16600000000000001</v>
      </c>
      <c r="E10" s="23">
        <v>0.1872535689722655</v>
      </c>
      <c r="F10" s="23">
        <v>0.17799999999999999</v>
      </c>
      <c r="G10" s="23">
        <v>0.18</v>
      </c>
      <c r="H10" s="23">
        <v>0.18</v>
      </c>
      <c r="I10" s="23">
        <v>0.22</v>
      </c>
      <c r="J10" s="23">
        <v>0.18</v>
      </c>
      <c r="K10" s="23">
        <v>0.19</v>
      </c>
      <c r="L10" s="208">
        <v>0.45025284885670402</v>
      </c>
      <c r="M10" s="23">
        <v>0.15</v>
      </c>
      <c r="N10" s="23">
        <v>0.19</v>
      </c>
      <c r="O10" s="208">
        <v>0.4</v>
      </c>
      <c r="P10" s="208">
        <v>1.02</v>
      </c>
      <c r="Q10" s="208">
        <v>0.2</v>
      </c>
      <c r="R10" s="23">
        <v>0.21</v>
      </c>
      <c r="S10" s="204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74</v>
      </c>
    </row>
    <row r="11" spans="1:66">
      <c r="A11" s="29"/>
      <c r="B11" s="19">
        <v>1</v>
      </c>
      <c r="C11" s="9">
        <v>6</v>
      </c>
      <c r="D11" s="23"/>
      <c r="E11" s="23">
        <v>0.203455950472783</v>
      </c>
      <c r="F11" s="23">
        <v>0.17399999999999999</v>
      </c>
      <c r="G11" s="23">
        <v>0.19</v>
      </c>
      <c r="H11" s="23">
        <v>0.18</v>
      </c>
      <c r="I11" s="23">
        <v>0.21</v>
      </c>
      <c r="J11" s="23">
        <v>0.18</v>
      </c>
      <c r="K11" s="23">
        <v>0.18</v>
      </c>
      <c r="L11" s="208">
        <v>0.41678120334822299</v>
      </c>
      <c r="M11" s="23">
        <v>0.14000000000000001</v>
      </c>
      <c r="N11" s="23">
        <v>0.18</v>
      </c>
      <c r="O11" s="208" t="s">
        <v>290</v>
      </c>
      <c r="P11" s="208">
        <v>1.03</v>
      </c>
      <c r="Q11" s="208">
        <v>0.2</v>
      </c>
      <c r="R11" s="23">
        <v>0.19</v>
      </c>
      <c r="S11" s="20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256</v>
      </c>
      <c r="C12" s="12"/>
      <c r="D12" s="209">
        <v>0.17880000000000001</v>
      </c>
      <c r="E12" s="209">
        <v>0.19727707378223078</v>
      </c>
      <c r="F12" s="209">
        <v>0.17166666666666663</v>
      </c>
      <c r="G12" s="209">
        <v>0.17666666666666667</v>
      </c>
      <c r="H12" s="209">
        <v>0.17999999999999997</v>
      </c>
      <c r="I12" s="209">
        <v>0.2283333333333333</v>
      </c>
      <c r="J12" s="209">
        <v>0.19333333333333333</v>
      </c>
      <c r="K12" s="209">
        <v>0.18499999999999997</v>
      </c>
      <c r="L12" s="209">
        <v>0.45176287574166046</v>
      </c>
      <c r="M12" s="209">
        <v>0.14833333333333334</v>
      </c>
      <c r="N12" s="209">
        <v>0.17999999999999997</v>
      </c>
      <c r="O12" s="209">
        <v>0.4</v>
      </c>
      <c r="P12" s="209">
        <v>1.0833333333333335</v>
      </c>
      <c r="Q12" s="209">
        <v>0.21666666666666665</v>
      </c>
      <c r="R12" s="209">
        <v>0.20666666666666667</v>
      </c>
      <c r="S12" s="204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257</v>
      </c>
      <c r="C13" s="28"/>
      <c r="D13" s="23">
        <v>0.17299999999999999</v>
      </c>
      <c r="E13" s="23">
        <v>0.19780320697033527</v>
      </c>
      <c r="F13" s="23">
        <v>0.17199999999999999</v>
      </c>
      <c r="G13" s="23">
        <v>0.17499999999999999</v>
      </c>
      <c r="H13" s="23">
        <v>0.18</v>
      </c>
      <c r="I13" s="23">
        <v>0.215</v>
      </c>
      <c r="J13" s="23">
        <v>0.185</v>
      </c>
      <c r="K13" s="23">
        <v>0.185</v>
      </c>
      <c r="L13" s="23">
        <v>0.43351702610246351</v>
      </c>
      <c r="M13" s="23">
        <v>0.15</v>
      </c>
      <c r="N13" s="23">
        <v>0.18</v>
      </c>
      <c r="O13" s="23">
        <v>0.4</v>
      </c>
      <c r="P13" s="23">
        <v>1.0900000000000001</v>
      </c>
      <c r="Q13" s="23">
        <v>0.2</v>
      </c>
      <c r="R13" s="23">
        <v>0.19</v>
      </c>
      <c r="S13" s="204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258</v>
      </c>
      <c r="C14" s="28"/>
      <c r="D14" s="23">
        <v>1.9992498593222406E-2</v>
      </c>
      <c r="E14" s="23">
        <v>6.0455857370685095E-3</v>
      </c>
      <c r="F14" s="23">
        <v>5.5377492419453741E-3</v>
      </c>
      <c r="G14" s="23">
        <v>8.1649658092772543E-3</v>
      </c>
      <c r="H14" s="23">
        <v>3.0404709722440586E-17</v>
      </c>
      <c r="I14" s="23">
        <v>4.9159604012508754E-2</v>
      </c>
      <c r="J14" s="23">
        <v>2.338090388900026E-2</v>
      </c>
      <c r="K14" s="23">
        <v>5.4772255750516656E-3</v>
      </c>
      <c r="L14" s="23">
        <v>6.3060088219838939E-2</v>
      </c>
      <c r="M14" s="23">
        <v>7.5277265270908044E-3</v>
      </c>
      <c r="N14" s="23">
        <v>6.3245553203367553E-3</v>
      </c>
      <c r="O14" s="23" t="s">
        <v>648</v>
      </c>
      <c r="P14" s="23">
        <v>5.2025634707004442E-2</v>
      </c>
      <c r="Q14" s="23">
        <v>4.0824829046386638E-2</v>
      </c>
      <c r="R14" s="23">
        <v>3.7237973450050393E-2</v>
      </c>
      <c r="S14" s="204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85</v>
      </c>
      <c r="C15" s="28"/>
      <c r="D15" s="13">
        <v>0.11181486908961076</v>
      </c>
      <c r="E15" s="13">
        <v>3.0645151112399814E-2</v>
      </c>
      <c r="F15" s="13">
        <v>3.2258733448225489E-2</v>
      </c>
      <c r="G15" s="13">
        <v>4.621678759968257E-2</v>
      </c>
      <c r="H15" s="13">
        <v>1.6891505401355884E-16</v>
      </c>
      <c r="I15" s="13">
        <v>0.21529753582120625</v>
      </c>
      <c r="J15" s="13">
        <v>0.120935709770691</v>
      </c>
      <c r="K15" s="13">
        <v>2.960662473000901E-2</v>
      </c>
      <c r="L15" s="13">
        <v>0.13958669825694067</v>
      </c>
      <c r="M15" s="13">
        <v>5.0748718160162722E-2</v>
      </c>
      <c r="N15" s="13">
        <v>3.5136418446315314E-2</v>
      </c>
      <c r="O15" s="13" t="s">
        <v>648</v>
      </c>
      <c r="P15" s="13">
        <v>4.8023662806465632E-2</v>
      </c>
      <c r="Q15" s="13">
        <v>0.18842228790639989</v>
      </c>
      <c r="R15" s="13">
        <v>0.18018374250024383</v>
      </c>
      <c r="S15" s="15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259</v>
      </c>
      <c r="C16" s="28"/>
      <c r="D16" s="13">
        <v>-1.0387081671169307E-2</v>
      </c>
      <c r="E16" s="13">
        <v>9.1878863003386213E-2</v>
      </c>
      <c r="F16" s="13">
        <v>-4.9868283110835798E-2</v>
      </c>
      <c r="G16" s="13">
        <v>-2.219454378396668E-2</v>
      </c>
      <c r="H16" s="13">
        <v>-3.7453842327209719E-3</v>
      </c>
      <c r="I16" s="13">
        <v>0.26376742926034469</v>
      </c>
      <c r="J16" s="13">
        <v>7.0051253972262861E-2</v>
      </c>
      <c r="K16" s="13">
        <v>2.3928355094147813E-2</v>
      </c>
      <c r="L16" s="13">
        <v>1.5003936121662726</v>
      </c>
      <c r="M16" s="13">
        <v>-0.17901239996955687</v>
      </c>
      <c r="N16" s="13">
        <v>-3.7453842327209719E-3</v>
      </c>
      <c r="O16" s="13">
        <v>1.2138991461495094</v>
      </c>
      <c r="P16" s="13">
        <v>4.9959768541549217</v>
      </c>
      <c r="Q16" s="13">
        <v>0.19919537083098415</v>
      </c>
      <c r="R16" s="13">
        <v>0.14384789217724658</v>
      </c>
      <c r="S16" s="152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260</v>
      </c>
      <c r="C17" s="46"/>
      <c r="D17" s="44">
        <v>0.61</v>
      </c>
      <c r="E17" s="44">
        <v>0.56999999999999995</v>
      </c>
      <c r="F17" s="44">
        <v>1.06</v>
      </c>
      <c r="G17" s="44">
        <v>0.74</v>
      </c>
      <c r="H17" s="44">
        <v>0.53</v>
      </c>
      <c r="I17" s="44">
        <v>2.54</v>
      </c>
      <c r="J17" s="44">
        <v>0.32</v>
      </c>
      <c r="K17" s="44">
        <v>0.21</v>
      </c>
      <c r="L17" s="44">
        <v>16.760000000000002</v>
      </c>
      <c r="M17" s="44">
        <v>2.54</v>
      </c>
      <c r="N17" s="44">
        <v>0.53</v>
      </c>
      <c r="O17" s="44">
        <v>0.21</v>
      </c>
      <c r="P17" s="44">
        <v>56.93</v>
      </c>
      <c r="Q17" s="44" t="s">
        <v>261</v>
      </c>
      <c r="R17" s="44">
        <v>1.17</v>
      </c>
      <c r="S17" s="15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>
      <c r="BM19" s="55"/>
    </row>
    <row r="20" spans="1:65" ht="15">
      <c r="B20" s="8" t="s">
        <v>524</v>
      </c>
      <c r="BM20" s="27" t="s">
        <v>66</v>
      </c>
    </row>
    <row r="21" spans="1:65" ht="15">
      <c r="A21" s="24" t="s">
        <v>48</v>
      </c>
      <c r="B21" s="18" t="s">
        <v>109</v>
      </c>
      <c r="C21" s="15" t="s">
        <v>110</v>
      </c>
      <c r="D21" s="16" t="s">
        <v>223</v>
      </c>
      <c r="E21" s="17" t="s">
        <v>223</v>
      </c>
      <c r="F21" s="17" t="s">
        <v>223</v>
      </c>
      <c r="G21" s="17" t="s">
        <v>223</v>
      </c>
      <c r="H21" s="17" t="s">
        <v>223</v>
      </c>
      <c r="I21" s="17" t="s">
        <v>223</v>
      </c>
      <c r="J21" s="17" t="s">
        <v>223</v>
      </c>
      <c r="K21" s="17" t="s">
        <v>223</v>
      </c>
      <c r="L21" s="17" t="s">
        <v>223</v>
      </c>
      <c r="M21" s="17" t="s">
        <v>223</v>
      </c>
      <c r="N21" s="17" t="s">
        <v>223</v>
      </c>
      <c r="O21" s="17" t="s">
        <v>223</v>
      </c>
      <c r="P21" s="17" t="s">
        <v>223</v>
      </c>
      <c r="Q21" s="17" t="s">
        <v>223</v>
      </c>
      <c r="R21" s="15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224</v>
      </c>
      <c r="C22" s="9" t="s">
        <v>224</v>
      </c>
      <c r="D22" s="150" t="s">
        <v>229</v>
      </c>
      <c r="E22" s="151" t="s">
        <v>230</v>
      </c>
      <c r="F22" s="151" t="s">
        <v>231</v>
      </c>
      <c r="G22" s="151" t="s">
        <v>234</v>
      </c>
      <c r="H22" s="151" t="s">
        <v>235</v>
      </c>
      <c r="I22" s="151" t="s">
        <v>236</v>
      </c>
      <c r="J22" s="151" t="s">
        <v>237</v>
      </c>
      <c r="K22" s="151" t="s">
        <v>275</v>
      </c>
      <c r="L22" s="151" t="s">
        <v>240</v>
      </c>
      <c r="M22" s="151" t="s">
        <v>241</v>
      </c>
      <c r="N22" s="151" t="s">
        <v>242</v>
      </c>
      <c r="O22" s="151" t="s">
        <v>245</v>
      </c>
      <c r="P22" s="151" t="s">
        <v>247</v>
      </c>
      <c r="Q22" s="151" t="s">
        <v>248</v>
      </c>
      <c r="R22" s="15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314</v>
      </c>
      <c r="E23" s="11" t="s">
        <v>276</v>
      </c>
      <c r="F23" s="11" t="s">
        <v>314</v>
      </c>
      <c r="G23" s="11" t="s">
        <v>276</v>
      </c>
      <c r="H23" s="11" t="s">
        <v>276</v>
      </c>
      <c r="I23" s="11" t="s">
        <v>276</v>
      </c>
      <c r="J23" s="11" t="s">
        <v>276</v>
      </c>
      <c r="K23" s="11" t="s">
        <v>276</v>
      </c>
      <c r="L23" s="11" t="s">
        <v>276</v>
      </c>
      <c r="M23" s="11" t="s">
        <v>314</v>
      </c>
      <c r="N23" s="11" t="s">
        <v>314</v>
      </c>
      <c r="O23" s="11" t="s">
        <v>276</v>
      </c>
      <c r="P23" s="11" t="s">
        <v>314</v>
      </c>
      <c r="Q23" s="11" t="s">
        <v>314</v>
      </c>
      <c r="R23" s="15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315</v>
      </c>
      <c r="E24" s="25" t="s">
        <v>316</v>
      </c>
      <c r="F24" s="25" t="s">
        <v>317</v>
      </c>
      <c r="G24" s="25" t="s">
        <v>317</v>
      </c>
      <c r="H24" s="25" t="s">
        <v>317</v>
      </c>
      <c r="I24" s="25" t="s">
        <v>317</v>
      </c>
      <c r="J24" s="25" t="s">
        <v>317</v>
      </c>
      <c r="K24" s="25" t="s">
        <v>115</v>
      </c>
      <c r="L24" s="25" t="s">
        <v>318</v>
      </c>
      <c r="M24" s="25" t="s">
        <v>318</v>
      </c>
      <c r="N24" s="25" t="s">
        <v>293</v>
      </c>
      <c r="O24" s="25" t="s">
        <v>318</v>
      </c>
      <c r="P24" s="25" t="s">
        <v>293</v>
      </c>
      <c r="Q24" s="25" t="s">
        <v>317</v>
      </c>
      <c r="R24" s="15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3.2829428999999992</v>
      </c>
      <c r="E25" s="21">
        <v>3.4258163454265822</v>
      </c>
      <c r="F25" s="21">
        <v>3.4099999999999997</v>
      </c>
      <c r="G25" s="21">
        <v>3.4300000000000006</v>
      </c>
      <c r="H25" s="21">
        <v>3.42</v>
      </c>
      <c r="I25" s="21">
        <v>3.2199999999999998</v>
      </c>
      <c r="J25" s="21">
        <v>3.55</v>
      </c>
      <c r="K25" s="21">
        <v>3.19</v>
      </c>
      <c r="L25" s="147">
        <v>4.3956307658086304</v>
      </c>
      <c r="M25" s="21">
        <v>3.82</v>
      </c>
      <c r="N25" s="21">
        <v>3.3300000000000005</v>
      </c>
      <c r="O25" s="21">
        <v>3.8</v>
      </c>
      <c r="P25" s="21">
        <v>3.11</v>
      </c>
      <c r="Q25" s="21">
        <v>3.16</v>
      </c>
      <c r="R25" s="15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3.1593149</v>
      </c>
      <c r="E26" s="11">
        <v>3.4326863464144179</v>
      </c>
      <c r="F26" s="11">
        <v>3.37</v>
      </c>
      <c r="G26" s="11">
        <v>3.44</v>
      </c>
      <c r="H26" s="11">
        <v>3.45</v>
      </c>
      <c r="I26" s="11">
        <v>3.27</v>
      </c>
      <c r="J26" s="11">
        <v>3.5699999999999994</v>
      </c>
      <c r="K26" s="11">
        <v>3.09</v>
      </c>
      <c r="L26" s="148">
        <v>4.4572473911355202</v>
      </c>
      <c r="M26" s="11">
        <v>3.8</v>
      </c>
      <c r="N26" s="11">
        <v>3.34</v>
      </c>
      <c r="O26" s="11">
        <v>3.88</v>
      </c>
      <c r="P26" s="11">
        <v>3.16</v>
      </c>
      <c r="Q26" s="11">
        <v>3.08</v>
      </c>
      <c r="R26" s="15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3.3104788999999997</v>
      </c>
      <c r="E27" s="11">
        <v>3.4748296885807757</v>
      </c>
      <c r="F27" s="11">
        <v>3.38</v>
      </c>
      <c r="G27" s="11">
        <v>3.4300000000000006</v>
      </c>
      <c r="H27" s="11">
        <v>3.42</v>
      </c>
      <c r="I27" s="11">
        <v>3.4300000000000006</v>
      </c>
      <c r="J27" s="11">
        <v>3.5699999999999994</v>
      </c>
      <c r="K27" s="11">
        <v>3.3099999999999996</v>
      </c>
      <c r="L27" s="148">
        <v>4.1387132479084201</v>
      </c>
      <c r="M27" s="11">
        <v>3.85</v>
      </c>
      <c r="N27" s="11">
        <v>3.32</v>
      </c>
      <c r="O27" s="11">
        <v>3.7000000000000006</v>
      </c>
      <c r="P27" s="11">
        <v>3.11</v>
      </c>
      <c r="Q27" s="11">
        <v>3.09</v>
      </c>
      <c r="R27" s="15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3.3273347000000002</v>
      </c>
      <c r="E28" s="11">
        <v>3.4114189325762405</v>
      </c>
      <c r="F28" s="11">
        <v>3.38</v>
      </c>
      <c r="G28" s="11">
        <v>3.36</v>
      </c>
      <c r="H28" s="11">
        <v>3.35</v>
      </c>
      <c r="I28" s="11">
        <v>3.35</v>
      </c>
      <c r="J28" s="11">
        <v>3.5900000000000003</v>
      </c>
      <c r="K28" s="11">
        <v>3.36</v>
      </c>
      <c r="L28" s="148">
        <v>4.2555431106276407</v>
      </c>
      <c r="M28" s="11">
        <v>3.8</v>
      </c>
      <c r="N28" s="11">
        <v>3.35</v>
      </c>
      <c r="O28" s="11">
        <v>3.82</v>
      </c>
      <c r="P28" s="11">
        <v>3.16</v>
      </c>
      <c r="Q28" s="11">
        <v>3.09</v>
      </c>
      <c r="R28" s="15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3.3988741522820445</v>
      </c>
    </row>
    <row r="29" spans="1:65">
      <c r="A29" s="29"/>
      <c r="B29" s="19">
        <v>1</v>
      </c>
      <c r="C29" s="9">
        <v>5</v>
      </c>
      <c r="D29" s="11">
        <v>3.3571527000000003</v>
      </c>
      <c r="E29" s="11">
        <v>3.3317215131394997</v>
      </c>
      <c r="F29" s="11">
        <v>3.47</v>
      </c>
      <c r="G29" s="11">
        <v>3.4300000000000006</v>
      </c>
      <c r="H29" s="11">
        <v>3.35</v>
      </c>
      <c r="I29" s="11">
        <v>3.39</v>
      </c>
      <c r="J29" s="11">
        <v>3.52</v>
      </c>
      <c r="K29" s="11">
        <v>3.12</v>
      </c>
      <c r="L29" s="148">
        <v>4.0878245570664502</v>
      </c>
      <c r="M29" s="11">
        <v>3.84</v>
      </c>
      <c r="N29" s="11">
        <v>3.37</v>
      </c>
      <c r="O29" s="11">
        <v>3.7900000000000005</v>
      </c>
      <c r="P29" s="11">
        <v>3.16</v>
      </c>
      <c r="Q29" s="11">
        <v>3.1300000000000003</v>
      </c>
      <c r="R29" s="15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75</v>
      </c>
    </row>
    <row r="30" spans="1:65">
      <c r="A30" s="29"/>
      <c r="B30" s="19">
        <v>1</v>
      </c>
      <c r="C30" s="9">
        <v>6</v>
      </c>
      <c r="D30" s="11">
        <v>3.0996999999999999</v>
      </c>
      <c r="E30" s="11">
        <v>3.448786951861861</v>
      </c>
      <c r="F30" s="11">
        <v>3.36</v>
      </c>
      <c r="G30" s="11">
        <v>3.4099999999999997</v>
      </c>
      <c r="H30" s="11">
        <v>3.39</v>
      </c>
      <c r="I30" s="11">
        <v>3.36</v>
      </c>
      <c r="J30" s="11">
        <v>3.62</v>
      </c>
      <c r="K30" s="11">
        <v>3.06</v>
      </c>
      <c r="L30" s="148">
        <v>4.2236463149211003</v>
      </c>
      <c r="M30" s="11">
        <v>3.85</v>
      </c>
      <c r="N30" s="11">
        <v>3.3300000000000005</v>
      </c>
      <c r="O30" s="11">
        <v>3.7599999999999993</v>
      </c>
      <c r="P30" s="11">
        <v>3.12</v>
      </c>
      <c r="Q30" s="11">
        <v>3.11</v>
      </c>
      <c r="R30" s="15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256</v>
      </c>
      <c r="C31" s="12"/>
      <c r="D31" s="22">
        <v>3.2561540166666667</v>
      </c>
      <c r="E31" s="22">
        <v>3.4208766296665627</v>
      </c>
      <c r="F31" s="22">
        <v>3.3949999999999996</v>
      </c>
      <c r="G31" s="22">
        <v>3.4166666666666665</v>
      </c>
      <c r="H31" s="22">
        <v>3.3966666666666665</v>
      </c>
      <c r="I31" s="22">
        <v>3.3366666666666664</v>
      </c>
      <c r="J31" s="22">
        <v>3.57</v>
      </c>
      <c r="K31" s="22">
        <v>3.188333333333333</v>
      </c>
      <c r="L31" s="22">
        <v>4.2597675645779605</v>
      </c>
      <c r="M31" s="22">
        <v>3.8266666666666667</v>
      </c>
      <c r="N31" s="22">
        <v>3.3400000000000003</v>
      </c>
      <c r="O31" s="22">
        <v>3.7916666666666665</v>
      </c>
      <c r="P31" s="22">
        <v>3.1366666666666667</v>
      </c>
      <c r="Q31" s="22">
        <v>3.11</v>
      </c>
      <c r="R31" s="15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257</v>
      </c>
      <c r="C32" s="28"/>
      <c r="D32" s="11">
        <v>3.2967108999999994</v>
      </c>
      <c r="E32" s="11">
        <v>3.4292513459205001</v>
      </c>
      <c r="F32" s="11">
        <v>3.38</v>
      </c>
      <c r="G32" s="11">
        <v>3.4300000000000006</v>
      </c>
      <c r="H32" s="11">
        <v>3.4050000000000002</v>
      </c>
      <c r="I32" s="11">
        <v>3.355</v>
      </c>
      <c r="J32" s="11">
        <v>3.5699999999999994</v>
      </c>
      <c r="K32" s="11">
        <v>3.1550000000000002</v>
      </c>
      <c r="L32" s="11">
        <v>4.2395947127743705</v>
      </c>
      <c r="M32" s="11">
        <v>3.83</v>
      </c>
      <c r="N32" s="11">
        <v>3.335</v>
      </c>
      <c r="O32" s="11">
        <v>3.7949999999999999</v>
      </c>
      <c r="P32" s="11">
        <v>3.14</v>
      </c>
      <c r="Q32" s="11">
        <v>3.0999999999999996</v>
      </c>
      <c r="R32" s="15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258</v>
      </c>
      <c r="C33" s="28"/>
      <c r="D33" s="23">
        <v>0.10275401187516561</v>
      </c>
      <c r="E33" s="23">
        <v>4.8768579413197434E-2</v>
      </c>
      <c r="F33" s="23">
        <v>4.0373258476372777E-2</v>
      </c>
      <c r="G33" s="23">
        <v>2.9439202887759707E-2</v>
      </c>
      <c r="H33" s="23">
        <v>4.0824829046386291E-2</v>
      </c>
      <c r="I33" s="23">
        <v>7.788880963698637E-2</v>
      </c>
      <c r="J33" s="23">
        <v>3.4058772731852885E-2</v>
      </c>
      <c r="K33" s="23">
        <v>0.12254250963101189</v>
      </c>
      <c r="L33" s="23">
        <v>0.14352576594481814</v>
      </c>
      <c r="M33" s="23">
        <v>2.3380903889000351E-2</v>
      </c>
      <c r="N33" s="23">
        <v>1.7888543819998284E-2</v>
      </c>
      <c r="O33" s="23">
        <v>6.0138728508895546E-2</v>
      </c>
      <c r="P33" s="23">
        <v>2.5819888974716227E-2</v>
      </c>
      <c r="Q33" s="23">
        <v>3.0331501776206318E-2</v>
      </c>
      <c r="R33" s="204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56"/>
    </row>
    <row r="34" spans="1:65">
      <c r="A34" s="29"/>
      <c r="B34" s="3" t="s">
        <v>85</v>
      </c>
      <c r="C34" s="28"/>
      <c r="D34" s="13">
        <v>3.155686473957247E-2</v>
      </c>
      <c r="E34" s="13">
        <v>1.4256164338189235E-2</v>
      </c>
      <c r="F34" s="13">
        <v>1.1891975987149568E-2</v>
      </c>
      <c r="G34" s="13">
        <v>8.6163520647101581E-3</v>
      </c>
      <c r="H34" s="13">
        <v>1.2019086078425797E-2</v>
      </c>
      <c r="I34" s="13">
        <v>2.3343299591504409E-2</v>
      </c>
      <c r="J34" s="13">
        <v>9.5402724739083716E-3</v>
      </c>
      <c r="K34" s="13">
        <v>3.8434660626558884E-2</v>
      </c>
      <c r="L34" s="13">
        <v>3.3693332739162744E-2</v>
      </c>
      <c r="M34" s="13">
        <v>6.1099923054878961E-3</v>
      </c>
      <c r="N34" s="13">
        <v>5.3558514431132579E-3</v>
      </c>
      <c r="O34" s="13">
        <v>1.5860763562785637E-2</v>
      </c>
      <c r="P34" s="13">
        <v>8.2316330418861512E-3</v>
      </c>
      <c r="Q34" s="13">
        <v>9.7528944618026758E-3</v>
      </c>
      <c r="R34" s="15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259</v>
      </c>
      <c r="C35" s="28"/>
      <c r="D35" s="13">
        <v>-4.1990414831791778E-2</v>
      </c>
      <c r="E35" s="13">
        <v>6.473460445643564E-3</v>
      </c>
      <c r="F35" s="13">
        <v>-1.1398339886882214E-3</v>
      </c>
      <c r="G35" s="13">
        <v>5.2348258827634719E-3</v>
      </c>
      <c r="H35" s="13">
        <v>-6.4947553703798011E-4</v>
      </c>
      <c r="I35" s="13">
        <v>-1.8302379796442669E-2</v>
      </c>
      <c r="J35" s="13">
        <v>5.0347803434575455E-2</v>
      </c>
      <c r="K35" s="13">
        <v>-6.1944281993304151E-2</v>
      </c>
      <c r="L35" s="13">
        <v>0.2532878164135326</v>
      </c>
      <c r="M35" s="13">
        <v>0.12586300498869529</v>
      </c>
      <c r="N35" s="13">
        <v>-1.7321662893142187E-2</v>
      </c>
      <c r="O35" s="13">
        <v>0.11556547750404245</v>
      </c>
      <c r="P35" s="13">
        <v>-7.7145393994457967E-2</v>
      </c>
      <c r="Q35" s="13">
        <v>-8.4991129220860162E-2</v>
      </c>
      <c r="R35" s="15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260</v>
      </c>
      <c r="C36" s="46"/>
      <c r="D36" s="44">
        <v>0.6</v>
      </c>
      <c r="E36" s="44">
        <v>0.11</v>
      </c>
      <c r="F36" s="44">
        <v>0</v>
      </c>
      <c r="G36" s="44">
        <v>0.09</v>
      </c>
      <c r="H36" s="44">
        <v>0</v>
      </c>
      <c r="I36" s="44">
        <v>0.25</v>
      </c>
      <c r="J36" s="44">
        <v>0.75</v>
      </c>
      <c r="K36" s="44">
        <v>0.89</v>
      </c>
      <c r="L36" s="44">
        <v>3.71</v>
      </c>
      <c r="M36" s="44">
        <v>1.85</v>
      </c>
      <c r="N36" s="44">
        <v>0.24</v>
      </c>
      <c r="O36" s="44">
        <v>1.7</v>
      </c>
      <c r="P36" s="44">
        <v>1.1100000000000001</v>
      </c>
      <c r="Q36" s="44">
        <v>1.23</v>
      </c>
      <c r="R36" s="15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BM37" s="55"/>
    </row>
    <row r="38" spans="1:65" ht="15">
      <c r="B38" s="8" t="s">
        <v>525</v>
      </c>
      <c r="BM38" s="27" t="s">
        <v>66</v>
      </c>
    </row>
    <row r="39" spans="1:65" ht="15">
      <c r="A39" s="24" t="s">
        <v>7</v>
      </c>
      <c r="B39" s="18" t="s">
        <v>109</v>
      </c>
      <c r="C39" s="15" t="s">
        <v>110</v>
      </c>
      <c r="D39" s="16" t="s">
        <v>223</v>
      </c>
      <c r="E39" s="17" t="s">
        <v>223</v>
      </c>
      <c r="F39" s="17" t="s">
        <v>223</v>
      </c>
      <c r="G39" s="17" t="s">
        <v>223</v>
      </c>
      <c r="H39" s="17" t="s">
        <v>223</v>
      </c>
      <c r="I39" s="17" t="s">
        <v>223</v>
      </c>
      <c r="J39" s="17" t="s">
        <v>223</v>
      </c>
      <c r="K39" s="17" t="s">
        <v>223</v>
      </c>
      <c r="L39" s="17" t="s">
        <v>223</v>
      </c>
      <c r="M39" s="17" t="s">
        <v>223</v>
      </c>
      <c r="N39" s="17" t="s">
        <v>223</v>
      </c>
      <c r="O39" s="17" t="s">
        <v>223</v>
      </c>
      <c r="P39" s="17" t="s">
        <v>223</v>
      </c>
      <c r="Q39" s="17" t="s">
        <v>223</v>
      </c>
      <c r="R39" s="17" t="s">
        <v>223</v>
      </c>
      <c r="S39" s="152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224</v>
      </c>
      <c r="C40" s="9" t="s">
        <v>224</v>
      </c>
      <c r="D40" s="150" t="s">
        <v>229</v>
      </c>
      <c r="E40" s="151" t="s">
        <v>230</v>
      </c>
      <c r="F40" s="151" t="s">
        <v>231</v>
      </c>
      <c r="G40" s="151" t="s">
        <v>234</v>
      </c>
      <c r="H40" s="151" t="s">
        <v>235</v>
      </c>
      <c r="I40" s="151" t="s">
        <v>236</v>
      </c>
      <c r="J40" s="151" t="s">
        <v>237</v>
      </c>
      <c r="K40" s="151" t="s">
        <v>275</v>
      </c>
      <c r="L40" s="151" t="s">
        <v>240</v>
      </c>
      <c r="M40" s="151" t="s">
        <v>241</v>
      </c>
      <c r="N40" s="151" t="s">
        <v>242</v>
      </c>
      <c r="O40" s="151" t="s">
        <v>244</v>
      </c>
      <c r="P40" s="151" t="s">
        <v>245</v>
      </c>
      <c r="Q40" s="151" t="s">
        <v>247</v>
      </c>
      <c r="R40" s="151" t="s">
        <v>248</v>
      </c>
      <c r="S40" s="152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314</v>
      </c>
      <c r="E41" s="11" t="s">
        <v>276</v>
      </c>
      <c r="F41" s="11" t="s">
        <v>314</v>
      </c>
      <c r="G41" s="11" t="s">
        <v>276</v>
      </c>
      <c r="H41" s="11" t="s">
        <v>276</v>
      </c>
      <c r="I41" s="11" t="s">
        <v>276</v>
      </c>
      <c r="J41" s="11" t="s">
        <v>276</v>
      </c>
      <c r="K41" s="11" t="s">
        <v>276</v>
      </c>
      <c r="L41" s="11" t="s">
        <v>276</v>
      </c>
      <c r="M41" s="11" t="s">
        <v>314</v>
      </c>
      <c r="N41" s="11" t="s">
        <v>314</v>
      </c>
      <c r="O41" s="11" t="s">
        <v>314</v>
      </c>
      <c r="P41" s="11" t="s">
        <v>276</v>
      </c>
      <c r="Q41" s="11" t="s">
        <v>314</v>
      </c>
      <c r="R41" s="11" t="s">
        <v>314</v>
      </c>
      <c r="S41" s="152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315</v>
      </c>
      <c r="E42" s="25" t="s">
        <v>316</v>
      </c>
      <c r="F42" s="25" t="s">
        <v>317</v>
      </c>
      <c r="G42" s="25" t="s">
        <v>317</v>
      </c>
      <c r="H42" s="25" t="s">
        <v>317</v>
      </c>
      <c r="I42" s="25" t="s">
        <v>317</v>
      </c>
      <c r="J42" s="25" t="s">
        <v>317</v>
      </c>
      <c r="K42" s="25" t="s">
        <v>115</v>
      </c>
      <c r="L42" s="25" t="s">
        <v>318</v>
      </c>
      <c r="M42" s="25" t="s">
        <v>318</v>
      </c>
      <c r="N42" s="25" t="s">
        <v>293</v>
      </c>
      <c r="O42" s="25" t="s">
        <v>317</v>
      </c>
      <c r="P42" s="25" t="s">
        <v>318</v>
      </c>
      <c r="Q42" s="25" t="s">
        <v>293</v>
      </c>
      <c r="R42" s="25" t="s">
        <v>317</v>
      </c>
      <c r="S42" s="152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25.137</v>
      </c>
      <c r="E43" s="212">
        <v>27.37313977193384</v>
      </c>
      <c r="F43" s="212">
        <v>26.1</v>
      </c>
      <c r="G43" s="212">
        <v>25.3</v>
      </c>
      <c r="H43" s="212">
        <v>26.9</v>
      </c>
      <c r="I43" s="212">
        <v>26.8</v>
      </c>
      <c r="J43" s="212">
        <v>27.9</v>
      </c>
      <c r="K43" s="212">
        <v>25</v>
      </c>
      <c r="L43" s="212">
        <v>25.055883779454</v>
      </c>
      <c r="M43" s="212">
        <v>25</v>
      </c>
      <c r="N43" s="212">
        <v>27</v>
      </c>
      <c r="O43" s="212">
        <v>25.7</v>
      </c>
      <c r="P43" s="213">
        <v>6.5</v>
      </c>
      <c r="Q43" s="212">
        <v>24.6</v>
      </c>
      <c r="R43" s="212">
        <v>26.3</v>
      </c>
      <c r="S43" s="214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1</v>
      </c>
    </row>
    <row r="44" spans="1:65">
      <c r="A44" s="29"/>
      <c r="B44" s="19">
        <v>1</v>
      </c>
      <c r="C44" s="9">
        <v>2</v>
      </c>
      <c r="D44" s="217">
        <v>25.672000000000001</v>
      </c>
      <c r="E44" s="217">
        <v>27.064197459980914</v>
      </c>
      <c r="F44" s="217">
        <v>25.4</v>
      </c>
      <c r="G44" s="217">
        <v>25.5</v>
      </c>
      <c r="H44" s="217">
        <v>27.5</v>
      </c>
      <c r="I44" s="217">
        <v>26.9</v>
      </c>
      <c r="J44" s="217">
        <v>28.2</v>
      </c>
      <c r="K44" s="217">
        <v>24.3</v>
      </c>
      <c r="L44" s="217">
        <v>24.540115629980601</v>
      </c>
      <c r="M44" s="217">
        <v>25</v>
      </c>
      <c r="N44" s="217">
        <v>24</v>
      </c>
      <c r="O44" s="217">
        <v>23.4</v>
      </c>
      <c r="P44" s="218">
        <v>6.8</v>
      </c>
      <c r="Q44" s="217">
        <v>24.7</v>
      </c>
      <c r="R44" s="217">
        <v>25.6</v>
      </c>
      <c r="S44" s="214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20</v>
      </c>
    </row>
    <row r="45" spans="1:65">
      <c r="A45" s="29"/>
      <c r="B45" s="19">
        <v>1</v>
      </c>
      <c r="C45" s="9">
        <v>3</v>
      </c>
      <c r="D45" s="217">
        <v>25.463999999999999</v>
      </c>
      <c r="E45" s="217">
        <v>25.771920762753414</v>
      </c>
      <c r="F45" s="217">
        <v>25.5</v>
      </c>
      <c r="G45" s="217">
        <v>24.7</v>
      </c>
      <c r="H45" s="217">
        <v>26.9</v>
      </c>
      <c r="I45" s="217">
        <v>25.8</v>
      </c>
      <c r="J45" s="217">
        <v>29</v>
      </c>
      <c r="K45" s="217">
        <v>25.2</v>
      </c>
      <c r="L45" s="217">
        <v>23.536844735008</v>
      </c>
      <c r="M45" s="217">
        <v>25</v>
      </c>
      <c r="N45" s="217">
        <v>26</v>
      </c>
      <c r="O45" s="217">
        <v>25</v>
      </c>
      <c r="P45" s="218">
        <v>6.9</v>
      </c>
      <c r="Q45" s="217">
        <v>24.6</v>
      </c>
      <c r="R45" s="217">
        <v>26</v>
      </c>
      <c r="S45" s="214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16</v>
      </c>
    </row>
    <row r="46" spans="1:65">
      <c r="A46" s="29"/>
      <c r="B46" s="19">
        <v>1</v>
      </c>
      <c r="C46" s="9">
        <v>4</v>
      </c>
      <c r="D46" s="217">
        <v>25.379000000000001</v>
      </c>
      <c r="E46" s="217">
        <v>27.202105470631615</v>
      </c>
      <c r="F46" s="217">
        <v>25.9</v>
      </c>
      <c r="G46" s="217">
        <v>25.1</v>
      </c>
      <c r="H46" s="217">
        <v>27.1</v>
      </c>
      <c r="I46" s="217">
        <v>27.1</v>
      </c>
      <c r="J46" s="217">
        <v>27.7</v>
      </c>
      <c r="K46" s="217">
        <v>25.2</v>
      </c>
      <c r="L46" s="217">
        <v>22.109393874643601</v>
      </c>
      <c r="M46" s="217">
        <v>25</v>
      </c>
      <c r="N46" s="217">
        <v>26</v>
      </c>
      <c r="O46" s="217">
        <v>23.8</v>
      </c>
      <c r="P46" s="218">
        <v>6</v>
      </c>
      <c r="Q46" s="217">
        <v>24.5</v>
      </c>
      <c r="R46" s="217">
        <v>26.6</v>
      </c>
      <c r="S46" s="214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25.684169265462437</v>
      </c>
    </row>
    <row r="47" spans="1:65">
      <c r="A47" s="29"/>
      <c r="B47" s="19">
        <v>1</v>
      </c>
      <c r="C47" s="9">
        <v>5</v>
      </c>
      <c r="D47" s="217">
        <v>27.356999999999999</v>
      </c>
      <c r="E47" s="217">
        <v>26.54878475451595</v>
      </c>
      <c r="F47" s="217">
        <v>27</v>
      </c>
      <c r="G47" s="217">
        <v>25.7</v>
      </c>
      <c r="H47" s="217">
        <v>27</v>
      </c>
      <c r="I47" s="217">
        <v>27.2</v>
      </c>
      <c r="J47" s="217">
        <v>28.6</v>
      </c>
      <c r="K47" s="217">
        <v>22.8</v>
      </c>
      <c r="L47" s="217">
        <v>22.945542126378601</v>
      </c>
      <c r="M47" s="217">
        <v>25</v>
      </c>
      <c r="N47" s="217">
        <v>27</v>
      </c>
      <c r="O47" s="217">
        <v>24.9</v>
      </c>
      <c r="P47" s="218">
        <v>6.7</v>
      </c>
      <c r="Q47" s="217">
        <v>24.1</v>
      </c>
      <c r="R47" s="217">
        <v>26.9</v>
      </c>
      <c r="S47" s="214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6">
        <v>76</v>
      </c>
    </row>
    <row r="48" spans="1:65">
      <c r="A48" s="29"/>
      <c r="B48" s="19">
        <v>1</v>
      </c>
      <c r="C48" s="9">
        <v>6</v>
      </c>
      <c r="D48" s="217">
        <v>24</v>
      </c>
      <c r="E48" s="217">
        <v>27.196369310541069</v>
      </c>
      <c r="F48" s="217">
        <v>25.7</v>
      </c>
      <c r="G48" s="217">
        <v>25.3</v>
      </c>
      <c r="H48" s="217">
        <v>27.2</v>
      </c>
      <c r="I48" s="217">
        <v>26.7</v>
      </c>
      <c r="J48" s="217">
        <v>28</v>
      </c>
      <c r="K48" s="217">
        <v>24.8</v>
      </c>
      <c r="L48" s="217">
        <v>23.316920623023101</v>
      </c>
      <c r="M48" s="217">
        <v>25</v>
      </c>
      <c r="N48" s="217">
        <v>24</v>
      </c>
      <c r="O48" s="217">
        <v>23.6</v>
      </c>
      <c r="P48" s="218">
        <v>6.5</v>
      </c>
      <c r="Q48" s="217">
        <v>24.5</v>
      </c>
      <c r="R48" s="217">
        <v>26</v>
      </c>
      <c r="S48" s="214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20" t="s">
        <v>256</v>
      </c>
      <c r="C49" s="12"/>
      <c r="D49" s="221">
        <v>25.501500000000004</v>
      </c>
      <c r="E49" s="221">
        <v>26.859419588392797</v>
      </c>
      <c r="F49" s="221">
        <v>25.933333333333334</v>
      </c>
      <c r="G49" s="221">
        <v>25.266666666666666</v>
      </c>
      <c r="H49" s="221">
        <v>27.099999999999998</v>
      </c>
      <c r="I49" s="221">
        <v>26.749999999999996</v>
      </c>
      <c r="J49" s="221">
        <v>28.233333333333334</v>
      </c>
      <c r="K49" s="221">
        <v>24.55</v>
      </c>
      <c r="L49" s="221">
        <v>23.584116794747985</v>
      </c>
      <c r="M49" s="221">
        <v>25</v>
      </c>
      <c r="N49" s="221">
        <v>25.666666666666668</v>
      </c>
      <c r="O49" s="221">
        <v>24.399999999999995</v>
      </c>
      <c r="P49" s="221">
        <v>6.5666666666666673</v>
      </c>
      <c r="Q49" s="221">
        <v>24.5</v>
      </c>
      <c r="R49" s="221">
        <v>26.233333333333334</v>
      </c>
      <c r="S49" s="214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257</v>
      </c>
      <c r="C50" s="28"/>
      <c r="D50" s="217">
        <v>25.421500000000002</v>
      </c>
      <c r="E50" s="217">
        <v>27.130283385260991</v>
      </c>
      <c r="F50" s="217">
        <v>25.799999999999997</v>
      </c>
      <c r="G50" s="217">
        <v>25.3</v>
      </c>
      <c r="H50" s="217">
        <v>27.05</v>
      </c>
      <c r="I50" s="217">
        <v>26.85</v>
      </c>
      <c r="J50" s="217">
        <v>28.1</v>
      </c>
      <c r="K50" s="217">
        <v>24.9</v>
      </c>
      <c r="L50" s="217">
        <v>23.426882679015549</v>
      </c>
      <c r="M50" s="217">
        <v>25</v>
      </c>
      <c r="N50" s="217">
        <v>26</v>
      </c>
      <c r="O50" s="217">
        <v>24.35</v>
      </c>
      <c r="P50" s="217">
        <v>6.6</v>
      </c>
      <c r="Q50" s="217">
        <v>24.55</v>
      </c>
      <c r="R50" s="217">
        <v>26.15</v>
      </c>
      <c r="S50" s="214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258</v>
      </c>
      <c r="C51" s="28"/>
      <c r="D51" s="23">
        <v>1.0840410970069352</v>
      </c>
      <c r="E51" s="23">
        <v>0.60265393528889044</v>
      </c>
      <c r="F51" s="23">
        <v>0.58195074247453904</v>
      </c>
      <c r="G51" s="23">
        <v>0.34448028487370164</v>
      </c>
      <c r="H51" s="23">
        <v>0.22803508501982803</v>
      </c>
      <c r="I51" s="23">
        <v>0.50099900199501368</v>
      </c>
      <c r="J51" s="23">
        <v>0.48442405665559929</v>
      </c>
      <c r="K51" s="23">
        <v>0.92032602918748263</v>
      </c>
      <c r="L51" s="23">
        <v>1.0710971543438548</v>
      </c>
      <c r="M51" s="23">
        <v>0</v>
      </c>
      <c r="N51" s="23">
        <v>1.3662601021279464</v>
      </c>
      <c r="O51" s="23">
        <v>0.92736184954956991</v>
      </c>
      <c r="P51" s="23">
        <v>0.32041639575194447</v>
      </c>
      <c r="Q51" s="23">
        <v>0.2097617696340299</v>
      </c>
      <c r="R51" s="23">
        <v>0.46761807778000436</v>
      </c>
      <c r="S51" s="15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85</v>
      </c>
      <c r="C52" s="28"/>
      <c r="D52" s="13">
        <v>4.2508915044485028E-2</v>
      </c>
      <c r="E52" s="13">
        <v>2.2437340215248926E-2</v>
      </c>
      <c r="F52" s="13">
        <v>2.2440259992591478E-2</v>
      </c>
      <c r="G52" s="13">
        <v>1.3633784361756001E-2</v>
      </c>
      <c r="H52" s="13">
        <v>8.414578783019485E-3</v>
      </c>
      <c r="I52" s="13">
        <v>1.8728934654019206E-2</v>
      </c>
      <c r="J52" s="13">
        <v>1.7157876859112135E-2</v>
      </c>
      <c r="K52" s="13">
        <v>3.7487821962830251E-2</v>
      </c>
      <c r="L52" s="13">
        <v>4.5416038415412717E-2</v>
      </c>
      <c r="M52" s="13">
        <v>0</v>
      </c>
      <c r="N52" s="13">
        <v>5.3230913069919984E-2</v>
      </c>
      <c r="O52" s="13">
        <v>3.8006633178261071E-2</v>
      </c>
      <c r="P52" s="13">
        <v>4.8794374987605756E-2</v>
      </c>
      <c r="Q52" s="13">
        <v>8.5617048830216279E-3</v>
      </c>
      <c r="R52" s="13">
        <v>1.7825339686658361E-2</v>
      </c>
      <c r="S52" s="15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259</v>
      </c>
      <c r="C53" s="28"/>
      <c r="D53" s="13">
        <v>-7.1121344659594854E-3</v>
      </c>
      <c r="E53" s="13">
        <v>4.57577705077159E-2</v>
      </c>
      <c r="F53" s="13">
        <v>9.7010756040276647E-3</v>
      </c>
      <c r="G53" s="13">
        <v>-1.6255250246975605E-2</v>
      </c>
      <c r="H53" s="13">
        <v>5.5124645843283471E-2</v>
      </c>
      <c r="I53" s="13">
        <v>4.1497574771506729E-2</v>
      </c>
      <c r="J53" s="13">
        <v>9.9250399789989174E-2</v>
      </c>
      <c r="K53" s="13">
        <v>-4.4158300536804029E-2</v>
      </c>
      <c r="L53" s="13">
        <v>-8.1764469351103264E-2</v>
      </c>
      <c r="M53" s="13">
        <v>-2.6637780587376869E-2</v>
      </c>
      <c r="N53" s="13">
        <v>-6.8145473637348797E-4</v>
      </c>
      <c r="O53" s="13">
        <v>-4.9998473853280045E-2</v>
      </c>
      <c r="P53" s="13">
        <v>-0.74433019036761761</v>
      </c>
      <c r="Q53" s="13">
        <v>-4.6105024975629294E-2</v>
      </c>
      <c r="R53" s="13">
        <v>2.1381422236979253E-2</v>
      </c>
      <c r="S53" s="15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260</v>
      </c>
      <c r="C54" s="46"/>
      <c r="D54" s="44">
        <v>0.05</v>
      </c>
      <c r="E54" s="44">
        <v>0.81</v>
      </c>
      <c r="F54" s="44">
        <v>0.22</v>
      </c>
      <c r="G54" s="44">
        <v>0.2</v>
      </c>
      <c r="H54" s="44">
        <v>0.97</v>
      </c>
      <c r="I54" s="44">
        <v>0.74</v>
      </c>
      <c r="J54" s="44">
        <v>1.69</v>
      </c>
      <c r="K54" s="44">
        <v>0.66</v>
      </c>
      <c r="L54" s="44">
        <v>1.27</v>
      </c>
      <c r="M54" s="44">
        <v>0.37</v>
      </c>
      <c r="N54" s="44">
        <v>0.05</v>
      </c>
      <c r="O54" s="44">
        <v>0.75</v>
      </c>
      <c r="P54" s="44" t="s">
        <v>261</v>
      </c>
      <c r="Q54" s="44">
        <v>0.69</v>
      </c>
      <c r="R54" s="44">
        <v>0.41</v>
      </c>
      <c r="S54" s="152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BM55" s="55"/>
    </row>
    <row r="56" spans="1:65" ht="15">
      <c r="B56" s="8" t="s">
        <v>526</v>
      </c>
      <c r="BM56" s="27" t="s">
        <v>313</v>
      </c>
    </row>
    <row r="57" spans="1:65" ht="15">
      <c r="A57" s="24" t="s">
        <v>49</v>
      </c>
      <c r="B57" s="18" t="s">
        <v>109</v>
      </c>
      <c r="C57" s="15" t="s">
        <v>110</v>
      </c>
      <c r="D57" s="16" t="s">
        <v>223</v>
      </c>
      <c r="E57" s="17" t="s">
        <v>223</v>
      </c>
      <c r="F57" s="17" t="s">
        <v>223</v>
      </c>
      <c r="G57" s="17" t="s">
        <v>223</v>
      </c>
      <c r="H57" s="17" t="s">
        <v>223</v>
      </c>
      <c r="I57" s="17" t="s">
        <v>223</v>
      </c>
      <c r="J57" s="17" t="s">
        <v>223</v>
      </c>
      <c r="K57" s="17" t="s">
        <v>223</v>
      </c>
      <c r="L57" s="17" t="s">
        <v>223</v>
      </c>
      <c r="M57" s="17" t="s">
        <v>223</v>
      </c>
      <c r="N57" s="17" t="s">
        <v>223</v>
      </c>
      <c r="O57" s="15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224</v>
      </c>
      <c r="C58" s="9" t="s">
        <v>224</v>
      </c>
      <c r="D58" s="150" t="s">
        <v>229</v>
      </c>
      <c r="E58" s="151" t="s">
        <v>230</v>
      </c>
      <c r="F58" s="151" t="s">
        <v>231</v>
      </c>
      <c r="G58" s="151" t="s">
        <v>234</v>
      </c>
      <c r="H58" s="151" t="s">
        <v>235</v>
      </c>
      <c r="I58" s="151" t="s">
        <v>236</v>
      </c>
      <c r="J58" s="151" t="s">
        <v>237</v>
      </c>
      <c r="K58" s="151" t="s">
        <v>275</v>
      </c>
      <c r="L58" s="151" t="s">
        <v>240</v>
      </c>
      <c r="M58" s="151" t="s">
        <v>242</v>
      </c>
      <c r="N58" s="151" t="s">
        <v>248</v>
      </c>
      <c r="O58" s="15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314</v>
      </c>
      <c r="E59" s="11" t="s">
        <v>276</v>
      </c>
      <c r="F59" s="11" t="s">
        <v>314</v>
      </c>
      <c r="G59" s="11" t="s">
        <v>276</v>
      </c>
      <c r="H59" s="11" t="s">
        <v>276</v>
      </c>
      <c r="I59" s="11" t="s">
        <v>276</v>
      </c>
      <c r="J59" s="11" t="s">
        <v>276</v>
      </c>
      <c r="K59" s="11" t="s">
        <v>276</v>
      </c>
      <c r="L59" s="11" t="s">
        <v>276</v>
      </c>
      <c r="M59" s="11" t="s">
        <v>314</v>
      </c>
      <c r="N59" s="11" t="s">
        <v>314</v>
      </c>
      <c r="O59" s="15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315</v>
      </c>
      <c r="E60" s="25" t="s">
        <v>316</v>
      </c>
      <c r="F60" s="25" t="s">
        <v>317</v>
      </c>
      <c r="G60" s="25" t="s">
        <v>317</v>
      </c>
      <c r="H60" s="25" t="s">
        <v>317</v>
      </c>
      <c r="I60" s="25" t="s">
        <v>317</v>
      </c>
      <c r="J60" s="25" t="s">
        <v>317</v>
      </c>
      <c r="K60" s="25" t="s">
        <v>115</v>
      </c>
      <c r="L60" s="25" t="s">
        <v>318</v>
      </c>
      <c r="M60" s="25" t="s">
        <v>293</v>
      </c>
      <c r="N60" s="25" t="s">
        <v>317</v>
      </c>
      <c r="O60" s="15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3">
        <v>102.471</v>
      </c>
      <c r="E61" s="212">
        <v>14.778736958206476</v>
      </c>
      <c r="F61" s="212">
        <v>26</v>
      </c>
      <c r="G61" s="212">
        <v>10</v>
      </c>
      <c r="H61" s="212">
        <v>10</v>
      </c>
      <c r="I61" s="212">
        <v>10</v>
      </c>
      <c r="J61" s="212">
        <v>20</v>
      </c>
      <c r="K61" s="212">
        <v>10</v>
      </c>
      <c r="L61" s="212">
        <v>13.3303346970002</v>
      </c>
      <c r="M61" s="212">
        <v>17</v>
      </c>
      <c r="N61" s="212">
        <v>9</v>
      </c>
      <c r="O61" s="214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1</v>
      </c>
    </row>
    <row r="62" spans="1:65">
      <c r="A62" s="29"/>
      <c r="B62" s="19">
        <v>1</v>
      </c>
      <c r="C62" s="9">
        <v>2</v>
      </c>
      <c r="D62" s="218">
        <v>135.32599999999999</v>
      </c>
      <c r="E62" s="217">
        <v>14.630221200007679</v>
      </c>
      <c r="F62" s="217">
        <v>22</v>
      </c>
      <c r="G62" s="217">
        <v>10</v>
      </c>
      <c r="H62" s="217">
        <v>10</v>
      </c>
      <c r="I62" s="217">
        <v>20</v>
      </c>
      <c r="J62" s="217">
        <v>10</v>
      </c>
      <c r="K62" s="217">
        <v>10</v>
      </c>
      <c r="L62" s="217">
        <v>9.7732178520533797</v>
      </c>
      <c r="M62" s="217">
        <v>17</v>
      </c>
      <c r="N62" s="217">
        <v>9</v>
      </c>
      <c r="O62" s="214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3</v>
      </c>
    </row>
    <row r="63" spans="1:65">
      <c r="A63" s="29"/>
      <c r="B63" s="19">
        <v>1</v>
      </c>
      <c r="C63" s="9">
        <v>3</v>
      </c>
      <c r="D63" s="218">
        <v>110.815</v>
      </c>
      <c r="E63" s="217">
        <v>16.824879924639486</v>
      </c>
      <c r="F63" s="217">
        <v>20</v>
      </c>
      <c r="G63" s="217">
        <v>10</v>
      </c>
      <c r="H63" s="217">
        <v>10</v>
      </c>
      <c r="I63" s="218" t="s">
        <v>94</v>
      </c>
      <c r="J63" s="217">
        <v>20</v>
      </c>
      <c r="K63" s="217">
        <v>10</v>
      </c>
      <c r="L63" s="217">
        <v>11.488721326471699</v>
      </c>
      <c r="M63" s="217">
        <v>16</v>
      </c>
      <c r="N63" s="217">
        <v>9</v>
      </c>
      <c r="O63" s="214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16</v>
      </c>
    </row>
    <row r="64" spans="1:65">
      <c r="A64" s="29"/>
      <c r="B64" s="19">
        <v>1</v>
      </c>
      <c r="C64" s="9">
        <v>4</v>
      </c>
      <c r="D64" s="218">
        <v>106.69499999999999</v>
      </c>
      <c r="E64" s="217">
        <v>14.398993878835991</v>
      </c>
      <c r="F64" s="217">
        <v>24</v>
      </c>
      <c r="G64" s="217">
        <v>10</v>
      </c>
      <c r="H64" s="217">
        <v>10</v>
      </c>
      <c r="I64" s="217">
        <v>10</v>
      </c>
      <c r="J64" s="217">
        <v>20</v>
      </c>
      <c r="K64" s="217">
        <v>10</v>
      </c>
      <c r="L64" s="217">
        <v>11.143978321167699</v>
      </c>
      <c r="M64" s="217">
        <v>16</v>
      </c>
      <c r="N64" s="217">
        <v>9</v>
      </c>
      <c r="O64" s="214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13.5037994617956</v>
      </c>
    </row>
    <row r="65" spans="1:65">
      <c r="A65" s="29"/>
      <c r="B65" s="19">
        <v>1</v>
      </c>
      <c r="C65" s="9">
        <v>5</v>
      </c>
      <c r="D65" s="218">
        <v>119.791</v>
      </c>
      <c r="E65" s="217">
        <v>14.567248060992174</v>
      </c>
      <c r="F65" s="217">
        <v>23</v>
      </c>
      <c r="G65" s="217">
        <v>10</v>
      </c>
      <c r="H65" s="217">
        <v>10</v>
      </c>
      <c r="I65" s="217">
        <v>10</v>
      </c>
      <c r="J65" s="217">
        <v>20</v>
      </c>
      <c r="K65" s="217">
        <v>10</v>
      </c>
      <c r="L65" s="217">
        <v>10.868153759730101</v>
      </c>
      <c r="M65" s="217">
        <v>16</v>
      </c>
      <c r="N65" s="217">
        <v>9</v>
      </c>
      <c r="O65" s="214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6">
        <v>9</v>
      </c>
    </row>
    <row r="66" spans="1:65">
      <c r="A66" s="29"/>
      <c r="B66" s="19">
        <v>1</v>
      </c>
      <c r="C66" s="9">
        <v>6</v>
      </c>
      <c r="D66" s="218">
        <v>121</v>
      </c>
      <c r="E66" s="217">
        <v>16.935593407265628</v>
      </c>
      <c r="F66" s="217">
        <v>22</v>
      </c>
      <c r="G66" s="217">
        <v>10</v>
      </c>
      <c r="H66" s="217">
        <v>10</v>
      </c>
      <c r="I66" s="217">
        <v>10</v>
      </c>
      <c r="J66" s="217">
        <v>20</v>
      </c>
      <c r="K66" s="217">
        <v>10</v>
      </c>
      <c r="L66" s="217">
        <v>11.4878883213685</v>
      </c>
      <c r="M66" s="217">
        <v>15</v>
      </c>
      <c r="N66" s="217">
        <v>9</v>
      </c>
      <c r="O66" s="214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29"/>
      <c r="B67" s="20" t="s">
        <v>256</v>
      </c>
      <c r="C67" s="12"/>
      <c r="D67" s="221">
        <v>116.01633333333332</v>
      </c>
      <c r="E67" s="221">
        <v>15.355945571657905</v>
      </c>
      <c r="F67" s="221">
        <v>22.833333333333332</v>
      </c>
      <c r="G67" s="221">
        <v>10</v>
      </c>
      <c r="H67" s="221">
        <v>10</v>
      </c>
      <c r="I67" s="221">
        <v>12</v>
      </c>
      <c r="J67" s="221">
        <v>18.333333333333332</v>
      </c>
      <c r="K67" s="221">
        <v>10</v>
      </c>
      <c r="L67" s="221">
        <v>11.348715712965264</v>
      </c>
      <c r="M67" s="221">
        <v>16.166666666666668</v>
      </c>
      <c r="N67" s="221">
        <v>9</v>
      </c>
      <c r="O67" s="214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29"/>
      <c r="B68" s="3" t="s">
        <v>257</v>
      </c>
      <c r="C68" s="28"/>
      <c r="D68" s="217">
        <v>115.303</v>
      </c>
      <c r="E68" s="217">
        <v>14.704479079107077</v>
      </c>
      <c r="F68" s="217">
        <v>22.5</v>
      </c>
      <c r="G68" s="217">
        <v>10</v>
      </c>
      <c r="H68" s="217">
        <v>10</v>
      </c>
      <c r="I68" s="217">
        <v>10</v>
      </c>
      <c r="J68" s="217">
        <v>20</v>
      </c>
      <c r="K68" s="217">
        <v>10</v>
      </c>
      <c r="L68" s="217">
        <v>11.315933321268099</v>
      </c>
      <c r="M68" s="217">
        <v>16</v>
      </c>
      <c r="N68" s="217">
        <v>9</v>
      </c>
      <c r="O68" s="214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29"/>
      <c r="B69" s="3" t="s">
        <v>258</v>
      </c>
      <c r="C69" s="28"/>
      <c r="D69" s="217">
        <v>11.911049049796857</v>
      </c>
      <c r="E69" s="217">
        <v>1.1874932733017283</v>
      </c>
      <c r="F69" s="217">
        <v>2.0412414523193152</v>
      </c>
      <c r="G69" s="217">
        <v>0</v>
      </c>
      <c r="H69" s="217">
        <v>0</v>
      </c>
      <c r="I69" s="217">
        <v>4.4721359549995796</v>
      </c>
      <c r="J69" s="217">
        <v>4.0824829046386277</v>
      </c>
      <c r="K69" s="217">
        <v>0</v>
      </c>
      <c r="L69" s="217">
        <v>1.1593821703705742</v>
      </c>
      <c r="M69" s="217">
        <v>0.752772652709081</v>
      </c>
      <c r="N69" s="217">
        <v>0</v>
      </c>
      <c r="O69" s="214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20"/>
    </row>
    <row r="70" spans="1:65">
      <c r="A70" s="29"/>
      <c r="B70" s="3" t="s">
        <v>85</v>
      </c>
      <c r="C70" s="28"/>
      <c r="D70" s="13">
        <v>0.10266700134001412</v>
      </c>
      <c r="E70" s="13">
        <v>7.7331172330634967E-2</v>
      </c>
      <c r="F70" s="13">
        <v>8.9397435867999211E-2</v>
      </c>
      <c r="G70" s="13">
        <v>0</v>
      </c>
      <c r="H70" s="13">
        <v>0</v>
      </c>
      <c r="I70" s="13">
        <v>0.37267799624996495</v>
      </c>
      <c r="J70" s="13">
        <v>0.22268088570756153</v>
      </c>
      <c r="K70" s="13">
        <v>0</v>
      </c>
      <c r="L70" s="13">
        <v>0.10215976853187413</v>
      </c>
      <c r="M70" s="13">
        <v>4.6563256868602944E-2</v>
      </c>
      <c r="N70" s="13">
        <v>0</v>
      </c>
      <c r="O70" s="15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259</v>
      </c>
      <c r="C71" s="28"/>
      <c r="D71" s="13">
        <v>7.5913844960125498</v>
      </c>
      <c r="E71" s="13">
        <v>0.13715740633607032</v>
      </c>
      <c r="F71" s="13">
        <v>0.69088214009194004</v>
      </c>
      <c r="G71" s="13">
        <v>-0.25946767587214303</v>
      </c>
      <c r="H71" s="13">
        <v>-0.25946767587214303</v>
      </c>
      <c r="I71" s="13">
        <v>-0.1113612110465716</v>
      </c>
      <c r="J71" s="13">
        <v>0.35764259423440437</v>
      </c>
      <c r="K71" s="13">
        <v>-0.25946767587214303</v>
      </c>
      <c r="L71" s="13">
        <v>-0.1595909177211503</v>
      </c>
      <c r="M71" s="13">
        <v>0.19719392400670221</v>
      </c>
      <c r="N71" s="13">
        <v>-0.33352090828492875</v>
      </c>
      <c r="O71" s="15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260</v>
      </c>
      <c r="C72" s="46"/>
      <c r="D72" s="44">
        <v>30.05</v>
      </c>
      <c r="E72" s="44">
        <v>1.1499999999999999</v>
      </c>
      <c r="F72" s="44">
        <v>3.3</v>
      </c>
      <c r="G72" s="44">
        <v>0.39</v>
      </c>
      <c r="H72" s="44">
        <v>0.39</v>
      </c>
      <c r="I72" s="44">
        <v>0.15</v>
      </c>
      <c r="J72" s="44">
        <v>2.0099999999999998</v>
      </c>
      <c r="K72" s="44">
        <v>0.39</v>
      </c>
      <c r="L72" s="44">
        <v>0</v>
      </c>
      <c r="M72" s="44">
        <v>1.38</v>
      </c>
      <c r="N72" s="44">
        <v>0.67</v>
      </c>
      <c r="O72" s="15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BM73" s="55"/>
    </row>
    <row r="74" spans="1:65" ht="15">
      <c r="B74" s="8" t="s">
        <v>527</v>
      </c>
      <c r="BM74" s="27" t="s">
        <v>66</v>
      </c>
    </row>
    <row r="75" spans="1:65" ht="15">
      <c r="A75" s="24" t="s">
        <v>10</v>
      </c>
      <c r="B75" s="18" t="s">
        <v>109</v>
      </c>
      <c r="C75" s="15" t="s">
        <v>110</v>
      </c>
      <c r="D75" s="16" t="s">
        <v>223</v>
      </c>
      <c r="E75" s="17" t="s">
        <v>223</v>
      </c>
      <c r="F75" s="17" t="s">
        <v>223</v>
      </c>
      <c r="G75" s="17" t="s">
        <v>223</v>
      </c>
      <c r="H75" s="17" t="s">
        <v>223</v>
      </c>
      <c r="I75" s="17" t="s">
        <v>223</v>
      </c>
      <c r="J75" s="17" t="s">
        <v>223</v>
      </c>
      <c r="K75" s="17" t="s">
        <v>223</v>
      </c>
      <c r="L75" s="17" t="s">
        <v>223</v>
      </c>
      <c r="M75" s="17" t="s">
        <v>223</v>
      </c>
      <c r="N75" s="17" t="s">
        <v>223</v>
      </c>
      <c r="O75" s="17" t="s">
        <v>223</v>
      </c>
      <c r="P75" s="17" t="s">
        <v>223</v>
      </c>
      <c r="Q75" s="17" t="s">
        <v>223</v>
      </c>
      <c r="R75" s="15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224</v>
      </c>
      <c r="C76" s="9" t="s">
        <v>224</v>
      </c>
      <c r="D76" s="150" t="s">
        <v>229</v>
      </c>
      <c r="E76" s="151" t="s">
        <v>230</v>
      </c>
      <c r="F76" s="151" t="s">
        <v>231</v>
      </c>
      <c r="G76" s="151" t="s">
        <v>234</v>
      </c>
      <c r="H76" s="151" t="s">
        <v>235</v>
      </c>
      <c r="I76" s="151" t="s">
        <v>236</v>
      </c>
      <c r="J76" s="151" t="s">
        <v>237</v>
      </c>
      <c r="K76" s="151" t="s">
        <v>275</v>
      </c>
      <c r="L76" s="151" t="s">
        <v>240</v>
      </c>
      <c r="M76" s="151" t="s">
        <v>241</v>
      </c>
      <c r="N76" s="151" t="s">
        <v>242</v>
      </c>
      <c r="O76" s="151" t="s">
        <v>245</v>
      </c>
      <c r="P76" s="151" t="s">
        <v>247</v>
      </c>
      <c r="Q76" s="151" t="s">
        <v>248</v>
      </c>
      <c r="R76" s="15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314</v>
      </c>
      <c r="E77" s="11" t="s">
        <v>276</v>
      </c>
      <c r="F77" s="11" t="s">
        <v>314</v>
      </c>
      <c r="G77" s="11" t="s">
        <v>276</v>
      </c>
      <c r="H77" s="11" t="s">
        <v>276</v>
      </c>
      <c r="I77" s="11" t="s">
        <v>276</v>
      </c>
      <c r="J77" s="11" t="s">
        <v>276</v>
      </c>
      <c r="K77" s="11" t="s">
        <v>276</v>
      </c>
      <c r="L77" s="11" t="s">
        <v>276</v>
      </c>
      <c r="M77" s="11" t="s">
        <v>314</v>
      </c>
      <c r="N77" s="11" t="s">
        <v>314</v>
      </c>
      <c r="O77" s="11" t="s">
        <v>276</v>
      </c>
      <c r="P77" s="11" t="s">
        <v>314</v>
      </c>
      <c r="Q77" s="11" t="s">
        <v>314</v>
      </c>
      <c r="R77" s="15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5" t="s">
        <v>315</v>
      </c>
      <c r="E78" s="25" t="s">
        <v>316</v>
      </c>
      <c r="F78" s="25" t="s">
        <v>317</v>
      </c>
      <c r="G78" s="25" t="s">
        <v>317</v>
      </c>
      <c r="H78" s="25" t="s">
        <v>317</v>
      </c>
      <c r="I78" s="25" t="s">
        <v>317</v>
      </c>
      <c r="J78" s="25" t="s">
        <v>317</v>
      </c>
      <c r="K78" s="25" t="s">
        <v>115</v>
      </c>
      <c r="L78" s="25" t="s">
        <v>318</v>
      </c>
      <c r="M78" s="25" t="s">
        <v>318</v>
      </c>
      <c r="N78" s="25" t="s">
        <v>293</v>
      </c>
      <c r="O78" s="25" t="s">
        <v>318</v>
      </c>
      <c r="P78" s="25" t="s">
        <v>293</v>
      </c>
      <c r="Q78" s="25" t="s">
        <v>317</v>
      </c>
      <c r="R78" s="15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213">
        <v>17.841000000000001</v>
      </c>
      <c r="E79" s="212">
        <v>18.383346802002009</v>
      </c>
      <c r="F79" s="212">
        <v>20</v>
      </c>
      <c r="G79" s="212">
        <v>20</v>
      </c>
      <c r="H79" s="212">
        <v>20</v>
      </c>
      <c r="I79" s="212">
        <v>20</v>
      </c>
      <c r="J79" s="212">
        <v>20</v>
      </c>
      <c r="K79" s="212">
        <v>20</v>
      </c>
      <c r="L79" s="213">
        <v>17.540928854655402</v>
      </c>
      <c r="M79" s="212">
        <v>20</v>
      </c>
      <c r="N79" s="212">
        <v>19</v>
      </c>
      <c r="O79" s="212">
        <v>19.899999999999999</v>
      </c>
      <c r="P79" s="213">
        <v>16</v>
      </c>
      <c r="Q79" s="213">
        <v>14</v>
      </c>
      <c r="R79" s="214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</v>
      </c>
    </row>
    <row r="80" spans="1:65">
      <c r="A80" s="29"/>
      <c r="B80" s="19">
        <v>1</v>
      </c>
      <c r="C80" s="9">
        <v>2</v>
      </c>
      <c r="D80" s="218">
        <v>17.771999999999998</v>
      </c>
      <c r="E80" s="217">
        <v>18.529845132373627</v>
      </c>
      <c r="F80" s="217">
        <v>20.6</v>
      </c>
      <c r="G80" s="217">
        <v>20</v>
      </c>
      <c r="H80" s="217">
        <v>20</v>
      </c>
      <c r="I80" s="217">
        <v>20</v>
      </c>
      <c r="J80" s="217">
        <v>20</v>
      </c>
      <c r="K80" s="217">
        <v>20</v>
      </c>
      <c r="L80" s="218">
        <v>17.378968099955301</v>
      </c>
      <c r="M80" s="217">
        <v>20</v>
      </c>
      <c r="N80" s="217">
        <v>18</v>
      </c>
      <c r="O80" s="217">
        <v>20.8</v>
      </c>
      <c r="P80" s="218">
        <v>16</v>
      </c>
      <c r="Q80" s="218">
        <v>14</v>
      </c>
      <c r="R80" s="214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21</v>
      </c>
    </row>
    <row r="81" spans="1:65">
      <c r="A81" s="29"/>
      <c r="B81" s="19">
        <v>1</v>
      </c>
      <c r="C81" s="9">
        <v>3</v>
      </c>
      <c r="D81" s="218">
        <v>17.173999999999999</v>
      </c>
      <c r="E81" s="217">
        <v>18.318167768925321</v>
      </c>
      <c r="F81" s="217">
        <v>19.399999999999999</v>
      </c>
      <c r="G81" s="217">
        <v>20</v>
      </c>
      <c r="H81" s="217">
        <v>20</v>
      </c>
      <c r="I81" s="217">
        <v>20</v>
      </c>
      <c r="J81" s="217">
        <v>20</v>
      </c>
      <c r="K81" s="217">
        <v>20</v>
      </c>
      <c r="L81" s="219">
        <v>20.831461543853301</v>
      </c>
      <c r="M81" s="217">
        <v>20</v>
      </c>
      <c r="N81" s="217">
        <v>18</v>
      </c>
      <c r="O81" s="217">
        <v>20.2</v>
      </c>
      <c r="P81" s="218">
        <v>14</v>
      </c>
      <c r="Q81" s="218">
        <v>15</v>
      </c>
      <c r="R81" s="214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16</v>
      </c>
    </row>
    <row r="82" spans="1:65">
      <c r="A82" s="29"/>
      <c r="B82" s="19">
        <v>1</v>
      </c>
      <c r="C82" s="9">
        <v>4</v>
      </c>
      <c r="D82" s="218">
        <v>17.669</v>
      </c>
      <c r="E82" s="217">
        <v>18.830265444716215</v>
      </c>
      <c r="F82" s="217">
        <v>20</v>
      </c>
      <c r="G82" s="217">
        <v>20</v>
      </c>
      <c r="H82" s="217">
        <v>20</v>
      </c>
      <c r="I82" s="217">
        <v>20</v>
      </c>
      <c r="J82" s="217">
        <v>20</v>
      </c>
      <c r="K82" s="217">
        <v>20</v>
      </c>
      <c r="L82" s="218">
        <v>18.619833960668</v>
      </c>
      <c r="M82" s="217">
        <v>20</v>
      </c>
      <c r="N82" s="217">
        <v>19</v>
      </c>
      <c r="O82" s="217">
        <v>19.899999999999999</v>
      </c>
      <c r="P82" s="218">
        <v>19</v>
      </c>
      <c r="Q82" s="218">
        <v>14</v>
      </c>
      <c r="R82" s="214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19.732898088144506</v>
      </c>
    </row>
    <row r="83" spans="1:65">
      <c r="A83" s="29"/>
      <c r="B83" s="19">
        <v>1</v>
      </c>
      <c r="C83" s="9">
        <v>5</v>
      </c>
      <c r="D83" s="218">
        <v>17.805</v>
      </c>
      <c r="E83" s="217">
        <v>18.3240256353319</v>
      </c>
      <c r="F83" s="217">
        <v>20.2</v>
      </c>
      <c r="G83" s="217">
        <v>20</v>
      </c>
      <c r="H83" s="217">
        <v>20</v>
      </c>
      <c r="I83" s="217">
        <v>20</v>
      </c>
      <c r="J83" s="217">
        <v>20</v>
      </c>
      <c r="K83" s="217">
        <v>20</v>
      </c>
      <c r="L83" s="218">
        <v>17.131288257627698</v>
      </c>
      <c r="M83" s="217">
        <v>20</v>
      </c>
      <c r="N83" s="217">
        <v>18</v>
      </c>
      <c r="O83" s="217">
        <v>20.6</v>
      </c>
      <c r="P83" s="218">
        <v>17</v>
      </c>
      <c r="Q83" s="218">
        <v>14</v>
      </c>
      <c r="R83" s="214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6">
        <v>77</v>
      </c>
    </row>
    <row r="84" spans="1:65">
      <c r="A84" s="29"/>
      <c r="B84" s="19">
        <v>1</v>
      </c>
      <c r="C84" s="9">
        <v>6</v>
      </c>
      <c r="D84" s="218">
        <v>17</v>
      </c>
      <c r="E84" s="217">
        <v>18.488234505321284</v>
      </c>
      <c r="F84" s="217">
        <v>21</v>
      </c>
      <c r="G84" s="217">
        <v>20</v>
      </c>
      <c r="H84" s="217">
        <v>20</v>
      </c>
      <c r="I84" s="217">
        <v>20</v>
      </c>
      <c r="J84" s="217">
        <v>20</v>
      </c>
      <c r="K84" s="217">
        <v>20</v>
      </c>
      <c r="L84" s="218">
        <v>17.918476277443698</v>
      </c>
      <c r="M84" s="217">
        <v>20</v>
      </c>
      <c r="N84" s="217">
        <v>18</v>
      </c>
      <c r="O84" s="217">
        <v>20.5</v>
      </c>
      <c r="P84" s="218">
        <v>17</v>
      </c>
      <c r="Q84" s="218">
        <v>14</v>
      </c>
      <c r="R84" s="214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20" t="s">
        <v>256</v>
      </c>
      <c r="C85" s="12"/>
      <c r="D85" s="221">
        <v>17.543499999999998</v>
      </c>
      <c r="E85" s="221">
        <v>18.478980881445057</v>
      </c>
      <c r="F85" s="221">
        <v>20.2</v>
      </c>
      <c r="G85" s="221">
        <v>20</v>
      </c>
      <c r="H85" s="221">
        <v>20</v>
      </c>
      <c r="I85" s="221">
        <v>20</v>
      </c>
      <c r="J85" s="221">
        <v>20</v>
      </c>
      <c r="K85" s="221">
        <v>20</v>
      </c>
      <c r="L85" s="221">
        <v>18.236826165700567</v>
      </c>
      <c r="M85" s="221">
        <v>20</v>
      </c>
      <c r="N85" s="221">
        <v>18.333333333333332</v>
      </c>
      <c r="O85" s="221">
        <v>20.316666666666666</v>
      </c>
      <c r="P85" s="221">
        <v>16.5</v>
      </c>
      <c r="Q85" s="221">
        <v>14.166666666666666</v>
      </c>
      <c r="R85" s="214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257</v>
      </c>
      <c r="C86" s="28"/>
      <c r="D86" s="217">
        <v>17.720500000000001</v>
      </c>
      <c r="E86" s="217">
        <v>18.435790653661648</v>
      </c>
      <c r="F86" s="217">
        <v>20.100000000000001</v>
      </c>
      <c r="G86" s="217">
        <v>20</v>
      </c>
      <c r="H86" s="217">
        <v>20</v>
      </c>
      <c r="I86" s="217">
        <v>20</v>
      </c>
      <c r="J86" s="217">
        <v>20</v>
      </c>
      <c r="K86" s="217">
        <v>20</v>
      </c>
      <c r="L86" s="217">
        <v>17.72970256604955</v>
      </c>
      <c r="M86" s="217">
        <v>20</v>
      </c>
      <c r="N86" s="217">
        <v>18</v>
      </c>
      <c r="O86" s="217">
        <v>20.350000000000001</v>
      </c>
      <c r="P86" s="217">
        <v>16.5</v>
      </c>
      <c r="Q86" s="217">
        <v>14</v>
      </c>
      <c r="R86" s="214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29"/>
      <c r="B87" s="3" t="s">
        <v>258</v>
      </c>
      <c r="C87" s="28"/>
      <c r="D87" s="23">
        <v>0.36242888957697628</v>
      </c>
      <c r="E87" s="23">
        <v>0.192401407779241</v>
      </c>
      <c r="F87" s="23">
        <v>0.55136195008360944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1.3727768910198768</v>
      </c>
      <c r="M87" s="23">
        <v>0</v>
      </c>
      <c r="N87" s="23">
        <v>0.5163977794943222</v>
      </c>
      <c r="O87" s="23">
        <v>0.3763863263545415</v>
      </c>
      <c r="P87" s="23">
        <v>1.6431676725154984</v>
      </c>
      <c r="Q87" s="23">
        <v>0.40824829046386302</v>
      </c>
      <c r="R87" s="15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85</v>
      </c>
      <c r="C88" s="28"/>
      <c r="D88" s="13">
        <v>2.0658870212727012E-2</v>
      </c>
      <c r="E88" s="13">
        <v>1.0411905776277593E-2</v>
      </c>
      <c r="F88" s="13">
        <v>2.7295146043743043E-2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7.5274989109769888E-2</v>
      </c>
      <c r="M88" s="13">
        <v>0</v>
      </c>
      <c r="N88" s="13">
        <v>2.8167151608781211E-2</v>
      </c>
      <c r="O88" s="13">
        <v>1.8525988171675545E-2</v>
      </c>
      <c r="P88" s="13">
        <v>9.9585919546393842E-2</v>
      </c>
      <c r="Q88" s="13">
        <v>2.8817526385684449E-2</v>
      </c>
      <c r="R88" s="15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259</v>
      </c>
      <c r="C89" s="28"/>
      <c r="D89" s="13">
        <v>-0.11095167462806155</v>
      </c>
      <c r="E89" s="13">
        <v>-6.3544503250275164E-2</v>
      </c>
      <c r="F89" s="13">
        <v>2.3671227093405411E-2</v>
      </c>
      <c r="G89" s="13">
        <v>1.3535868409312313E-2</v>
      </c>
      <c r="H89" s="13">
        <v>1.3535868409312313E-2</v>
      </c>
      <c r="I89" s="13">
        <v>1.3535868409312313E-2</v>
      </c>
      <c r="J89" s="13">
        <v>1.3535868409312313E-2</v>
      </c>
      <c r="K89" s="13">
        <v>1.3535868409312313E-2</v>
      </c>
      <c r="L89" s="13">
        <v>-7.5816127755850338E-2</v>
      </c>
      <c r="M89" s="13">
        <v>1.3535868409312313E-2</v>
      </c>
      <c r="N89" s="13">
        <v>-7.0925453958130436E-2</v>
      </c>
      <c r="O89" s="13">
        <v>2.9583519659126312E-2</v>
      </c>
      <c r="P89" s="13">
        <v>-0.16383290856231736</v>
      </c>
      <c r="Q89" s="13">
        <v>-0.28207875987673714</v>
      </c>
      <c r="R89" s="15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260</v>
      </c>
      <c r="C90" s="46"/>
      <c r="D90" s="44">
        <v>6.41</v>
      </c>
      <c r="E90" s="44">
        <v>3.97</v>
      </c>
      <c r="F90" s="44">
        <v>0.52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4.5999999999999996</v>
      </c>
      <c r="M90" s="44">
        <v>0</v>
      </c>
      <c r="N90" s="44">
        <v>4.3499999999999996</v>
      </c>
      <c r="O90" s="44">
        <v>0.83</v>
      </c>
      <c r="P90" s="44">
        <v>9.14</v>
      </c>
      <c r="Q90" s="44">
        <v>15.23</v>
      </c>
      <c r="R90" s="15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528</v>
      </c>
      <c r="BM92" s="27" t="s">
        <v>66</v>
      </c>
    </row>
    <row r="93" spans="1:65" ht="15">
      <c r="A93" s="24" t="s">
        <v>13</v>
      </c>
      <c r="B93" s="18" t="s">
        <v>109</v>
      </c>
      <c r="C93" s="15" t="s">
        <v>110</v>
      </c>
      <c r="D93" s="16" t="s">
        <v>223</v>
      </c>
      <c r="E93" s="17" t="s">
        <v>223</v>
      </c>
      <c r="F93" s="17" t="s">
        <v>223</v>
      </c>
      <c r="G93" s="17" t="s">
        <v>223</v>
      </c>
      <c r="H93" s="17" t="s">
        <v>223</v>
      </c>
      <c r="I93" s="17" t="s">
        <v>223</v>
      </c>
      <c r="J93" s="17" t="s">
        <v>223</v>
      </c>
      <c r="K93" s="17" t="s">
        <v>223</v>
      </c>
      <c r="L93" s="17" t="s">
        <v>223</v>
      </c>
      <c r="M93" s="17" t="s">
        <v>223</v>
      </c>
      <c r="N93" s="17" t="s">
        <v>223</v>
      </c>
      <c r="O93" s="17" t="s">
        <v>223</v>
      </c>
      <c r="P93" s="17" t="s">
        <v>223</v>
      </c>
      <c r="Q93" s="152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224</v>
      </c>
      <c r="C94" s="9" t="s">
        <v>224</v>
      </c>
      <c r="D94" s="150" t="s">
        <v>229</v>
      </c>
      <c r="E94" s="151" t="s">
        <v>230</v>
      </c>
      <c r="F94" s="151" t="s">
        <v>231</v>
      </c>
      <c r="G94" s="151" t="s">
        <v>234</v>
      </c>
      <c r="H94" s="151" t="s">
        <v>235</v>
      </c>
      <c r="I94" s="151" t="s">
        <v>236</v>
      </c>
      <c r="J94" s="151" t="s">
        <v>237</v>
      </c>
      <c r="K94" s="151" t="s">
        <v>275</v>
      </c>
      <c r="L94" s="151" t="s">
        <v>241</v>
      </c>
      <c r="M94" s="151" t="s">
        <v>242</v>
      </c>
      <c r="N94" s="151" t="s">
        <v>245</v>
      </c>
      <c r="O94" s="151" t="s">
        <v>247</v>
      </c>
      <c r="P94" s="151" t="s">
        <v>248</v>
      </c>
      <c r="Q94" s="152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314</v>
      </c>
      <c r="E95" s="11" t="s">
        <v>276</v>
      </c>
      <c r="F95" s="11" t="s">
        <v>314</v>
      </c>
      <c r="G95" s="11" t="s">
        <v>276</v>
      </c>
      <c r="H95" s="11" t="s">
        <v>276</v>
      </c>
      <c r="I95" s="11" t="s">
        <v>276</v>
      </c>
      <c r="J95" s="11" t="s">
        <v>276</v>
      </c>
      <c r="K95" s="11" t="s">
        <v>276</v>
      </c>
      <c r="L95" s="11" t="s">
        <v>314</v>
      </c>
      <c r="M95" s="11" t="s">
        <v>314</v>
      </c>
      <c r="N95" s="11" t="s">
        <v>276</v>
      </c>
      <c r="O95" s="11" t="s">
        <v>314</v>
      </c>
      <c r="P95" s="11" t="s">
        <v>314</v>
      </c>
      <c r="Q95" s="15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315</v>
      </c>
      <c r="E96" s="25" t="s">
        <v>316</v>
      </c>
      <c r="F96" s="25" t="s">
        <v>317</v>
      </c>
      <c r="G96" s="25" t="s">
        <v>317</v>
      </c>
      <c r="H96" s="25" t="s">
        <v>317</v>
      </c>
      <c r="I96" s="25" t="s">
        <v>317</v>
      </c>
      <c r="J96" s="25" t="s">
        <v>317</v>
      </c>
      <c r="K96" s="25" t="s">
        <v>317</v>
      </c>
      <c r="L96" s="25" t="s">
        <v>318</v>
      </c>
      <c r="M96" s="25" t="s">
        <v>293</v>
      </c>
      <c r="N96" s="25" t="s">
        <v>318</v>
      </c>
      <c r="O96" s="25" t="s">
        <v>293</v>
      </c>
      <c r="P96" s="25" t="s">
        <v>317</v>
      </c>
      <c r="Q96" s="15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0.08</v>
      </c>
      <c r="E97" s="21">
        <v>0.21483650100000001</v>
      </c>
      <c r="F97" s="147">
        <v>0.2</v>
      </c>
      <c r="G97" s="21">
        <v>0.15</v>
      </c>
      <c r="H97" s="21">
        <v>0.15</v>
      </c>
      <c r="I97" s="21">
        <v>0.17</v>
      </c>
      <c r="J97" s="21">
        <v>0.15</v>
      </c>
      <c r="K97" s="21">
        <v>0.17</v>
      </c>
      <c r="L97" s="147" t="s">
        <v>294</v>
      </c>
      <c r="M97" s="147">
        <v>0.2</v>
      </c>
      <c r="N97" s="147" t="s">
        <v>294</v>
      </c>
      <c r="O97" s="147" t="s">
        <v>101</v>
      </c>
      <c r="P97" s="21">
        <v>0.12</v>
      </c>
      <c r="Q97" s="152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0.10199999999999999</v>
      </c>
      <c r="E98" s="11">
        <v>0.20792564099999999</v>
      </c>
      <c r="F98" s="148">
        <v>0.2</v>
      </c>
      <c r="G98" s="11">
        <v>0.15</v>
      </c>
      <c r="H98" s="11">
        <v>0.15</v>
      </c>
      <c r="I98" s="11">
        <v>0.17</v>
      </c>
      <c r="J98" s="11">
        <v>0.15</v>
      </c>
      <c r="K98" s="11">
        <v>0.17</v>
      </c>
      <c r="L98" s="148" t="s">
        <v>294</v>
      </c>
      <c r="M98" s="148">
        <v>0.2</v>
      </c>
      <c r="N98" s="148" t="s">
        <v>294</v>
      </c>
      <c r="O98" s="148" t="s">
        <v>101</v>
      </c>
      <c r="P98" s="11">
        <v>0.12</v>
      </c>
      <c r="Q98" s="152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22</v>
      </c>
    </row>
    <row r="99" spans="1:65">
      <c r="A99" s="29"/>
      <c r="B99" s="19">
        <v>1</v>
      </c>
      <c r="C99" s="9">
        <v>3</v>
      </c>
      <c r="D99" s="11">
        <v>9.0999999999999998E-2</v>
      </c>
      <c r="E99" s="11">
        <v>0.20226703200000001</v>
      </c>
      <c r="F99" s="148">
        <v>0.3</v>
      </c>
      <c r="G99" s="11">
        <v>0.15</v>
      </c>
      <c r="H99" s="11">
        <v>0.15</v>
      </c>
      <c r="I99" s="11">
        <v>0.15</v>
      </c>
      <c r="J99" s="11">
        <v>0.15</v>
      </c>
      <c r="K99" s="11">
        <v>0.18</v>
      </c>
      <c r="L99" s="148" t="s">
        <v>294</v>
      </c>
      <c r="M99" s="148">
        <v>0.2</v>
      </c>
      <c r="N99" s="148" t="s">
        <v>294</v>
      </c>
      <c r="O99" s="148" t="s">
        <v>101</v>
      </c>
      <c r="P99" s="11">
        <v>0.14000000000000001</v>
      </c>
      <c r="Q99" s="152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8.7999999999999995E-2</v>
      </c>
      <c r="E100" s="11">
        <v>0.21191936700000003</v>
      </c>
      <c r="F100" s="148">
        <v>0.2</v>
      </c>
      <c r="G100" s="11">
        <v>0.14000000000000001</v>
      </c>
      <c r="H100" s="11">
        <v>0.15</v>
      </c>
      <c r="I100" s="11">
        <v>0.18</v>
      </c>
      <c r="J100" s="11">
        <v>0.15</v>
      </c>
      <c r="K100" s="11">
        <v>0.17</v>
      </c>
      <c r="L100" s="148" t="s">
        <v>294</v>
      </c>
      <c r="M100" s="148">
        <v>0.2</v>
      </c>
      <c r="N100" s="148" t="s">
        <v>294</v>
      </c>
      <c r="O100" s="148" t="s">
        <v>101</v>
      </c>
      <c r="P100" s="153">
        <v>0.19</v>
      </c>
      <c r="Q100" s="152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0.15086355866666668</v>
      </c>
    </row>
    <row r="101" spans="1:65">
      <c r="A101" s="29"/>
      <c r="B101" s="19">
        <v>1</v>
      </c>
      <c r="C101" s="9">
        <v>5</v>
      </c>
      <c r="D101" s="11">
        <v>8.8999999999999996E-2</v>
      </c>
      <c r="E101" s="11">
        <v>0.20566880399999998</v>
      </c>
      <c r="F101" s="148">
        <v>0.2</v>
      </c>
      <c r="G101" s="11">
        <v>0.15</v>
      </c>
      <c r="H101" s="11">
        <v>0.15</v>
      </c>
      <c r="I101" s="11">
        <v>0.17</v>
      </c>
      <c r="J101" s="11">
        <v>0.14000000000000001</v>
      </c>
      <c r="K101" s="11">
        <v>0.17</v>
      </c>
      <c r="L101" s="148" t="s">
        <v>294</v>
      </c>
      <c r="M101" s="148">
        <v>0.2</v>
      </c>
      <c r="N101" s="148" t="s">
        <v>294</v>
      </c>
      <c r="O101" s="148" t="s">
        <v>101</v>
      </c>
      <c r="P101" s="11">
        <v>0.11</v>
      </c>
      <c r="Q101" s="15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78</v>
      </c>
    </row>
    <row r="102" spans="1:65">
      <c r="A102" s="29"/>
      <c r="B102" s="19">
        <v>1</v>
      </c>
      <c r="C102" s="9">
        <v>6</v>
      </c>
      <c r="D102" s="11"/>
      <c r="E102" s="11">
        <v>0.20883347099999999</v>
      </c>
      <c r="F102" s="148">
        <v>0.2</v>
      </c>
      <c r="G102" s="11">
        <v>0.15</v>
      </c>
      <c r="H102" s="11">
        <v>0.14000000000000001</v>
      </c>
      <c r="I102" s="11">
        <v>0.18</v>
      </c>
      <c r="J102" s="11">
        <v>0.15</v>
      </c>
      <c r="K102" s="11">
        <v>0.18</v>
      </c>
      <c r="L102" s="148" t="s">
        <v>294</v>
      </c>
      <c r="M102" s="148">
        <v>0.2</v>
      </c>
      <c r="N102" s="148" t="s">
        <v>294</v>
      </c>
      <c r="O102" s="148" t="s">
        <v>101</v>
      </c>
      <c r="P102" s="11">
        <v>0.11</v>
      </c>
      <c r="Q102" s="15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256</v>
      </c>
      <c r="C103" s="12"/>
      <c r="D103" s="22">
        <v>0.09</v>
      </c>
      <c r="E103" s="22">
        <v>0.20857513599999999</v>
      </c>
      <c r="F103" s="22">
        <v>0.21666666666666665</v>
      </c>
      <c r="G103" s="22">
        <v>0.14833333333333334</v>
      </c>
      <c r="H103" s="22">
        <v>0.14833333333333334</v>
      </c>
      <c r="I103" s="22">
        <v>0.17</v>
      </c>
      <c r="J103" s="22">
        <v>0.14833333333333334</v>
      </c>
      <c r="K103" s="22">
        <v>0.17333333333333334</v>
      </c>
      <c r="L103" s="22" t="s">
        <v>648</v>
      </c>
      <c r="M103" s="22">
        <v>0.19999999999999998</v>
      </c>
      <c r="N103" s="22" t="s">
        <v>648</v>
      </c>
      <c r="O103" s="22" t="s">
        <v>648</v>
      </c>
      <c r="P103" s="22">
        <v>0.13166666666666668</v>
      </c>
      <c r="Q103" s="15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257</v>
      </c>
      <c r="C104" s="28"/>
      <c r="D104" s="11">
        <v>8.8999999999999996E-2</v>
      </c>
      <c r="E104" s="11">
        <v>0.20837955599999999</v>
      </c>
      <c r="F104" s="11">
        <v>0.2</v>
      </c>
      <c r="G104" s="11">
        <v>0.15</v>
      </c>
      <c r="H104" s="11">
        <v>0.15</v>
      </c>
      <c r="I104" s="11">
        <v>0.17</v>
      </c>
      <c r="J104" s="11">
        <v>0.15</v>
      </c>
      <c r="K104" s="11">
        <v>0.17</v>
      </c>
      <c r="L104" s="11" t="s">
        <v>648</v>
      </c>
      <c r="M104" s="11">
        <v>0.2</v>
      </c>
      <c r="N104" s="11" t="s">
        <v>648</v>
      </c>
      <c r="O104" s="11" t="s">
        <v>648</v>
      </c>
      <c r="P104" s="11">
        <v>0.12</v>
      </c>
      <c r="Q104" s="152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258</v>
      </c>
      <c r="C105" s="28"/>
      <c r="D105" s="23">
        <v>7.9056941504209461E-3</v>
      </c>
      <c r="E105" s="23">
        <v>4.4523273720802753E-3</v>
      </c>
      <c r="F105" s="23">
        <v>4.0824829046386638E-2</v>
      </c>
      <c r="G105" s="23">
        <v>4.0824829046386219E-3</v>
      </c>
      <c r="H105" s="23">
        <v>4.0824829046386219E-3</v>
      </c>
      <c r="I105" s="23">
        <v>1.0954451150103323E-2</v>
      </c>
      <c r="J105" s="23">
        <v>4.0824829046386219E-3</v>
      </c>
      <c r="K105" s="23">
        <v>5.163977794943213E-3</v>
      </c>
      <c r="L105" s="23" t="s">
        <v>648</v>
      </c>
      <c r="M105" s="23">
        <v>3.0404709722440586E-17</v>
      </c>
      <c r="N105" s="23" t="s">
        <v>648</v>
      </c>
      <c r="O105" s="23" t="s">
        <v>648</v>
      </c>
      <c r="P105" s="23">
        <v>3.0605010483034645E-2</v>
      </c>
      <c r="Q105" s="152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85</v>
      </c>
      <c r="C106" s="28"/>
      <c r="D106" s="13">
        <v>8.7841046115788288E-2</v>
      </c>
      <c r="E106" s="13">
        <v>2.1346395632124988E-2</v>
      </c>
      <c r="F106" s="13">
        <v>0.18842228790639989</v>
      </c>
      <c r="G106" s="13">
        <v>2.7522356660485088E-2</v>
      </c>
      <c r="H106" s="13">
        <v>2.7522356660485088E-2</v>
      </c>
      <c r="I106" s="13">
        <v>6.4437947941784243E-2</v>
      </c>
      <c r="J106" s="13">
        <v>2.7522356660485088E-2</v>
      </c>
      <c r="K106" s="13">
        <v>2.9792179586210842E-2</v>
      </c>
      <c r="L106" s="13" t="s">
        <v>648</v>
      </c>
      <c r="M106" s="13">
        <v>1.5202354861220294E-16</v>
      </c>
      <c r="N106" s="13" t="s">
        <v>648</v>
      </c>
      <c r="O106" s="13" t="s">
        <v>648</v>
      </c>
      <c r="P106" s="13">
        <v>0.23244311759266817</v>
      </c>
      <c r="Q106" s="15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259</v>
      </c>
      <c r="C107" s="28"/>
      <c r="D107" s="13">
        <v>-0.40343446226894875</v>
      </c>
      <c r="E107" s="13">
        <v>0.38254153516852374</v>
      </c>
      <c r="F107" s="13">
        <v>0.43617629453771589</v>
      </c>
      <c r="G107" s="13">
        <v>-1.6771613739563596E-2</v>
      </c>
      <c r="H107" s="13">
        <v>-1.6771613739563596E-2</v>
      </c>
      <c r="I107" s="13">
        <v>0.12684601571420795</v>
      </c>
      <c r="J107" s="13">
        <v>-1.6771613739563596E-2</v>
      </c>
      <c r="K107" s="13">
        <v>0.1489410356301728</v>
      </c>
      <c r="L107" s="13" t="s">
        <v>648</v>
      </c>
      <c r="M107" s="13">
        <v>0.32570119495789163</v>
      </c>
      <c r="N107" s="13" t="s">
        <v>648</v>
      </c>
      <c r="O107" s="13" t="s">
        <v>648</v>
      </c>
      <c r="P107" s="13">
        <v>-0.12724671331938786</v>
      </c>
      <c r="Q107" s="15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260</v>
      </c>
      <c r="C108" s="46"/>
      <c r="D108" s="44">
        <v>1.41</v>
      </c>
      <c r="E108" s="44">
        <v>0.68</v>
      </c>
      <c r="F108" s="44" t="s">
        <v>261</v>
      </c>
      <c r="G108" s="44">
        <v>0.38</v>
      </c>
      <c r="H108" s="44">
        <v>0.38</v>
      </c>
      <c r="I108" s="44">
        <v>0</v>
      </c>
      <c r="J108" s="44">
        <v>0.38</v>
      </c>
      <c r="K108" s="44">
        <v>0.06</v>
      </c>
      <c r="L108" s="44">
        <v>1.41</v>
      </c>
      <c r="M108" s="44" t="s">
        <v>261</v>
      </c>
      <c r="N108" s="44">
        <v>1.41</v>
      </c>
      <c r="O108" s="44">
        <v>5.8</v>
      </c>
      <c r="P108" s="44">
        <v>0.67</v>
      </c>
      <c r="Q108" s="15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295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BM109" s="55"/>
    </row>
    <row r="110" spans="1:65">
      <c r="BM110" s="55"/>
    </row>
    <row r="111" spans="1:65" ht="15">
      <c r="B111" s="8" t="s">
        <v>529</v>
      </c>
      <c r="BM111" s="27" t="s">
        <v>66</v>
      </c>
    </row>
    <row r="112" spans="1:65" ht="15">
      <c r="A112" s="24" t="s">
        <v>16</v>
      </c>
      <c r="B112" s="18" t="s">
        <v>109</v>
      </c>
      <c r="C112" s="15" t="s">
        <v>110</v>
      </c>
      <c r="D112" s="16" t="s">
        <v>223</v>
      </c>
      <c r="E112" s="17" t="s">
        <v>223</v>
      </c>
      <c r="F112" s="17" t="s">
        <v>223</v>
      </c>
      <c r="G112" s="17" t="s">
        <v>223</v>
      </c>
      <c r="H112" s="17" t="s">
        <v>223</v>
      </c>
      <c r="I112" s="17" t="s">
        <v>223</v>
      </c>
      <c r="J112" s="17" t="s">
        <v>223</v>
      </c>
      <c r="K112" s="17" t="s">
        <v>223</v>
      </c>
      <c r="L112" s="17" t="s">
        <v>223</v>
      </c>
      <c r="M112" s="17" t="s">
        <v>223</v>
      </c>
      <c r="N112" s="17" t="s">
        <v>223</v>
      </c>
      <c r="O112" s="17" t="s">
        <v>223</v>
      </c>
      <c r="P112" s="17" t="s">
        <v>223</v>
      </c>
      <c r="Q112" s="17" t="s">
        <v>223</v>
      </c>
      <c r="R112" s="17" t="s">
        <v>223</v>
      </c>
      <c r="S112" s="15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224</v>
      </c>
      <c r="C113" s="9" t="s">
        <v>224</v>
      </c>
      <c r="D113" s="150" t="s">
        <v>229</v>
      </c>
      <c r="E113" s="151" t="s">
        <v>230</v>
      </c>
      <c r="F113" s="151" t="s">
        <v>231</v>
      </c>
      <c r="G113" s="151" t="s">
        <v>234</v>
      </c>
      <c r="H113" s="151" t="s">
        <v>235</v>
      </c>
      <c r="I113" s="151" t="s">
        <v>236</v>
      </c>
      <c r="J113" s="151" t="s">
        <v>237</v>
      </c>
      <c r="K113" s="151" t="s">
        <v>275</v>
      </c>
      <c r="L113" s="151" t="s">
        <v>240</v>
      </c>
      <c r="M113" s="151" t="s">
        <v>241</v>
      </c>
      <c r="N113" s="151" t="s">
        <v>242</v>
      </c>
      <c r="O113" s="151" t="s">
        <v>244</v>
      </c>
      <c r="P113" s="151" t="s">
        <v>245</v>
      </c>
      <c r="Q113" s="151" t="s">
        <v>247</v>
      </c>
      <c r="R113" s="151" t="s">
        <v>248</v>
      </c>
      <c r="S113" s="15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314</v>
      </c>
      <c r="E114" s="11" t="s">
        <v>276</v>
      </c>
      <c r="F114" s="11" t="s">
        <v>314</v>
      </c>
      <c r="G114" s="11" t="s">
        <v>276</v>
      </c>
      <c r="H114" s="11" t="s">
        <v>276</v>
      </c>
      <c r="I114" s="11" t="s">
        <v>276</v>
      </c>
      <c r="J114" s="11" t="s">
        <v>276</v>
      </c>
      <c r="K114" s="11" t="s">
        <v>276</v>
      </c>
      <c r="L114" s="11" t="s">
        <v>276</v>
      </c>
      <c r="M114" s="11" t="s">
        <v>314</v>
      </c>
      <c r="N114" s="11" t="s">
        <v>314</v>
      </c>
      <c r="O114" s="11" t="s">
        <v>314</v>
      </c>
      <c r="P114" s="11" t="s">
        <v>276</v>
      </c>
      <c r="Q114" s="11" t="s">
        <v>314</v>
      </c>
      <c r="R114" s="11" t="s">
        <v>314</v>
      </c>
      <c r="S114" s="15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315</v>
      </c>
      <c r="E115" s="25" t="s">
        <v>316</v>
      </c>
      <c r="F115" s="25" t="s">
        <v>317</v>
      </c>
      <c r="G115" s="25" t="s">
        <v>317</v>
      </c>
      <c r="H115" s="25" t="s">
        <v>317</v>
      </c>
      <c r="I115" s="25" t="s">
        <v>317</v>
      </c>
      <c r="J115" s="25" t="s">
        <v>317</v>
      </c>
      <c r="K115" s="25" t="s">
        <v>317</v>
      </c>
      <c r="L115" s="25" t="s">
        <v>318</v>
      </c>
      <c r="M115" s="25" t="s">
        <v>318</v>
      </c>
      <c r="N115" s="25" t="s">
        <v>293</v>
      </c>
      <c r="O115" s="25" t="s">
        <v>317</v>
      </c>
      <c r="P115" s="25" t="s">
        <v>318</v>
      </c>
      <c r="Q115" s="25" t="s">
        <v>293</v>
      </c>
      <c r="R115" s="25" t="s">
        <v>317</v>
      </c>
      <c r="S115" s="15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0.23300000000000001</v>
      </c>
      <c r="E116" s="21">
        <v>0.23861372512357962</v>
      </c>
      <c r="F116" s="21">
        <v>0.25</v>
      </c>
      <c r="G116" s="21">
        <v>0.21</v>
      </c>
      <c r="H116" s="21">
        <v>0.23</v>
      </c>
      <c r="I116" s="21">
        <v>0.25</v>
      </c>
      <c r="J116" s="21">
        <v>0.23</v>
      </c>
      <c r="K116" s="21">
        <v>0.25</v>
      </c>
      <c r="L116" s="21">
        <v>0.24224726143309802</v>
      </c>
      <c r="M116" s="21">
        <v>0.23</v>
      </c>
      <c r="N116" s="21">
        <v>0.24</v>
      </c>
      <c r="O116" s="21">
        <v>0.26</v>
      </c>
      <c r="P116" s="147" t="s">
        <v>294</v>
      </c>
      <c r="Q116" s="147">
        <v>0.2</v>
      </c>
      <c r="R116" s="21">
        <v>0.27</v>
      </c>
      <c r="S116" s="15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0.245</v>
      </c>
      <c r="E117" s="153">
        <v>0.25823514078404175</v>
      </c>
      <c r="F117" s="11">
        <v>0.24</v>
      </c>
      <c r="G117" s="11">
        <v>0.22</v>
      </c>
      <c r="H117" s="11">
        <v>0.23</v>
      </c>
      <c r="I117" s="11">
        <v>0.23</v>
      </c>
      <c r="J117" s="11">
        <v>0.24</v>
      </c>
      <c r="K117" s="11">
        <v>0.24</v>
      </c>
      <c r="L117" s="11">
        <v>0.23506887475403801</v>
      </c>
      <c r="M117" s="11">
        <v>0.23</v>
      </c>
      <c r="N117" s="11">
        <v>0.24</v>
      </c>
      <c r="O117" s="11">
        <v>0.23</v>
      </c>
      <c r="P117" s="148" t="s">
        <v>294</v>
      </c>
      <c r="Q117" s="148">
        <v>0.2</v>
      </c>
      <c r="R117" s="11">
        <v>0.27</v>
      </c>
      <c r="S117" s="15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23</v>
      </c>
    </row>
    <row r="118" spans="1:65">
      <c r="A118" s="29"/>
      <c r="B118" s="19">
        <v>1</v>
      </c>
      <c r="C118" s="9">
        <v>3</v>
      </c>
      <c r="D118" s="11">
        <v>0.222</v>
      </c>
      <c r="E118" s="11">
        <v>0.24346007760377048</v>
      </c>
      <c r="F118" s="11">
        <v>0.24</v>
      </c>
      <c r="G118" s="11">
        <v>0.22</v>
      </c>
      <c r="H118" s="11">
        <v>0.23</v>
      </c>
      <c r="I118" s="11">
        <v>0.23</v>
      </c>
      <c r="J118" s="11">
        <v>0.23</v>
      </c>
      <c r="K118" s="11">
        <v>0.25</v>
      </c>
      <c r="L118" s="11">
        <v>0.24175464876870101</v>
      </c>
      <c r="M118" s="11">
        <v>0.23</v>
      </c>
      <c r="N118" s="11">
        <v>0.23</v>
      </c>
      <c r="O118" s="11">
        <v>0.24</v>
      </c>
      <c r="P118" s="148" t="s">
        <v>294</v>
      </c>
      <c r="Q118" s="148">
        <v>0.2</v>
      </c>
      <c r="R118" s="11">
        <v>0.27</v>
      </c>
      <c r="S118" s="15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0.23400000000000001</v>
      </c>
      <c r="E119" s="11">
        <v>0.24333984297764841</v>
      </c>
      <c r="F119" s="11">
        <v>0.26</v>
      </c>
      <c r="G119" s="11">
        <v>0.22</v>
      </c>
      <c r="H119" s="11">
        <v>0.23</v>
      </c>
      <c r="I119" s="11">
        <v>0.23</v>
      </c>
      <c r="J119" s="11">
        <v>0.23</v>
      </c>
      <c r="K119" s="11">
        <v>0.24</v>
      </c>
      <c r="L119" s="11">
        <v>0.24254895821166197</v>
      </c>
      <c r="M119" s="11">
        <v>0.23</v>
      </c>
      <c r="N119" s="11">
        <v>0.24</v>
      </c>
      <c r="O119" s="11">
        <v>0.23</v>
      </c>
      <c r="P119" s="148" t="s">
        <v>294</v>
      </c>
      <c r="Q119" s="148">
        <v>0.2</v>
      </c>
      <c r="R119" s="11">
        <v>0.28000000000000003</v>
      </c>
      <c r="S119" s="15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0.23912637610371473</v>
      </c>
    </row>
    <row r="120" spans="1:65">
      <c r="A120" s="29"/>
      <c r="B120" s="19">
        <v>1</v>
      </c>
      <c r="C120" s="9">
        <v>5</v>
      </c>
      <c r="D120" s="11">
        <v>0.224</v>
      </c>
      <c r="E120" s="11">
        <v>0.23577479177542582</v>
      </c>
      <c r="F120" s="11">
        <v>0.26</v>
      </c>
      <c r="G120" s="11">
        <v>0.22</v>
      </c>
      <c r="H120" s="11">
        <v>0.22</v>
      </c>
      <c r="I120" s="11">
        <v>0.25</v>
      </c>
      <c r="J120" s="11">
        <v>0.23</v>
      </c>
      <c r="K120" s="11">
        <v>0.25</v>
      </c>
      <c r="L120" s="11">
        <v>0.23905366441488601</v>
      </c>
      <c r="M120" s="11">
        <v>0.23</v>
      </c>
      <c r="N120" s="11">
        <v>0.24</v>
      </c>
      <c r="O120" s="11">
        <v>0.26</v>
      </c>
      <c r="P120" s="148" t="s">
        <v>294</v>
      </c>
      <c r="Q120" s="148">
        <v>0.2</v>
      </c>
      <c r="R120" s="11">
        <v>0.26</v>
      </c>
      <c r="S120" s="15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79</v>
      </c>
    </row>
    <row r="121" spans="1:65">
      <c r="A121" s="29"/>
      <c r="B121" s="19">
        <v>1</v>
      </c>
      <c r="C121" s="9">
        <v>6</v>
      </c>
      <c r="D121" s="11"/>
      <c r="E121" s="11">
        <v>0.24377014938526359</v>
      </c>
      <c r="F121" s="11">
        <v>0.25</v>
      </c>
      <c r="G121" s="11">
        <v>0.21</v>
      </c>
      <c r="H121" s="11">
        <v>0.24</v>
      </c>
      <c r="I121" s="11">
        <v>0.25</v>
      </c>
      <c r="J121" s="11">
        <v>0.24</v>
      </c>
      <c r="K121" s="11">
        <v>0.25</v>
      </c>
      <c r="L121" s="11">
        <v>0.25163362426854002</v>
      </c>
      <c r="M121" s="11">
        <v>0.23</v>
      </c>
      <c r="N121" s="11">
        <v>0.23</v>
      </c>
      <c r="O121" s="153">
        <v>0.32</v>
      </c>
      <c r="P121" s="148" t="s">
        <v>294</v>
      </c>
      <c r="Q121" s="148">
        <v>0.2</v>
      </c>
      <c r="R121" s="11">
        <v>0.25</v>
      </c>
      <c r="S121" s="15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256</v>
      </c>
      <c r="C122" s="12"/>
      <c r="D122" s="22">
        <v>0.23159999999999997</v>
      </c>
      <c r="E122" s="22">
        <v>0.24386562127495492</v>
      </c>
      <c r="F122" s="22">
        <v>0.25</v>
      </c>
      <c r="G122" s="22">
        <v>0.21666666666666667</v>
      </c>
      <c r="H122" s="22">
        <v>0.23</v>
      </c>
      <c r="I122" s="22">
        <v>0.24</v>
      </c>
      <c r="J122" s="22">
        <v>0.23333333333333331</v>
      </c>
      <c r="K122" s="22">
        <v>0.24666666666666667</v>
      </c>
      <c r="L122" s="22">
        <v>0.24205117197515416</v>
      </c>
      <c r="M122" s="22">
        <v>0.23</v>
      </c>
      <c r="N122" s="22">
        <v>0.23666666666666666</v>
      </c>
      <c r="O122" s="22">
        <v>0.25666666666666665</v>
      </c>
      <c r="P122" s="22" t="s">
        <v>648</v>
      </c>
      <c r="Q122" s="22">
        <v>0.19999999999999998</v>
      </c>
      <c r="R122" s="22">
        <v>0.26666666666666666</v>
      </c>
      <c r="S122" s="15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257</v>
      </c>
      <c r="C123" s="28"/>
      <c r="D123" s="11">
        <v>0.23300000000000001</v>
      </c>
      <c r="E123" s="11">
        <v>0.24339996029070943</v>
      </c>
      <c r="F123" s="11">
        <v>0.25</v>
      </c>
      <c r="G123" s="11">
        <v>0.22</v>
      </c>
      <c r="H123" s="11">
        <v>0.23</v>
      </c>
      <c r="I123" s="11">
        <v>0.24</v>
      </c>
      <c r="J123" s="11">
        <v>0.23</v>
      </c>
      <c r="K123" s="11">
        <v>0.25</v>
      </c>
      <c r="L123" s="11">
        <v>0.24200095510089953</v>
      </c>
      <c r="M123" s="11">
        <v>0.23</v>
      </c>
      <c r="N123" s="11">
        <v>0.24</v>
      </c>
      <c r="O123" s="11">
        <v>0.25</v>
      </c>
      <c r="P123" s="11" t="s">
        <v>648</v>
      </c>
      <c r="Q123" s="11">
        <v>0.2</v>
      </c>
      <c r="R123" s="11">
        <v>0.27</v>
      </c>
      <c r="S123" s="15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258</v>
      </c>
      <c r="C124" s="28"/>
      <c r="D124" s="23">
        <v>9.1815031449104228E-3</v>
      </c>
      <c r="E124" s="23">
        <v>7.7456703966304373E-3</v>
      </c>
      <c r="F124" s="23">
        <v>8.9442719099991665E-3</v>
      </c>
      <c r="G124" s="23">
        <v>5.1639777949432277E-3</v>
      </c>
      <c r="H124" s="23">
        <v>6.3245553203367553E-3</v>
      </c>
      <c r="I124" s="23">
        <v>1.0954451150103317E-2</v>
      </c>
      <c r="J124" s="23">
        <v>5.163977794943213E-3</v>
      </c>
      <c r="K124" s="23">
        <v>5.1639777949432277E-3</v>
      </c>
      <c r="L124" s="23">
        <v>5.4760402890706638E-3</v>
      </c>
      <c r="M124" s="23">
        <v>0</v>
      </c>
      <c r="N124" s="23">
        <v>5.163977794943213E-3</v>
      </c>
      <c r="O124" s="23">
        <v>3.3862466931200888E-2</v>
      </c>
      <c r="P124" s="23" t="s">
        <v>648</v>
      </c>
      <c r="Q124" s="23">
        <v>3.0404709722440586E-17</v>
      </c>
      <c r="R124" s="23">
        <v>1.0327955589886454E-2</v>
      </c>
      <c r="S124" s="204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29"/>
      <c r="B125" s="3" t="s">
        <v>85</v>
      </c>
      <c r="C125" s="28"/>
      <c r="D125" s="13">
        <v>3.9643795962480244E-2</v>
      </c>
      <c r="E125" s="13">
        <v>3.1762043194671165E-2</v>
      </c>
      <c r="F125" s="13">
        <v>3.5777087639996666E-2</v>
      </c>
      <c r="G125" s="13">
        <v>2.3833743668968742E-2</v>
      </c>
      <c r="H125" s="13">
        <v>2.7498066610159806E-2</v>
      </c>
      <c r="I125" s="13">
        <v>4.5643546458763826E-2</v>
      </c>
      <c r="J125" s="13">
        <v>2.2131333406899486E-2</v>
      </c>
      <c r="K125" s="13">
        <v>2.0935045114634707E-2</v>
      </c>
      <c r="L125" s="13">
        <v>2.2623481821574337E-2</v>
      </c>
      <c r="M125" s="13">
        <v>0</v>
      </c>
      <c r="N125" s="13">
        <v>2.1819624485675548E-2</v>
      </c>
      <c r="O125" s="13">
        <v>0.13193168934234112</v>
      </c>
      <c r="P125" s="13" t="s">
        <v>648</v>
      </c>
      <c r="Q125" s="13">
        <v>1.5202354861220294E-16</v>
      </c>
      <c r="R125" s="13">
        <v>3.8729833462074204E-2</v>
      </c>
      <c r="S125" s="15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259</v>
      </c>
      <c r="C126" s="28"/>
      <c r="D126" s="13">
        <v>-3.1474470639116792E-2</v>
      </c>
      <c r="E126" s="13">
        <v>1.9818998006245314E-2</v>
      </c>
      <c r="F126" s="13">
        <v>4.5472289897326545E-2</v>
      </c>
      <c r="G126" s="13">
        <v>-9.3924015422316876E-2</v>
      </c>
      <c r="H126" s="13">
        <v>-3.8165493294459507E-2</v>
      </c>
      <c r="I126" s="13">
        <v>3.6533983014335192E-3</v>
      </c>
      <c r="J126" s="13">
        <v>-2.4225862762495276E-2</v>
      </c>
      <c r="K126" s="13">
        <v>3.1532659365362203E-2</v>
      </c>
      <c r="L126" s="13">
        <v>1.2231172148783997E-2</v>
      </c>
      <c r="M126" s="13">
        <v>-3.8165493294459507E-2</v>
      </c>
      <c r="N126" s="13">
        <v>-1.0286232230530823E-2</v>
      </c>
      <c r="O126" s="13">
        <v>7.335155096125523E-2</v>
      </c>
      <c r="P126" s="13" t="s">
        <v>648</v>
      </c>
      <c r="Q126" s="13">
        <v>-0.16362216808213881</v>
      </c>
      <c r="R126" s="13">
        <v>0.11517044255714826</v>
      </c>
      <c r="S126" s="15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260</v>
      </c>
      <c r="C127" s="46"/>
      <c r="D127" s="44">
        <v>0.71</v>
      </c>
      <c r="E127" s="44">
        <v>0.21</v>
      </c>
      <c r="F127" s="44">
        <v>0.67</v>
      </c>
      <c r="G127" s="44">
        <v>1.83</v>
      </c>
      <c r="H127" s="44">
        <v>0.83</v>
      </c>
      <c r="I127" s="44">
        <v>0.08</v>
      </c>
      <c r="J127" s="44">
        <v>0.57999999999999996</v>
      </c>
      <c r="K127" s="44">
        <v>0.42</v>
      </c>
      <c r="L127" s="44">
        <v>0.08</v>
      </c>
      <c r="M127" s="44">
        <v>0.83</v>
      </c>
      <c r="N127" s="44">
        <v>0.33</v>
      </c>
      <c r="O127" s="44">
        <v>1.18</v>
      </c>
      <c r="P127" s="44">
        <v>0.67</v>
      </c>
      <c r="Q127" s="44" t="s">
        <v>261</v>
      </c>
      <c r="R127" s="44">
        <v>1.93</v>
      </c>
      <c r="S127" s="15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 t="s">
        <v>296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BM128" s="55"/>
    </row>
    <row r="129" spans="1:65">
      <c r="BM129" s="55"/>
    </row>
    <row r="130" spans="1:65" ht="15">
      <c r="B130" s="8" t="s">
        <v>530</v>
      </c>
      <c r="BM130" s="27" t="s">
        <v>66</v>
      </c>
    </row>
    <row r="131" spans="1:65" ht="15">
      <c r="A131" s="24" t="s">
        <v>50</v>
      </c>
      <c r="B131" s="18" t="s">
        <v>109</v>
      </c>
      <c r="C131" s="15" t="s">
        <v>110</v>
      </c>
      <c r="D131" s="16" t="s">
        <v>223</v>
      </c>
      <c r="E131" s="17" t="s">
        <v>223</v>
      </c>
      <c r="F131" s="17" t="s">
        <v>223</v>
      </c>
      <c r="G131" s="17" t="s">
        <v>223</v>
      </c>
      <c r="H131" s="17" t="s">
        <v>223</v>
      </c>
      <c r="I131" s="17" t="s">
        <v>223</v>
      </c>
      <c r="J131" s="17" t="s">
        <v>223</v>
      </c>
      <c r="K131" s="17" t="s">
        <v>223</v>
      </c>
      <c r="L131" s="17" t="s">
        <v>223</v>
      </c>
      <c r="M131" s="17" t="s">
        <v>223</v>
      </c>
      <c r="N131" s="17" t="s">
        <v>223</v>
      </c>
      <c r="O131" s="17" t="s">
        <v>223</v>
      </c>
      <c r="P131" s="17" t="s">
        <v>223</v>
      </c>
      <c r="Q131" s="17" t="s">
        <v>223</v>
      </c>
      <c r="R131" s="17" t="s">
        <v>223</v>
      </c>
      <c r="S131" s="15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224</v>
      </c>
      <c r="C132" s="9" t="s">
        <v>224</v>
      </c>
      <c r="D132" s="150" t="s">
        <v>229</v>
      </c>
      <c r="E132" s="151" t="s">
        <v>230</v>
      </c>
      <c r="F132" s="151" t="s">
        <v>231</v>
      </c>
      <c r="G132" s="151" t="s">
        <v>234</v>
      </c>
      <c r="H132" s="151" t="s">
        <v>235</v>
      </c>
      <c r="I132" s="151" t="s">
        <v>236</v>
      </c>
      <c r="J132" s="151" t="s">
        <v>237</v>
      </c>
      <c r="K132" s="151" t="s">
        <v>275</v>
      </c>
      <c r="L132" s="151" t="s">
        <v>240</v>
      </c>
      <c r="M132" s="151" t="s">
        <v>241</v>
      </c>
      <c r="N132" s="151" t="s">
        <v>242</v>
      </c>
      <c r="O132" s="151" t="s">
        <v>244</v>
      </c>
      <c r="P132" s="151" t="s">
        <v>245</v>
      </c>
      <c r="Q132" s="151" t="s">
        <v>247</v>
      </c>
      <c r="R132" s="151" t="s">
        <v>248</v>
      </c>
      <c r="S132" s="15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314</v>
      </c>
      <c r="E133" s="11" t="s">
        <v>276</v>
      </c>
      <c r="F133" s="11" t="s">
        <v>314</v>
      </c>
      <c r="G133" s="11" t="s">
        <v>276</v>
      </c>
      <c r="H133" s="11" t="s">
        <v>276</v>
      </c>
      <c r="I133" s="11" t="s">
        <v>276</v>
      </c>
      <c r="J133" s="11" t="s">
        <v>276</v>
      </c>
      <c r="K133" s="11" t="s">
        <v>276</v>
      </c>
      <c r="L133" s="11" t="s">
        <v>276</v>
      </c>
      <c r="M133" s="11" t="s">
        <v>314</v>
      </c>
      <c r="N133" s="11" t="s">
        <v>314</v>
      </c>
      <c r="O133" s="11" t="s">
        <v>314</v>
      </c>
      <c r="P133" s="11" t="s">
        <v>276</v>
      </c>
      <c r="Q133" s="11" t="s">
        <v>314</v>
      </c>
      <c r="R133" s="11" t="s">
        <v>314</v>
      </c>
      <c r="S133" s="15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 t="s">
        <v>315</v>
      </c>
      <c r="E134" s="25" t="s">
        <v>316</v>
      </c>
      <c r="F134" s="25" t="s">
        <v>317</v>
      </c>
      <c r="G134" s="25" t="s">
        <v>317</v>
      </c>
      <c r="H134" s="25" t="s">
        <v>317</v>
      </c>
      <c r="I134" s="25" t="s">
        <v>317</v>
      </c>
      <c r="J134" s="25" t="s">
        <v>317</v>
      </c>
      <c r="K134" s="25" t="s">
        <v>317</v>
      </c>
      <c r="L134" s="25" t="s">
        <v>318</v>
      </c>
      <c r="M134" s="25" t="s">
        <v>318</v>
      </c>
      <c r="N134" s="25" t="s">
        <v>293</v>
      </c>
      <c r="O134" s="25" t="s">
        <v>317</v>
      </c>
      <c r="P134" s="25" t="s">
        <v>318</v>
      </c>
      <c r="Q134" s="25" t="s">
        <v>293</v>
      </c>
      <c r="R134" s="25" t="s">
        <v>317</v>
      </c>
      <c r="S134" s="15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2</v>
      </c>
    </row>
    <row r="135" spans="1:65">
      <c r="A135" s="29"/>
      <c r="B135" s="18">
        <v>1</v>
      </c>
      <c r="C135" s="14">
        <v>1</v>
      </c>
      <c r="D135" s="21">
        <v>2.5093728</v>
      </c>
      <c r="E135" s="21">
        <v>3.4057774355985253</v>
      </c>
      <c r="F135" s="147">
        <v>4.3600000000000003</v>
      </c>
      <c r="G135" s="21">
        <v>3.1400000000000006</v>
      </c>
      <c r="H135" s="21">
        <v>3.02</v>
      </c>
      <c r="I135" s="21">
        <v>3.12</v>
      </c>
      <c r="J135" s="21">
        <v>3.4099999999999997</v>
      </c>
      <c r="K135" s="21">
        <v>3.46</v>
      </c>
      <c r="L135" s="21">
        <v>3.1608179625287542</v>
      </c>
      <c r="M135" s="21">
        <v>3.7699999999999996</v>
      </c>
      <c r="N135" s="21">
        <v>2.92</v>
      </c>
      <c r="O135" s="21">
        <v>2.8469000000000002</v>
      </c>
      <c r="P135" s="21">
        <v>3.2300000000000004</v>
      </c>
      <c r="Q135" s="21">
        <v>2.99</v>
      </c>
      <c r="R135" s="21">
        <v>2.7</v>
      </c>
      <c r="S135" s="15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2.5313598000000002</v>
      </c>
      <c r="E136" s="11">
        <v>3.3995806707732674</v>
      </c>
      <c r="F136" s="148">
        <v>3.93</v>
      </c>
      <c r="G136" s="11">
        <v>3.17</v>
      </c>
      <c r="H136" s="11">
        <v>3.06</v>
      </c>
      <c r="I136" s="11">
        <v>3.18</v>
      </c>
      <c r="J136" s="11">
        <v>3.42</v>
      </c>
      <c r="K136" s="11">
        <v>3.35</v>
      </c>
      <c r="L136" s="11">
        <v>3.201474884869405</v>
      </c>
      <c r="M136" s="11">
        <v>3.7800000000000002</v>
      </c>
      <c r="N136" s="11">
        <v>2.96</v>
      </c>
      <c r="O136" s="11">
        <v>2.7578999999999998</v>
      </c>
      <c r="P136" s="11">
        <v>3.26</v>
      </c>
      <c r="Q136" s="11">
        <v>3.04</v>
      </c>
      <c r="R136" s="11">
        <v>2.62</v>
      </c>
      <c r="S136" s="15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2.4873267999999999</v>
      </c>
      <c r="E137" s="11">
        <v>3.3560580356606056</v>
      </c>
      <c r="F137" s="148">
        <v>4.1900000000000004</v>
      </c>
      <c r="G137" s="11">
        <v>3.16</v>
      </c>
      <c r="H137" s="11">
        <v>3.06</v>
      </c>
      <c r="I137" s="11">
        <v>3.06</v>
      </c>
      <c r="J137" s="11">
        <v>3.4300000000000006</v>
      </c>
      <c r="K137" s="11">
        <v>3.49</v>
      </c>
      <c r="L137" s="11">
        <v>3.0136079506474256</v>
      </c>
      <c r="M137" s="11">
        <v>3.7900000000000005</v>
      </c>
      <c r="N137" s="11">
        <v>2.93</v>
      </c>
      <c r="O137" s="11">
        <v>2.7803999999999998</v>
      </c>
      <c r="P137" s="11">
        <v>3.2400000000000007</v>
      </c>
      <c r="Q137" s="11">
        <v>3.02</v>
      </c>
      <c r="R137" s="11">
        <v>2.65</v>
      </c>
      <c r="S137" s="15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2.6235753000000002</v>
      </c>
      <c r="E138" s="11">
        <v>3.407297025835121</v>
      </c>
      <c r="F138" s="148">
        <v>4.21</v>
      </c>
      <c r="G138" s="11">
        <v>3.05</v>
      </c>
      <c r="H138" s="11">
        <v>2.97</v>
      </c>
      <c r="I138" s="11">
        <v>3.27</v>
      </c>
      <c r="J138" s="11">
        <v>3.4099999999999997</v>
      </c>
      <c r="K138" s="11">
        <v>3.35</v>
      </c>
      <c r="L138" s="11">
        <v>3.0651853575947126</v>
      </c>
      <c r="M138" s="11">
        <v>3.75</v>
      </c>
      <c r="N138" s="11">
        <v>2.96</v>
      </c>
      <c r="O138" s="11">
        <v>2.7437</v>
      </c>
      <c r="P138" s="11">
        <v>3.3099999999999996</v>
      </c>
      <c r="Q138" s="11">
        <v>3.04</v>
      </c>
      <c r="R138" s="11">
        <v>2.61</v>
      </c>
      <c r="S138" s="15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3.1119905642380918</v>
      </c>
    </row>
    <row r="139" spans="1:65">
      <c r="A139" s="29"/>
      <c r="B139" s="19">
        <v>1</v>
      </c>
      <c r="C139" s="9">
        <v>5</v>
      </c>
      <c r="D139" s="11">
        <v>2.5985635999999999</v>
      </c>
      <c r="E139" s="11">
        <v>3.3092785126582367</v>
      </c>
      <c r="F139" s="148">
        <v>4.32</v>
      </c>
      <c r="G139" s="11">
        <v>3.15</v>
      </c>
      <c r="H139" s="11">
        <v>2.97</v>
      </c>
      <c r="I139" s="11">
        <v>3.3300000000000005</v>
      </c>
      <c r="J139" s="11">
        <v>3.39</v>
      </c>
      <c r="K139" s="11">
        <v>3.3300000000000005</v>
      </c>
      <c r="L139" s="11">
        <v>2.9213429117149423</v>
      </c>
      <c r="M139" s="11">
        <v>3.8</v>
      </c>
      <c r="N139" s="11">
        <v>2.99</v>
      </c>
      <c r="O139" s="11">
        <v>2.7208000000000001</v>
      </c>
      <c r="P139" s="11">
        <v>3.26</v>
      </c>
      <c r="Q139" s="11">
        <v>3.07</v>
      </c>
      <c r="R139" s="11">
        <v>2.69</v>
      </c>
      <c r="S139" s="15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80</v>
      </c>
    </row>
    <row r="140" spans="1:65">
      <c r="A140" s="29"/>
      <c r="B140" s="19">
        <v>1</v>
      </c>
      <c r="C140" s="9">
        <v>6</v>
      </c>
      <c r="D140" s="11">
        <v>2.5211000000000001</v>
      </c>
      <c r="E140" s="11">
        <v>3.3926375883157105</v>
      </c>
      <c r="F140" s="148">
        <v>4.1900000000000004</v>
      </c>
      <c r="G140" s="11">
        <v>3.1</v>
      </c>
      <c r="H140" s="11">
        <v>3.02</v>
      </c>
      <c r="I140" s="11">
        <v>3.2799999999999994</v>
      </c>
      <c r="J140" s="11">
        <v>3.49</v>
      </c>
      <c r="K140" s="11">
        <v>3.4300000000000006</v>
      </c>
      <c r="L140" s="11">
        <v>3.0423507598029707</v>
      </c>
      <c r="M140" s="11">
        <v>3.7900000000000005</v>
      </c>
      <c r="N140" s="11">
        <v>2.92</v>
      </c>
      <c r="O140" s="11">
        <v>2.5507999999999997</v>
      </c>
      <c r="P140" s="11">
        <v>3.2300000000000004</v>
      </c>
      <c r="Q140" s="11">
        <v>3.02</v>
      </c>
      <c r="R140" s="11">
        <v>2.65</v>
      </c>
      <c r="S140" s="15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256</v>
      </c>
      <c r="C141" s="12"/>
      <c r="D141" s="22">
        <v>2.5452163833333334</v>
      </c>
      <c r="E141" s="22">
        <v>3.3784382114735778</v>
      </c>
      <c r="F141" s="22">
        <v>4.2</v>
      </c>
      <c r="G141" s="22">
        <v>3.1283333333333334</v>
      </c>
      <c r="H141" s="22">
        <v>3.0166666666666671</v>
      </c>
      <c r="I141" s="22">
        <v>3.206666666666667</v>
      </c>
      <c r="J141" s="22">
        <v>3.4250000000000007</v>
      </c>
      <c r="K141" s="22">
        <v>3.4016666666666668</v>
      </c>
      <c r="L141" s="22">
        <v>3.0674633045263686</v>
      </c>
      <c r="M141" s="22">
        <v>3.78</v>
      </c>
      <c r="N141" s="22">
        <v>2.9466666666666668</v>
      </c>
      <c r="O141" s="22">
        <v>2.7334166666666668</v>
      </c>
      <c r="P141" s="22">
        <v>3.2549999999999994</v>
      </c>
      <c r="Q141" s="22">
        <v>3.03</v>
      </c>
      <c r="R141" s="22">
        <v>2.6533333333333333</v>
      </c>
      <c r="S141" s="15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257</v>
      </c>
      <c r="C142" s="28"/>
      <c r="D142" s="11">
        <v>2.5262299000000001</v>
      </c>
      <c r="E142" s="11">
        <v>3.396109129544489</v>
      </c>
      <c r="F142" s="11">
        <v>4.2</v>
      </c>
      <c r="G142" s="11">
        <v>3.1450000000000005</v>
      </c>
      <c r="H142" s="11">
        <v>3.02</v>
      </c>
      <c r="I142" s="11">
        <v>3.2250000000000001</v>
      </c>
      <c r="J142" s="11">
        <v>3.415</v>
      </c>
      <c r="K142" s="11">
        <v>3.3900000000000006</v>
      </c>
      <c r="L142" s="11">
        <v>3.0537680586988416</v>
      </c>
      <c r="M142" s="11">
        <v>3.7850000000000001</v>
      </c>
      <c r="N142" s="11">
        <v>2.9450000000000003</v>
      </c>
      <c r="O142" s="11">
        <v>2.7507999999999999</v>
      </c>
      <c r="P142" s="11">
        <v>3.25</v>
      </c>
      <c r="Q142" s="11">
        <v>3.0300000000000002</v>
      </c>
      <c r="R142" s="11">
        <v>2.65</v>
      </c>
      <c r="S142" s="15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258</v>
      </c>
      <c r="C143" s="28"/>
      <c r="D143" s="23">
        <v>5.3657462703128898E-2</v>
      </c>
      <c r="E143" s="23">
        <v>3.8762937039652424E-2</v>
      </c>
      <c r="F143" s="23">
        <v>0.15046594299043226</v>
      </c>
      <c r="G143" s="23">
        <v>4.5350486950711713E-2</v>
      </c>
      <c r="H143" s="23">
        <v>4.0331955899344393E-2</v>
      </c>
      <c r="I143" s="23">
        <v>0.10424330514074592</v>
      </c>
      <c r="J143" s="23">
        <v>3.449637662132081E-2</v>
      </c>
      <c r="K143" s="23">
        <v>6.7057189522575888E-2</v>
      </c>
      <c r="L143" s="23">
        <v>0.10154958701863863</v>
      </c>
      <c r="M143" s="23">
        <v>1.7888543819998434E-2</v>
      </c>
      <c r="N143" s="23">
        <v>2.8047578623950239E-2</v>
      </c>
      <c r="O143" s="23">
        <v>9.9296634719746105E-2</v>
      </c>
      <c r="P143" s="23">
        <v>3.0166206257996351E-2</v>
      </c>
      <c r="Q143" s="23">
        <v>2.6832815729997371E-2</v>
      </c>
      <c r="R143" s="23">
        <v>3.6147844564602606E-2</v>
      </c>
      <c r="S143" s="15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85</v>
      </c>
      <c r="C144" s="28"/>
      <c r="D144" s="13">
        <v>2.1081689971230107E-2</v>
      </c>
      <c r="E144" s="13">
        <v>1.1473626158977507E-2</v>
      </c>
      <c r="F144" s="13">
        <v>3.5825224521531487E-2</v>
      </c>
      <c r="G144" s="13">
        <v>1.449669268536336E-2</v>
      </c>
      <c r="H144" s="13">
        <v>1.3369709137904216E-2</v>
      </c>
      <c r="I144" s="13">
        <v>3.2508307216448831E-2</v>
      </c>
      <c r="J144" s="13">
        <v>1.0071934779947679E-2</v>
      </c>
      <c r="K144" s="13">
        <v>1.9713039546078163E-2</v>
      </c>
      <c r="L144" s="13">
        <v>3.3105395871823928E-2</v>
      </c>
      <c r="M144" s="13">
        <v>4.7324189999995861E-3</v>
      </c>
      <c r="N144" s="13">
        <v>9.5184090352772293E-3</v>
      </c>
      <c r="O144" s="13">
        <v>3.6326929564249662E-2</v>
      </c>
      <c r="P144" s="13">
        <v>9.2676516921647786E-3</v>
      </c>
      <c r="Q144" s="13">
        <v>8.8557147623753701E-3</v>
      </c>
      <c r="R144" s="13">
        <v>1.3623559509272338E-2</v>
      </c>
      <c r="S144" s="15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259</v>
      </c>
      <c r="C145" s="28"/>
      <c r="D145" s="13">
        <v>-0.18212593168434676</v>
      </c>
      <c r="E145" s="13">
        <v>8.561968352263305E-2</v>
      </c>
      <c r="F145" s="13">
        <v>0.34961848800730078</v>
      </c>
      <c r="G145" s="13">
        <v>5.2515484086124165E-3</v>
      </c>
      <c r="H145" s="13">
        <v>-3.0631165359835455E-2</v>
      </c>
      <c r="I145" s="13">
        <v>3.0423004335732751E-2</v>
      </c>
      <c r="J145" s="13">
        <v>0.10058174319642998</v>
      </c>
      <c r="K145" s="13">
        <v>9.3083862707500353E-2</v>
      </c>
      <c r="L145" s="13">
        <v>-1.4308288792201029E-2</v>
      </c>
      <c r="M145" s="13">
        <v>0.21465663920657052</v>
      </c>
      <c r="N145" s="13">
        <v>-5.3124806826623905E-2</v>
      </c>
      <c r="O145" s="13">
        <v>-0.12165007886651846</v>
      </c>
      <c r="P145" s="13">
        <v>4.5954328205657813E-2</v>
      </c>
      <c r="Q145" s="13">
        <v>-2.6346662223304618E-2</v>
      </c>
      <c r="R145" s="13">
        <v>-0.14738387583030843</v>
      </c>
      <c r="S145" s="15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260</v>
      </c>
      <c r="C146" s="46"/>
      <c r="D146" s="44">
        <v>1.57</v>
      </c>
      <c r="E146" s="44">
        <v>0.67</v>
      </c>
      <c r="F146" s="44">
        <v>2.89</v>
      </c>
      <c r="G146" s="44">
        <v>0</v>
      </c>
      <c r="H146" s="44">
        <v>0.3</v>
      </c>
      <c r="I146" s="44">
        <v>0.21</v>
      </c>
      <c r="J146" s="44">
        <v>0.8</v>
      </c>
      <c r="K146" s="44">
        <v>0.74</v>
      </c>
      <c r="L146" s="44">
        <v>0.16</v>
      </c>
      <c r="M146" s="44">
        <v>1.76</v>
      </c>
      <c r="N146" s="44">
        <v>0.49</v>
      </c>
      <c r="O146" s="44">
        <v>1.06</v>
      </c>
      <c r="P146" s="44">
        <v>0.34</v>
      </c>
      <c r="Q146" s="44">
        <v>0.27</v>
      </c>
      <c r="R146" s="44">
        <v>1.28</v>
      </c>
      <c r="S146" s="15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BM147" s="55"/>
    </row>
    <row r="148" spans="1:65" ht="15">
      <c r="B148" s="8" t="s">
        <v>531</v>
      </c>
      <c r="BM148" s="27" t="s">
        <v>66</v>
      </c>
    </row>
    <row r="149" spans="1:65" ht="15">
      <c r="A149" s="24" t="s">
        <v>19</v>
      </c>
      <c r="B149" s="18" t="s">
        <v>109</v>
      </c>
      <c r="C149" s="15" t="s">
        <v>110</v>
      </c>
      <c r="D149" s="16" t="s">
        <v>223</v>
      </c>
      <c r="E149" s="17" t="s">
        <v>223</v>
      </c>
      <c r="F149" s="17" t="s">
        <v>223</v>
      </c>
      <c r="G149" s="17" t="s">
        <v>223</v>
      </c>
      <c r="H149" s="17" t="s">
        <v>223</v>
      </c>
      <c r="I149" s="17" t="s">
        <v>223</v>
      </c>
      <c r="J149" s="17" t="s">
        <v>223</v>
      </c>
      <c r="K149" s="17" t="s">
        <v>223</v>
      </c>
      <c r="L149" s="17" t="s">
        <v>223</v>
      </c>
      <c r="M149" s="17" t="s">
        <v>223</v>
      </c>
      <c r="N149" s="17" t="s">
        <v>223</v>
      </c>
      <c r="O149" s="17" t="s">
        <v>223</v>
      </c>
      <c r="P149" s="17" t="s">
        <v>223</v>
      </c>
      <c r="Q149" s="17" t="s">
        <v>223</v>
      </c>
      <c r="R149" s="15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224</v>
      </c>
      <c r="C150" s="9" t="s">
        <v>224</v>
      </c>
      <c r="D150" s="150" t="s">
        <v>229</v>
      </c>
      <c r="E150" s="151" t="s">
        <v>230</v>
      </c>
      <c r="F150" s="151" t="s">
        <v>231</v>
      </c>
      <c r="G150" s="151" t="s">
        <v>234</v>
      </c>
      <c r="H150" s="151" t="s">
        <v>235</v>
      </c>
      <c r="I150" s="151" t="s">
        <v>236</v>
      </c>
      <c r="J150" s="151" t="s">
        <v>237</v>
      </c>
      <c r="K150" s="151" t="s">
        <v>275</v>
      </c>
      <c r="L150" s="151" t="s">
        <v>240</v>
      </c>
      <c r="M150" s="151" t="s">
        <v>241</v>
      </c>
      <c r="N150" s="151" t="s">
        <v>242</v>
      </c>
      <c r="O150" s="151" t="s">
        <v>245</v>
      </c>
      <c r="P150" s="151" t="s">
        <v>247</v>
      </c>
      <c r="Q150" s="151" t="s">
        <v>248</v>
      </c>
      <c r="R150" s="15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314</v>
      </c>
      <c r="E151" s="11" t="s">
        <v>276</v>
      </c>
      <c r="F151" s="11" t="s">
        <v>314</v>
      </c>
      <c r="G151" s="11" t="s">
        <v>276</v>
      </c>
      <c r="H151" s="11" t="s">
        <v>276</v>
      </c>
      <c r="I151" s="11" t="s">
        <v>276</v>
      </c>
      <c r="J151" s="11" t="s">
        <v>276</v>
      </c>
      <c r="K151" s="11" t="s">
        <v>276</v>
      </c>
      <c r="L151" s="11" t="s">
        <v>276</v>
      </c>
      <c r="M151" s="11" t="s">
        <v>314</v>
      </c>
      <c r="N151" s="11" t="s">
        <v>314</v>
      </c>
      <c r="O151" s="11" t="s">
        <v>276</v>
      </c>
      <c r="P151" s="11" t="s">
        <v>314</v>
      </c>
      <c r="Q151" s="11" t="s">
        <v>314</v>
      </c>
      <c r="R151" s="15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315</v>
      </c>
      <c r="E152" s="25" t="s">
        <v>316</v>
      </c>
      <c r="F152" s="25" t="s">
        <v>317</v>
      </c>
      <c r="G152" s="25" t="s">
        <v>317</v>
      </c>
      <c r="H152" s="25" t="s">
        <v>317</v>
      </c>
      <c r="I152" s="25" t="s">
        <v>317</v>
      </c>
      <c r="J152" s="25" t="s">
        <v>317</v>
      </c>
      <c r="K152" s="25" t="s">
        <v>115</v>
      </c>
      <c r="L152" s="25" t="s">
        <v>318</v>
      </c>
      <c r="M152" s="25" t="s">
        <v>318</v>
      </c>
      <c r="N152" s="25" t="s">
        <v>293</v>
      </c>
      <c r="O152" s="25" t="s">
        <v>318</v>
      </c>
      <c r="P152" s="25" t="s">
        <v>293</v>
      </c>
      <c r="Q152" s="25" t="s">
        <v>317</v>
      </c>
      <c r="R152" s="15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0.27500000000000002</v>
      </c>
      <c r="E153" s="147" t="s">
        <v>294</v>
      </c>
      <c r="F153" s="21">
        <v>0.26</v>
      </c>
      <c r="G153" s="21">
        <v>0.27</v>
      </c>
      <c r="H153" s="21">
        <v>0.27</v>
      </c>
      <c r="I153" s="21">
        <v>0.25</v>
      </c>
      <c r="J153" s="21">
        <v>0.26</v>
      </c>
      <c r="K153" s="21">
        <v>0.26</v>
      </c>
      <c r="L153" s="147">
        <v>0.24230764326771484</v>
      </c>
      <c r="M153" s="21">
        <v>0.27</v>
      </c>
      <c r="N153" s="21">
        <v>0.28000000000000003</v>
      </c>
      <c r="O153" s="147">
        <v>0.3</v>
      </c>
      <c r="P153" s="147">
        <v>0.3</v>
      </c>
      <c r="Q153" s="147">
        <v>0.24</v>
      </c>
      <c r="R153" s="15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0.27</v>
      </c>
      <c r="E154" s="148" t="s">
        <v>294</v>
      </c>
      <c r="F154" s="11">
        <v>0.27</v>
      </c>
      <c r="G154" s="11">
        <v>0.27</v>
      </c>
      <c r="H154" s="11">
        <v>0.28000000000000003</v>
      </c>
      <c r="I154" s="11">
        <v>0.26</v>
      </c>
      <c r="J154" s="11">
        <v>0.28999999999999998</v>
      </c>
      <c r="K154" s="11">
        <v>0.26</v>
      </c>
      <c r="L154" s="148">
        <v>0.24547994544846072</v>
      </c>
      <c r="M154" s="11">
        <v>0.26</v>
      </c>
      <c r="N154" s="11">
        <v>0.26</v>
      </c>
      <c r="O154" s="148">
        <v>0.3</v>
      </c>
      <c r="P154" s="148">
        <v>0.3</v>
      </c>
      <c r="Q154" s="148">
        <v>0.25</v>
      </c>
      <c r="R154" s="15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24</v>
      </c>
    </row>
    <row r="155" spans="1:65">
      <c r="A155" s="29"/>
      <c r="B155" s="19">
        <v>1</v>
      </c>
      <c r="C155" s="9">
        <v>3</v>
      </c>
      <c r="D155" s="11">
        <v>0.26300000000000001</v>
      </c>
      <c r="E155" s="148" t="s">
        <v>294</v>
      </c>
      <c r="F155" s="11">
        <v>0.24</v>
      </c>
      <c r="G155" s="11">
        <v>0.28000000000000003</v>
      </c>
      <c r="H155" s="11">
        <v>0.26</v>
      </c>
      <c r="I155" s="11">
        <v>0.26</v>
      </c>
      <c r="J155" s="11">
        <v>0.27</v>
      </c>
      <c r="K155" s="11">
        <v>0.28000000000000003</v>
      </c>
      <c r="L155" s="148">
        <v>0.22961632038133239</v>
      </c>
      <c r="M155" s="11">
        <v>0.27</v>
      </c>
      <c r="N155" s="11">
        <v>0.27</v>
      </c>
      <c r="O155" s="148">
        <v>0.3</v>
      </c>
      <c r="P155" s="148">
        <v>0.2</v>
      </c>
      <c r="Q155" s="148">
        <v>0.27</v>
      </c>
      <c r="R155" s="15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0.26</v>
      </c>
      <c r="E156" s="148" t="s">
        <v>294</v>
      </c>
      <c r="F156" s="11">
        <v>0.3</v>
      </c>
      <c r="G156" s="11">
        <v>0.27</v>
      </c>
      <c r="H156" s="11">
        <v>0.27</v>
      </c>
      <c r="I156" s="11">
        <v>0.26</v>
      </c>
      <c r="J156" s="11">
        <v>0.26</v>
      </c>
      <c r="K156" s="11">
        <v>0.26</v>
      </c>
      <c r="L156" s="148">
        <v>0.24618449040129947</v>
      </c>
      <c r="M156" s="11">
        <v>0.25</v>
      </c>
      <c r="N156" s="11">
        <v>0.27</v>
      </c>
      <c r="O156" s="148">
        <v>0.3</v>
      </c>
      <c r="P156" s="148">
        <v>0.3</v>
      </c>
      <c r="Q156" s="148">
        <v>0.27</v>
      </c>
      <c r="R156" s="15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0.2669111111111111</v>
      </c>
    </row>
    <row r="157" spans="1:65">
      <c r="A157" s="29"/>
      <c r="B157" s="19">
        <v>1</v>
      </c>
      <c r="C157" s="9">
        <v>5</v>
      </c>
      <c r="D157" s="11">
        <v>0.29299999999999998</v>
      </c>
      <c r="E157" s="148" t="s">
        <v>294</v>
      </c>
      <c r="F157" s="11">
        <v>0.27</v>
      </c>
      <c r="G157" s="11">
        <v>0.25</v>
      </c>
      <c r="H157" s="11">
        <v>0.26</v>
      </c>
      <c r="I157" s="11">
        <v>0.28999999999999998</v>
      </c>
      <c r="J157" s="11">
        <v>0.26</v>
      </c>
      <c r="K157" s="11">
        <v>0.25</v>
      </c>
      <c r="L157" s="148">
        <v>0.24001553778223822</v>
      </c>
      <c r="M157" s="11">
        <v>0.28000000000000003</v>
      </c>
      <c r="N157" s="11">
        <v>0.28000000000000003</v>
      </c>
      <c r="O157" s="148">
        <v>0.3</v>
      </c>
      <c r="P157" s="148">
        <v>0.2</v>
      </c>
      <c r="Q157" s="148">
        <v>0.26</v>
      </c>
      <c r="R157" s="15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81</v>
      </c>
    </row>
    <row r="158" spans="1:65">
      <c r="A158" s="29"/>
      <c r="B158" s="19">
        <v>1</v>
      </c>
      <c r="C158" s="9">
        <v>6</v>
      </c>
      <c r="D158" s="11"/>
      <c r="E158" s="148" t="s">
        <v>294</v>
      </c>
      <c r="F158" s="11">
        <v>0.27</v>
      </c>
      <c r="G158" s="11">
        <v>0.27</v>
      </c>
      <c r="H158" s="11">
        <v>0.27</v>
      </c>
      <c r="I158" s="11">
        <v>0.23</v>
      </c>
      <c r="J158" s="11">
        <v>0.26</v>
      </c>
      <c r="K158" s="11">
        <v>0.25</v>
      </c>
      <c r="L158" s="148">
        <v>0.23384834696600884</v>
      </c>
      <c r="M158" s="11">
        <v>0.28000000000000003</v>
      </c>
      <c r="N158" s="11">
        <v>0.27</v>
      </c>
      <c r="O158" s="148">
        <v>0.3</v>
      </c>
      <c r="P158" s="148">
        <v>0.3</v>
      </c>
      <c r="Q158" s="148">
        <v>0.24</v>
      </c>
      <c r="R158" s="15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256</v>
      </c>
      <c r="C159" s="12"/>
      <c r="D159" s="22">
        <v>0.2722</v>
      </c>
      <c r="E159" s="22" t="s">
        <v>648</v>
      </c>
      <c r="F159" s="22">
        <v>0.26833333333333337</v>
      </c>
      <c r="G159" s="22">
        <v>0.26833333333333337</v>
      </c>
      <c r="H159" s="22">
        <v>0.26833333333333337</v>
      </c>
      <c r="I159" s="22">
        <v>0.25833333333333336</v>
      </c>
      <c r="J159" s="22">
        <v>0.26666666666666666</v>
      </c>
      <c r="K159" s="22">
        <v>0.26</v>
      </c>
      <c r="L159" s="22">
        <v>0.23957538070784243</v>
      </c>
      <c r="M159" s="22">
        <v>0.26833333333333337</v>
      </c>
      <c r="N159" s="22">
        <v>0.27166666666666667</v>
      </c>
      <c r="O159" s="22">
        <v>0.3</v>
      </c>
      <c r="P159" s="22">
        <v>0.26666666666666666</v>
      </c>
      <c r="Q159" s="22">
        <v>0.255</v>
      </c>
      <c r="R159" s="15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257</v>
      </c>
      <c r="C160" s="28"/>
      <c r="D160" s="11">
        <v>0.27</v>
      </c>
      <c r="E160" s="11" t="s">
        <v>648</v>
      </c>
      <c r="F160" s="11">
        <v>0.27</v>
      </c>
      <c r="G160" s="11">
        <v>0.27</v>
      </c>
      <c r="H160" s="11">
        <v>0.27</v>
      </c>
      <c r="I160" s="11">
        <v>0.26</v>
      </c>
      <c r="J160" s="11">
        <v>0.26</v>
      </c>
      <c r="K160" s="11">
        <v>0.26</v>
      </c>
      <c r="L160" s="11">
        <v>0.24116159052497654</v>
      </c>
      <c r="M160" s="11">
        <v>0.27</v>
      </c>
      <c r="N160" s="11">
        <v>0.27</v>
      </c>
      <c r="O160" s="11">
        <v>0.3</v>
      </c>
      <c r="P160" s="11">
        <v>0.3</v>
      </c>
      <c r="Q160" s="11">
        <v>0.255</v>
      </c>
      <c r="R160" s="15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258</v>
      </c>
      <c r="C161" s="28"/>
      <c r="D161" s="23">
        <v>1.3026895255585643E-2</v>
      </c>
      <c r="E161" s="23" t="s">
        <v>648</v>
      </c>
      <c r="F161" s="23">
        <v>1.9407902170679517E-2</v>
      </c>
      <c r="G161" s="23">
        <v>9.8319208025017587E-3</v>
      </c>
      <c r="H161" s="23">
        <v>7.5277265270908165E-3</v>
      </c>
      <c r="I161" s="23">
        <v>1.9407902170679506E-2</v>
      </c>
      <c r="J161" s="23">
        <v>1.2110601416389956E-2</v>
      </c>
      <c r="K161" s="23">
        <v>1.0954451150103331E-2</v>
      </c>
      <c r="L161" s="23">
        <v>6.6058309201748175E-3</v>
      </c>
      <c r="M161" s="23">
        <v>1.1690451944500132E-2</v>
      </c>
      <c r="N161" s="23">
        <v>7.5277265270908165E-3</v>
      </c>
      <c r="O161" s="23">
        <v>0</v>
      </c>
      <c r="P161" s="23">
        <v>5.1639777949431961E-2</v>
      </c>
      <c r="Q161" s="23">
        <v>1.3784048752090234E-2</v>
      </c>
      <c r="R161" s="204"/>
      <c r="S161" s="205"/>
      <c r="T161" s="205"/>
      <c r="U161" s="205"/>
      <c r="V161" s="205"/>
      <c r="W161" s="205"/>
      <c r="X161" s="205"/>
      <c r="Y161" s="20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56"/>
    </row>
    <row r="162" spans="1:65">
      <c r="A162" s="29"/>
      <c r="B162" s="3" t="s">
        <v>85</v>
      </c>
      <c r="C162" s="28"/>
      <c r="D162" s="13">
        <v>4.7857807698698178E-2</v>
      </c>
      <c r="E162" s="13" t="s">
        <v>648</v>
      </c>
      <c r="F162" s="13">
        <v>7.2327585729240432E-2</v>
      </c>
      <c r="G162" s="13">
        <v>3.6640698642863692E-2</v>
      </c>
      <c r="H162" s="13">
        <v>2.8053639231394343E-2</v>
      </c>
      <c r="I162" s="13">
        <v>7.512736324134002E-2</v>
      </c>
      <c r="J162" s="13">
        <v>4.5414755311462336E-2</v>
      </c>
      <c r="K162" s="13">
        <v>4.2132504423474347E-2</v>
      </c>
      <c r="L162" s="13">
        <v>2.7573079089585173E-2</v>
      </c>
      <c r="M162" s="13">
        <v>4.3566901656522224E-2</v>
      </c>
      <c r="N162" s="13">
        <v>2.7709422799107299E-2</v>
      </c>
      <c r="O162" s="13">
        <v>0</v>
      </c>
      <c r="P162" s="13">
        <v>0.19364916731036985</v>
      </c>
      <c r="Q162" s="13">
        <v>5.4055093145451899E-2</v>
      </c>
      <c r="R162" s="15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259</v>
      </c>
      <c r="C163" s="28"/>
      <c r="D163" s="13">
        <v>1.9815169428024415E-2</v>
      </c>
      <c r="E163" s="13" t="s">
        <v>648</v>
      </c>
      <c r="F163" s="13">
        <v>5.3284489218219377E-3</v>
      </c>
      <c r="G163" s="13">
        <v>5.3284489218219377E-3</v>
      </c>
      <c r="H163" s="13">
        <v>5.3284489218219377E-3</v>
      </c>
      <c r="I163" s="13">
        <v>-3.2137207559736813E-2</v>
      </c>
      <c r="J163" s="13">
        <v>-9.1582715843807616E-4</v>
      </c>
      <c r="K163" s="13">
        <v>-2.5892931479477022E-2</v>
      </c>
      <c r="L163" s="13">
        <v>-0.10241510849613611</v>
      </c>
      <c r="M163" s="13">
        <v>5.3284489218219377E-3</v>
      </c>
      <c r="N163" s="13">
        <v>1.7817001082341299E-2</v>
      </c>
      <c r="O163" s="13">
        <v>0.12396969444675721</v>
      </c>
      <c r="P163" s="13">
        <v>-9.1582715843807616E-4</v>
      </c>
      <c r="Q163" s="13">
        <v>-4.4625759720256397E-2</v>
      </c>
      <c r="R163" s="15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260</v>
      </c>
      <c r="C164" s="46"/>
      <c r="D164" s="44">
        <v>0.71</v>
      </c>
      <c r="E164" s="44">
        <v>2.66</v>
      </c>
      <c r="F164" s="44">
        <v>0.13</v>
      </c>
      <c r="G164" s="44">
        <v>0.13</v>
      </c>
      <c r="H164" s="44">
        <v>0.13</v>
      </c>
      <c r="I164" s="44">
        <v>1.39</v>
      </c>
      <c r="J164" s="44">
        <v>0.13</v>
      </c>
      <c r="K164" s="44">
        <v>1.1399999999999999</v>
      </c>
      <c r="L164" s="44">
        <v>4.25</v>
      </c>
      <c r="M164" s="44">
        <v>0.13</v>
      </c>
      <c r="N164" s="44">
        <v>0.63</v>
      </c>
      <c r="O164" s="44" t="s">
        <v>261</v>
      </c>
      <c r="P164" s="44" t="s">
        <v>261</v>
      </c>
      <c r="Q164" s="44">
        <v>1.9</v>
      </c>
      <c r="R164" s="15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319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5"/>
    </row>
    <row r="166" spans="1:65">
      <c r="BM166" s="55"/>
    </row>
    <row r="167" spans="1:65" ht="15">
      <c r="B167" s="8" t="s">
        <v>532</v>
      </c>
      <c r="BM167" s="27" t="s">
        <v>66</v>
      </c>
    </row>
    <row r="168" spans="1:65" ht="15">
      <c r="A168" s="24" t="s">
        <v>22</v>
      </c>
      <c r="B168" s="18" t="s">
        <v>109</v>
      </c>
      <c r="C168" s="15" t="s">
        <v>110</v>
      </c>
      <c r="D168" s="16" t="s">
        <v>223</v>
      </c>
      <c r="E168" s="17" t="s">
        <v>223</v>
      </c>
      <c r="F168" s="17" t="s">
        <v>223</v>
      </c>
      <c r="G168" s="17" t="s">
        <v>223</v>
      </c>
      <c r="H168" s="17" t="s">
        <v>223</v>
      </c>
      <c r="I168" s="17" t="s">
        <v>223</v>
      </c>
      <c r="J168" s="17" t="s">
        <v>223</v>
      </c>
      <c r="K168" s="17" t="s">
        <v>223</v>
      </c>
      <c r="L168" s="17" t="s">
        <v>223</v>
      </c>
      <c r="M168" s="17" t="s">
        <v>223</v>
      </c>
      <c r="N168" s="17" t="s">
        <v>223</v>
      </c>
      <c r="O168" s="17" t="s">
        <v>223</v>
      </c>
      <c r="P168" s="17" t="s">
        <v>223</v>
      </c>
      <c r="Q168" s="152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224</v>
      </c>
      <c r="C169" s="9" t="s">
        <v>224</v>
      </c>
      <c r="D169" s="150" t="s">
        <v>229</v>
      </c>
      <c r="E169" s="151" t="s">
        <v>230</v>
      </c>
      <c r="F169" s="151" t="s">
        <v>231</v>
      </c>
      <c r="G169" s="151" t="s">
        <v>234</v>
      </c>
      <c r="H169" s="151" t="s">
        <v>235</v>
      </c>
      <c r="I169" s="151" t="s">
        <v>236</v>
      </c>
      <c r="J169" s="151" t="s">
        <v>237</v>
      </c>
      <c r="K169" s="151" t="s">
        <v>275</v>
      </c>
      <c r="L169" s="151" t="s">
        <v>241</v>
      </c>
      <c r="M169" s="151" t="s">
        <v>242</v>
      </c>
      <c r="N169" s="151" t="s">
        <v>245</v>
      </c>
      <c r="O169" s="151" t="s">
        <v>247</v>
      </c>
      <c r="P169" s="151" t="s">
        <v>248</v>
      </c>
      <c r="Q169" s="152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314</v>
      </c>
      <c r="E170" s="11" t="s">
        <v>276</v>
      </c>
      <c r="F170" s="11" t="s">
        <v>314</v>
      </c>
      <c r="G170" s="11" t="s">
        <v>276</v>
      </c>
      <c r="H170" s="11" t="s">
        <v>276</v>
      </c>
      <c r="I170" s="11" t="s">
        <v>276</v>
      </c>
      <c r="J170" s="11" t="s">
        <v>276</v>
      </c>
      <c r="K170" s="11" t="s">
        <v>276</v>
      </c>
      <c r="L170" s="11" t="s">
        <v>314</v>
      </c>
      <c r="M170" s="11" t="s">
        <v>314</v>
      </c>
      <c r="N170" s="11" t="s">
        <v>276</v>
      </c>
      <c r="O170" s="11" t="s">
        <v>314</v>
      </c>
      <c r="P170" s="11" t="s">
        <v>314</v>
      </c>
      <c r="Q170" s="152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5" t="s">
        <v>315</v>
      </c>
      <c r="E171" s="25" t="s">
        <v>316</v>
      </c>
      <c r="F171" s="25" t="s">
        <v>317</v>
      </c>
      <c r="G171" s="25" t="s">
        <v>317</v>
      </c>
      <c r="H171" s="25" t="s">
        <v>317</v>
      </c>
      <c r="I171" s="25" t="s">
        <v>317</v>
      </c>
      <c r="J171" s="25" t="s">
        <v>317</v>
      </c>
      <c r="K171" s="25" t="s">
        <v>317</v>
      </c>
      <c r="L171" s="25" t="s">
        <v>318</v>
      </c>
      <c r="M171" s="25" t="s">
        <v>293</v>
      </c>
      <c r="N171" s="25" t="s">
        <v>318</v>
      </c>
      <c r="O171" s="25" t="s">
        <v>293</v>
      </c>
      <c r="P171" s="25" t="s">
        <v>317</v>
      </c>
      <c r="Q171" s="152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">
        <v>6.524</v>
      </c>
      <c r="E172" s="21">
        <v>6.101745847876817</v>
      </c>
      <c r="F172" s="21">
        <v>7.23</v>
      </c>
      <c r="G172" s="21">
        <v>6.14</v>
      </c>
      <c r="H172" s="21">
        <v>6.06</v>
      </c>
      <c r="I172" s="21">
        <v>6.05</v>
      </c>
      <c r="J172" s="21">
        <v>6.82</v>
      </c>
      <c r="K172" s="21">
        <v>6.18</v>
      </c>
      <c r="L172" s="21">
        <v>6.89</v>
      </c>
      <c r="M172" s="21">
        <v>5.24</v>
      </c>
      <c r="N172" s="21">
        <v>5.9</v>
      </c>
      <c r="O172" s="147">
        <v>5</v>
      </c>
      <c r="P172" s="21">
        <v>5.1100000000000003</v>
      </c>
      <c r="Q172" s="152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11">
        <v>6.3250000000000002</v>
      </c>
      <c r="E173" s="11">
        <v>5.999828567881762</v>
      </c>
      <c r="F173" s="11">
        <v>6.98</v>
      </c>
      <c r="G173" s="11">
        <v>6.49</v>
      </c>
      <c r="H173" s="11">
        <v>6.16</v>
      </c>
      <c r="I173" s="11">
        <v>6.11</v>
      </c>
      <c r="J173" s="11">
        <v>6.96</v>
      </c>
      <c r="K173" s="11">
        <v>6.19</v>
      </c>
      <c r="L173" s="11">
        <v>6.9</v>
      </c>
      <c r="M173" s="11">
        <v>5.26</v>
      </c>
      <c r="N173" s="11">
        <v>5.8</v>
      </c>
      <c r="O173" s="148">
        <v>5</v>
      </c>
      <c r="P173" s="11">
        <v>5.12</v>
      </c>
      <c r="Q173" s="152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25</v>
      </c>
    </row>
    <row r="174" spans="1:65">
      <c r="A174" s="29"/>
      <c r="B174" s="19">
        <v>1</v>
      </c>
      <c r="C174" s="9">
        <v>3</v>
      </c>
      <c r="D174" s="11">
        <v>6.3810000000000002</v>
      </c>
      <c r="E174" s="11">
        <v>5.9690811094945833</v>
      </c>
      <c r="F174" s="11">
        <v>6.77</v>
      </c>
      <c r="G174" s="11">
        <v>6.34</v>
      </c>
      <c r="H174" s="11">
        <v>5.99</v>
      </c>
      <c r="I174" s="11">
        <v>5.89</v>
      </c>
      <c r="J174" s="11">
        <v>7.07</v>
      </c>
      <c r="K174" s="11">
        <v>6.27</v>
      </c>
      <c r="L174" s="11">
        <v>7.04</v>
      </c>
      <c r="M174" s="11">
        <v>5.12</v>
      </c>
      <c r="N174" s="11">
        <v>5.4</v>
      </c>
      <c r="O174" s="148">
        <v>5</v>
      </c>
      <c r="P174" s="11">
        <v>5.23</v>
      </c>
      <c r="Q174" s="152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11">
        <v>6.4160000000000004</v>
      </c>
      <c r="E175" s="11">
        <v>5.9220145313201291</v>
      </c>
      <c r="F175" s="11">
        <v>7.11</v>
      </c>
      <c r="G175" s="11">
        <v>6.47</v>
      </c>
      <c r="H175" s="11">
        <v>5.96</v>
      </c>
      <c r="I175" s="11">
        <v>6.17</v>
      </c>
      <c r="J175" s="11">
        <v>6.94</v>
      </c>
      <c r="K175" s="11">
        <v>6.19</v>
      </c>
      <c r="L175" s="11">
        <v>6.98</v>
      </c>
      <c r="M175" s="11">
        <v>5.14</v>
      </c>
      <c r="N175" s="11">
        <v>5.9</v>
      </c>
      <c r="O175" s="148">
        <v>6</v>
      </c>
      <c r="P175" s="11">
        <v>5.14</v>
      </c>
      <c r="Q175" s="152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6.1487869712034451</v>
      </c>
    </row>
    <row r="176" spans="1:65">
      <c r="A176" s="29"/>
      <c r="B176" s="19">
        <v>1</v>
      </c>
      <c r="C176" s="9">
        <v>5</v>
      </c>
      <c r="D176" s="11">
        <v>6.3789999999999996</v>
      </c>
      <c r="E176" s="11">
        <v>5.7538058493913518</v>
      </c>
      <c r="F176" s="11">
        <v>7.32</v>
      </c>
      <c r="G176" s="11">
        <v>6.35</v>
      </c>
      <c r="H176" s="11">
        <v>5.97</v>
      </c>
      <c r="I176" s="11">
        <v>6.34</v>
      </c>
      <c r="J176" s="11">
        <v>7.01</v>
      </c>
      <c r="K176" s="11">
        <v>6.07</v>
      </c>
      <c r="L176" s="11">
        <v>6.82</v>
      </c>
      <c r="M176" s="11">
        <v>5.22</v>
      </c>
      <c r="N176" s="11">
        <v>5</v>
      </c>
      <c r="O176" s="148">
        <v>5</v>
      </c>
      <c r="P176" s="11">
        <v>5.17</v>
      </c>
      <c r="Q176" s="152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82</v>
      </c>
    </row>
    <row r="177" spans="1:65">
      <c r="A177" s="29"/>
      <c r="B177" s="19">
        <v>1</v>
      </c>
      <c r="C177" s="9">
        <v>6</v>
      </c>
      <c r="D177" s="11">
        <v>6</v>
      </c>
      <c r="E177" s="11">
        <v>5.9111860206833411</v>
      </c>
      <c r="F177" s="11">
        <v>6.98</v>
      </c>
      <c r="G177" s="11">
        <v>6.46</v>
      </c>
      <c r="H177" s="11">
        <v>5.95</v>
      </c>
      <c r="I177" s="11">
        <v>6.15</v>
      </c>
      <c r="J177" s="11">
        <v>6.88</v>
      </c>
      <c r="K177" s="11">
        <v>5.94</v>
      </c>
      <c r="L177" s="11">
        <v>6.97</v>
      </c>
      <c r="M177" s="11">
        <v>5.13</v>
      </c>
      <c r="N177" s="11">
        <v>5.4</v>
      </c>
      <c r="O177" s="148">
        <v>5</v>
      </c>
      <c r="P177" s="11">
        <v>5.19</v>
      </c>
      <c r="Q177" s="152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20" t="s">
        <v>256</v>
      </c>
      <c r="C178" s="12"/>
      <c r="D178" s="22">
        <v>6.3374999999999995</v>
      </c>
      <c r="E178" s="22">
        <v>5.9429436544413301</v>
      </c>
      <c r="F178" s="22">
        <v>7.0650000000000004</v>
      </c>
      <c r="G178" s="22">
        <v>6.375</v>
      </c>
      <c r="H178" s="22">
        <v>6.0150000000000006</v>
      </c>
      <c r="I178" s="22">
        <v>6.1183333333333332</v>
      </c>
      <c r="J178" s="22">
        <v>6.9466666666666681</v>
      </c>
      <c r="K178" s="22">
        <v>6.1400000000000006</v>
      </c>
      <c r="L178" s="22">
        <v>6.9333333333333327</v>
      </c>
      <c r="M178" s="22">
        <v>5.1849999999999996</v>
      </c>
      <c r="N178" s="22">
        <v>5.5666666666666664</v>
      </c>
      <c r="O178" s="22">
        <v>5.166666666666667</v>
      </c>
      <c r="P178" s="22">
        <v>5.160000000000001</v>
      </c>
      <c r="Q178" s="152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257</v>
      </c>
      <c r="C179" s="28"/>
      <c r="D179" s="11">
        <v>6.38</v>
      </c>
      <c r="E179" s="11">
        <v>5.9455478204073557</v>
      </c>
      <c r="F179" s="11">
        <v>7.0449999999999999</v>
      </c>
      <c r="G179" s="11">
        <v>6.4049999999999994</v>
      </c>
      <c r="H179" s="11">
        <v>5.98</v>
      </c>
      <c r="I179" s="11">
        <v>6.1300000000000008</v>
      </c>
      <c r="J179" s="11">
        <v>6.95</v>
      </c>
      <c r="K179" s="11">
        <v>6.1850000000000005</v>
      </c>
      <c r="L179" s="11">
        <v>6.9350000000000005</v>
      </c>
      <c r="M179" s="11">
        <v>5.18</v>
      </c>
      <c r="N179" s="11">
        <v>5.6</v>
      </c>
      <c r="O179" s="11">
        <v>5</v>
      </c>
      <c r="P179" s="11">
        <v>5.1549999999999994</v>
      </c>
      <c r="Q179" s="152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258</v>
      </c>
      <c r="C180" s="28"/>
      <c r="D180" s="23">
        <v>0.17811316627358015</v>
      </c>
      <c r="E180" s="23">
        <v>0.11520145951276885</v>
      </c>
      <c r="F180" s="23">
        <v>0.19786358937409401</v>
      </c>
      <c r="G180" s="23">
        <v>0.1315674731839144</v>
      </c>
      <c r="H180" s="23">
        <v>8.1178814970409602E-2</v>
      </c>
      <c r="I180" s="23">
        <v>0.14811031924436155</v>
      </c>
      <c r="J180" s="23">
        <v>8.9368152418334471E-2</v>
      </c>
      <c r="K180" s="23">
        <v>0.11696153213770735</v>
      </c>
      <c r="L180" s="23">
        <v>7.8400680269157488E-2</v>
      </c>
      <c r="M180" s="23">
        <v>6.1886993787063208E-2</v>
      </c>
      <c r="N180" s="23">
        <v>0.3614784456460256</v>
      </c>
      <c r="O180" s="23">
        <v>0.40824829046386302</v>
      </c>
      <c r="P180" s="23">
        <v>4.560701700396564E-2</v>
      </c>
      <c r="Q180" s="152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85</v>
      </c>
      <c r="C181" s="28"/>
      <c r="D181" s="13">
        <v>2.8104641621077738E-2</v>
      </c>
      <c r="E181" s="13">
        <v>1.9384578789784678E-2</v>
      </c>
      <c r="F181" s="13">
        <v>2.8006169762787546E-2</v>
      </c>
      <c r="G181" s="13">
        <v>2.0638035009241475E-2</v>
      </c>
      <c r="H181" s="13">
        <v>1.3496062339220216E-2</v>
      </c>
      <c r="I181" s="13">
        <v>2.4207625046749368E-2</v>
      </c>
      <c r="J181" s="13">
        <v>1.2864897181142195E-2</v>
      </c>
      <c r="K181" s="13">
        <v>1.9049109468681977E-2</v>
      </c>
      <c r="L181" s="13">
        <v>1.1307790423436177E-2</v>
      </c>
      <c r="M181" s="13">
        <v>1.1935775079472173E-2</v>
      </c>
      <c r="N181" s="13">
        <v>6.493624772084293E-2</v>
      </c>
      <c r="O181" s="13">
        <v>7.901579815429606E-2</v>
      </c>
      <c r="P181" s="13">
        <v>8.8385691868150453E-3</v>
      </c>
      <c r="Q181" s="152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259</v>
      </c>
      <c r="C182" s="28"/>
      <c r="D182" s="13">
        <v>3.0691098859068067E-2</v>
      </c>
      <c r="E182" s="13">
        <v>-3.3477061040842582E-2</v>
      </c>
      <c r="F182" s="13">
        <v>0.14900711849141079</v>
      </c>
      <c r="G182" s="13">
        <v>3.67898627576424E-2</v>
      </c>
      <c r="H182" s="13">
        <v>-2.1758270668671309E-2</v>
      </c>
      <c r="I182" s="13">
        <v>-4.952787925933233E-3</v>
      </c>
      <c r="J182" s="13">
        <v>0.1297621301892431</v>
      </c>
      <c r="K182" s="13">
        <v>-1.429057673423495E-3</v>
      </c>
      <c r="L182" s="13">
        <v>0.12759368080308287</v>
      </c>
      <c r="M182" s="13">
        <v>-0.15674424495711747</v>
      </c>
      <c r="N182" s="13">
        <v>-9.4672381278293916E-2</v>
      </c>
      <c r="O182" s="13">
        <v>-0.1597258628630871</v>
      </c>
      <c r="P182" s="13">
        <v>-0.16081008755616688</v>
      </c>
      <c r="Q182" s="152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260</v>
      </c>
      <c r="C183" s="46"/>
      <c r="D183" s="44">
        <v>0.35</v>
      </c>
      <c r="E183" s="44">
        <v>0.31</v>
      </c>
      <c r="F183" s="44">
        <v>1.56</v>
      </c>
      <c r="G183" s="44">
        <v>0.41</v>
      </c>
      <c r="H183" s="44">
        <v>0.19</v>
      </c>
      <c r="I183" s="44">
        <v>0.02</v>
      </c>
      <c r="J183" s="44">
        <v>1.36</v>
      </c>
      <c r="K183" s="44">
        <v>0.02</v>
      </c>
      <c r="L183" s="44">
        <v>1.34</v>
      </c>
      <c r="M183" s="44">
        <v>1.58</v>
      </c>
      <c r="N183" s="44">
        <v>0.94</v>
      </c>
      <c r="O183" s="44" t="s">
        <v>261</v>
      </c>
      <c r="P183" s="44">
        <v>1.62</v>
      </c>
      <c r="Q183" s="152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 t="s">
        <v>301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BM184" s="55"/>
    </row>
    <row r="185" spans="1:65">
      <c r="BM185" s="55"/>
    </row>
    <row r="186" spans="1:65" ht="15">
      <c r="B186" s="8" t="s">
        <v>533</v>
      </c>
      <c r="BM186" s="27" t="s">
        <v>66</v>
      </c>
    </row>
    <row r="187" spans="1:65" ht="15">
      <c r="A187" s="24" t="s">
        <v>25</v>
      </c>
      <c r="B187" s="18" t="s">
        <v>109</v>
      </c>
      <c r="C187" s="15" t="s">
        <v>110</v>
      </c>
      <c r="D187" s="16" t="s">
        <v>223</v>
      </c>
      <c r="E187" s="17" t="s">
        <v>223</v>
      </c>
      <c r="F187" s="17" t="s">
        <v>223</v>
      </c>
      <c r="G187" s="17" t="s">
        <v>223</v>
      </c>
      <c r="H187" s="17" t="s">
        <v>223</v>
      </c>
      <c r="I187" s="17" t="s">
        <v>223</v>
      </c>
      <c r="J187" s="17" t="s">
        <v>223</v>
      </c>
      <c r="K187" s="17" t="s">
        <v>223</v>
      </c>
      <c r="L187" s="17" t="s">
        <v>223</v>
      </c>
      <c r="M187" s="17" t="s">
        <v>223</v>
      </c>
      <c r="N187" s="17" t="s">
        <v>223</v>
      </c>
      <c r="O187" s="17" t="s">
        <v>223</v>
      </c>
      <c r="P187" s="17" t="s">
        <v>223</v>
      </c>
      <c r="Q187" s="17" t="s">
        <v>223</v>
      </c>
      <c r="R187" s="15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224</v>
      </c>
      <c r="C188" s="9" t="s">
        <v>224</v>
      </c>
      <c r="D188" s="150" t="s">
        <v>229</v>
      </c>
      <c r="E188" s="151" t="s">
        <v>230</v>
      </c>
      <c r="F188" s="151" t="s">
        <v>231</v>
      </c>
      <c r="G188" s="151" t="s">
        <v>234</v>
      </c>
      <c r="H188" s="151" t="s">
        <v>235</v>
      </c>
      <c r="I188" s="151" t="s">
        <v>236</v>
      </c>
      <c r="J188" s="151" t="s">
        <v>237</v>
      </c>
      <c r="K188" s="151" t="s">
        <v>275</v>
      </c>
      <c r="L188" s="151" t="s">
        <v>240</v>
      </c>
      <c r="M188" s="151" t="s">
        <v>241</v>
      </c>
      <c r="N188" s="151" t="s">
        <v>242</v>
      </c>
      <c r="O188" s="151" t="s">
        <v>245</v>
      </c>
      <c r="P188" s="151" t="s">
        <v>247</v>
      </c>
      <c r="Q188" s="151" t="s">
        <v>248</v>
      </c>
      <c r="R188" s="15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314</v>
      </c>
      <c r="E189" s="11" t="s">
        <v>276</v>
      </c>
      <c r="F189" s="11" t="s">
        <v>314</v>
      </c>
      <c r="G189" s="11" t="s">
        <v>276</v>
      </c>
      <c r="H189" s="11" t="s">
        <v>276</v>
      </c>
      <c r="I189" s="11" t="s">
        <v>276</v>
      </c>
      <c r="J189" s="11" t="s">
        <v>276</v>
      </c>
      <c r="K189" s="11" t="s">
        <v>276</v>
      </c>
      <c r="L189" s="11" t="s">
        <v>276</v>
      </c>
      <c r="M189" s="11" t="s">
        <v>314</v>
      </c>
      <c r="N189" s="11" t="s">
        <v>314</v>
      </c>
      <c r="O189" s="11" t="s">
        <v>276</v>
      </c>
      <c r="P189" s="11" t="s">
        <v>314</v>
      </c>
      <c r="Q189" s="11" t="s">
        <v>314</v>
      </c>
      <c r="R189" s="15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 t="s">
        <v>315</v>
      </c>
      <c r="E190" s="25" t="s">
        <v>316</v>
      </c>
      <c r="F190" s="25" t="s">
        <v>317</v>
      </c>
      <c r="G190" s="25" t="s">
        <v>317</v>
      </c>
      <c r="H190" s="25" t="s">
        <v>317</v>
      </c>
      <c r="I190" s="25" t="s">
        <v>317</v>
      </c>
      <c r="J190" s="25" t="s">
        <v>317</v>
      </c>
      <c r="K190" s="25" t="s">
        <v>115</v>
      </c>
      <c r="L190" s="25" t="s">
        <v>318</v>
      </c>
      <c r="M190" s="25" t="s">
        <v>318</v>
      </c>
      <c r="N190" s="25" t="s">
        <v>293</v>
      </c>
      <c r="O190" s="25" t="s">
        <v>318</v>
      </c>
      <c r="P190" s="25" t="s">
        <v>293</v>
      </c>
      <c r="Q190" s="25" t="s">
        <v>317</v>
      </c>
      <c r="R190" s="15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8">
        <v>1</v>
      </c>
      <c r="C191" s="14">
        <v>1</v>
      </c>
      <c r="D191" s="212">
        <v>30.309000000000001</v>
      </c>
      <c r="E191" s="212">
        <v>31.997862314151885</v>
      </c>
      <c r="F191" s="212">
        <v>34.1</v>
      </c>
      <c r="G191" s="212">
        <v>32.700000000000003</v>
      </c>
      <c r="H191" s="212">
        <v>32.1</v>
      </c>
      <c r="I191" s="212">
        <v>30.4</v>
      </c>
      <c r="J191" s="212">
        <v>32.299999999999997</v>
      </c>
      <c r="K191" s="212">
        <v>31.6</v>
      </c>
      <c r="L191" s="212">
        <v>35.8901869869322</v>
      </c>
      <c r="M191" s="212">
        <v>32.700000000000003</v>
      </c>
      <c r="N191" s="212">
        <v>34.6</v>
      </c>
      <c r="O191" s="212">
        <v>33.5</v>
      </c>
      <c r="P191" s="213">
        <v>27.1</v>
      </c>
      <c r="Q191" s="213">
        <v>28.3</v>
      </c>
      <c r="R191" s="214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6">
        <v>1</v>
      </c>
    </row>
    <row r="192" spans="1:65">
      <c r="A192" s="29"/>
      <c r="B192" s="19">
        <v>1</v>
      </c>
      <c r="C192" s="9">
        <v>2</v>
      </c>
      <c r="D192" s="217">
        <v>31.721000000000004</v>
      </c>
      <c r="E192" s="217">
        <v>31.646892203520064</v>
      </c>
      <c r="F192" s="217">
        <v>31.3</v>
      </c>
      <c r="G192" s="217">
        <v>32.799999999999997</v>
      </c>
      <c r="H192" s="217">
        <v>33.1</v>
      </c>
      <c r="I192" s="217">
        <v>30.4</v>
      </c>
      <c r="J192" s="217">
        <v>33.6</v>
      </c>
      <c r="K192" s="217">
        <v>30.2</v>
      </c>
      <c r="L192" s="217">
        <v>34.486874259774972</v>
      </c>
      <c r="M192" s="217">
        <v>32.799999999999997</v>
      </c>
      <c r="N192" s="217">
        <v>34.1</v>
      </c>
      <c r="O192" s="217">
        <v>33</v>
      </c>
      <c r="P192" s="218">
        <v>28</v>
      </c>
      <c r="Q192" s="218">
        <v>27.8</v>
      </c>
      <c r="R192" s="214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6">
        <v>26</v>
      </c>
    </row>
    <row r="193" spans="1:65">
      <c r="A193" s="29"/>
      <c r="B193" s="19">
        <v>1</v>
      </c>
      <c r="C193" s="9">
        <v>3</v>
      </c>
      <c r="D193" s="217">
        <v>30.350999999999999</v>
      </c>
      <c r="E193" s="217">
        <v>31.420463602977339</v>
      </c>
      <c r="F193" s="217">
        <v>31.4</v>
      </c>
      <c r="G193" s="217">
        <v>32</v>
      </c>
      <c r="H193" s="217">
        <v>31.899999999999995</v>
      </c>
      <c r="I193" s="217">
        <v>30.5</v>
      </c>
      <c r="J193" s="217">
        <v>33.4</v>
      </c>
      <c r="K193" s="217">
        <v>32</v>
      </c>
      <c r="L193" s="217">
        <v>35.504884148933158</v>
      </c>
      <c r="M193" s="217">
        <v>33</v>
      </c>
      <c r="N193" s="217">
        <v>34.4</v>
      </c>
      <c r="O193" s="217">
        <v>33.5</v>
      </c>
      <c r="P193" s="218">
        <v>28</v>
      </c>
      <c r="Q193" s="218">
        <v>28</v>
      </c>
      <c r="R193" s="214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6">
        <v>16</v>
      </c>
    </row>
    <row r="194" spans="1:65">
      <c r="A194" s="29"/>
      <c r="B194" s="19">
        <v>1</v>
      </c>
      <c r="C194" s="9">
        <v>4</v>
      </c>
      <c r="D194" s="217">
        <v>31.198</v>
      </c>
      <c r="E194" s="219">
        <v>32.813989163952705</v>
      </c>
      <c r="F194" s="217">
        <v>32</v>
      </c>
      <c r="G194" s="217">
        <v>32.9</v>
      </c>
      <c r="H194" s="217">
        <v>32.799999999999997</v>
      </c>
      <c r="I194" s="217">
        <v>30.7</v>
      </c>
      <c r="J194" s="217">
        <v>32.1</v>
      </c>
      <c r="K194" s="217">
        <v>32.200000000000003</v>
      </c>
      <c r="L194" s="217">
        <v>35.735600743586431</v>
      </c>
      <c r="M194" s="217">
        <v>33.1</v>
      </c>
      <c r="N194" s="217">
        <v>34.1</v>
      </c>
      <c r="O194" s="217">
        <v>32.200000000000003</v>
      </c>
      <c r="P194" s="218">
        <v>28</v>
      </c>
      <c r="Q194" s="218">
        <v>28.3</v>
      </c>
      <c r="R194" s="214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  <c r="BI194" s="215"/>
      <c r="BJ194" s="215"/>
      <c r="BK194" s="215"/>
      <c r="BL194" s="215"/>
      <c r="BM194" s="216">
        <v>32.550534724763303</v>
      </c>
    </row>
    <row r="195" spans="1:65">
      <c r="A195" s="29"/>
      <c r="B195" s="19">
        <v>1</v>
      </c>
      <c r="C195" s="9">
        <v>5</v>
      </c>
      <c r="D195" s="217">
        <v>33.158999999999999</v>
      </c>
      <c r="E195" s="217">
        <v>31.191971656048914</v>
      </c>
      <c r="F195" s="217">
        <v>31.8</v>
      </c>
      <c r="G195" s="217">
        <v>33.6</v>
      </c>
      <c r="H195" s="217">
        <v>31.8</v>
      </c>
      <c r="I195" s="217">
        <v>30.800000000000004</v>
      </c>
      <c r="J195" s="217">
        <v>34.200000000000003</v>
      </c>
      <c r="K195" s="217">
        <v>29.5</v>
      </c>
      <c r="L195" s="217">
        <v>34.816522914669498</v>
      </c>
      <c r="M195" s="217">
        <v>33.4</v>
      </c>
      <c r="N195" s="217">
        <v>33.6</v>
      </c>
      <c r="O195" s="217">
        <v>33.700000000000003</v>
      </c>
      <c r="P195" s="218">
        <v>27.8</v>
      </c>
      <c r="Q195" s="218">
        <v>28.3</v>
      </c>
      <c r="R195" s="214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16">
        <v>83</v>
      </c>
    </row>
    <row r="196" spans="1:65">
      <c r="A196" s="29"/>
      <c r="B196" s="19">
        <v>1</v>
      </c>
      <c r="C196" s="9">
        <v>6</v>
      </c>
      <c r="D196" s="217">
        <v>32</v>
      </c>
      <c r="E196" s="217">
        <v>31.460122240199471</v>
      </c>
      <c r="F196" s="217">
        <v>33.299999999999997</v>
      </c>
      <c r="G196" s="217">
        <v>32.9</v>
      </c>
      <c r="H196" s="217">
        <v>32.4</v>
      </c>
      <c r="I196" s="217">
        <v>30.9</v>
      </c>
      <c r="J196" s="217">
        <v>32.299999999999997</v>
      </c>
      <c r="K196" s="217">
        <v>30.9</v>
      </c>
      <c r="L196" s="217">
        <v>35.10565670878448</v>
      </c>
      <c r="M196" s="217">
        <v>32.700000000000003</v>
      </c>
      <c r="N196" s="217">
        <v>33.9</v>
      </c>
      <c r="O196" s="217">
        <v>32.9</v>
      </c>
      <c r="P196" s="218">
        <v>27.7</v>
      </c>
      <c r="Q196" s="218">
        <v>28.4</v>
      </c>
      <c r="R196" s="214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20"/>
    </row>
    <row r="197" spans="1:65">
      <c r="A197" s="29"/>
      <c r="B197" s="20" t="s">
        <v>256</v>
      </c>
      <c r="C197" s="12"/>
      <c r="D197" s="221">
        <v>31.456333333333333</v>
      </c>
      <c r="E197" s="221">
        <v>31.755216863475059</v>
      </c>
      <c r="F197" s="221">
        <v>32.31666666666667</v>
      </c>
      <c r="G197" s="221">
        <v>32.81666666666667</v>
      </c>
      <c r="H197" s="221">
        <v>32.35</v>
      </c>
      <c r="I197" s="221">
        <v>30.616666666666671</v>
      </c>
      <c r="J197" s="221">
        <v>32.983333333333341</v>
      </c>
      <c r="K197" s="221">
        <v>31.066666666666666</v>
      </c>
      <c r="L197" s="221">
        <v>35.256620960446789</v>
      </c>
      <c r="M197" s="221">
        <v>32.949999999999996</v>
      </c>
      <c r="N197" s="221">
        <v>34.116666666666667</v>
      </c>
      <c r="O197" s="221">
        <v>33.133333333333333</v>
      </c>
      <c r="P197" s="221">
        <v>27.766666666666666</v>
      </c>
      <c r="Q197" s="221">
        <v>28.183333333333334</v>
      </c>
      <c r="R197" s="214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20"/>
    </row>
    <row r="198" spans="1:65">
      <c r="A198" s="29"/>
      <c r="B198" s="3" t="s">
        <v>257</v>
      </c>
      <c r="C198" s="28"/>
      <c r="D198" s="217">
        <v>31.459500000000002</v>
      </c>
      <c r="E198" s="217">
        <v>31.553507221859768</v>
      </c>
      <c r="F198" s="217">
        <v>31.9</v>
      </c>
      <c r="G198" s="217">
        <v>32.849999999999994</v>
      </c>
      <c r="H198" s="217">
        <v>32.25</v>
      </c>
      <c r="I198" s="217">
        <v>30.6</v>
      </c>
      <c r="J198" s="217">
        <v>32.849999999999994</v>
      </c>
      <c r="K198" s="217">
        <v>31.25</v>
      </c>
      <c r="L198" s="217">
        <v>35.305270428858819</v>
      </c>
      <c r="M198" s="217">
        <v>32.9</v>
      </c>
      <c r="N198" s="217">
        <v>34.1</v>
      </c>
      <c r="O198" s="217">
        <v>33.25</v>
      </c>
      <c r="P198" s="217">
        <v>27.9</v>
      </c>
      <c r="Q198" s="217">
        <v>28.3</v>
      </c>
      <c r="R198" s="214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  <c r="BI198" s="215"/>
      <c r="BJ198" s="215"/>
      <c r="BK198" s="215"/>
      <c r="BL198" s="215"/>
      <c r="BM198" s="220"/>
    </row>
    <row r="199" spans="1:65">
      <c r="A199" s="29"/>
      <c r="B199" s="3" t="s">
        <v>258</v>
      </c>
      <c r="C199" s="28"/>
      <c r="D199" s="23">
        <v>1.0834728730645111</v>
      </c>
      <c r="E199" s="23">
        <v>0.58446481104268189</v>
      </c>
      <c r="F199" s="23">
        <v>1.1303391821336932</v>
      </c>
      <c r="G199" s="23">
        <v>0.51153364177409377</v>
      </c>
      <c r="H199" s="23">
        <v>0.51672042731055301</v>
      </c>
      <c r="I199" s="23">
        <v>0.21369760566432897</v>
      </c>
      <c r="J199" s="23">
        <v>0.86583293230661373</v>
      </c>
      <c r="K199" s="23">
        <v>1.0652073350604889</v>
      </c>
      <c r="L199" s="23">
        <v>0.54798697643329619</v>
      </c>
      <c r="M199" s="23">
        <v>0.27386127875258204</v>
      </c>
      <c r="N199" s="23">
        <v>0.35449494589721103</v>
      </c>
      <c r="O199" s="23">
        <v>0.55377492419453811</v>
      </c>
      <c r="P199" s="23">
        <v>0.35023801430836471</v>
      </c>
      <c r="Q199" s="23">
        <v>0.23166067138525376</v>
      </c>
      <c r="R199" s="15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85</v>
      </c>
      <c r="C200" s="28"/>
      <c r="D200" s="13">
        <v>3.4443711591661812E-2</v>
      </c>
      <c r="E200" s="13">
        <v>1.8405316315598365E-2</v>
      </c>
      <c r="F200" s="13">
        <v>3.4976973144931194E-2</v>
      </c>
      <c r="G200" s="13">
        <v>1.5587617321709307E-2</v>
      </c>
      <c r="H200" s="13">
        <v>1.597281073602946E-2</v>
      </c>
      <c r="I200" s="13">
        <v>6.979780261219236E-3</v>
      </c>
      <c r="J200" s="13">
        <v>2.6250619473671962E-2</v>
      </c>
      <c r="K200" s="13">
        <v>3.428778975516595E-2</v>
      </c>
      <c r="L200" s="13">
        <v>1.5542810442556712E-2</v>
      </c>
      <c r="M200" s="13">
        <v>8.311419689000973E-3</v>
      </c>
      <c r="N200" s="13">
        <v>1.039066768628855E-2</v>
      </c>
      <c r="O200" s="13">
        <v>1.6713528899231531E-2</v>
      </c>
      <c r="P200" s="13">
        <v>1.2613613960685404E-2</v>
      </c>
      <c r="Q200" s="13">
        <v>8.2197754483236112E-3</v>
      </c>
      <c r="R200" s="15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3" t="s">
        <v>259</v>
      </c>
      <c r="C201" s="28"/>
      <c r="D201" s="13">
        <v>-3.3615465941870926E-2</v>
      </c>
      <c r="E201" s="13">
        <v>-2.4433327071680777E-2</v>
      </c>
      <c r="F201" s="13">
        <v>-7.1847685475567857E-3</v>
      </c>
      <c r="G201" s="13">
        <v>8.1759622124089049E-3</v>
      </c>
      <c r="H201" s="13">
        <v>-6.1607198302257027E-3</v>
      </c>
      <c r="I201" s="13">
        <v>-5.941125313143969E-2</v>
      </c>
      <c r="J201" s="13">
        <v>1.3296205799064209E-2</v>
      </c>
      <c r="K201" s="13">
        <v>-4.558659544747079E-2</v>
      </c>
      <c r="L201" s="13">
        <v>8.313492415916568E-2</v>
      </c>
      <c r="M201" s="13">
        <v>1.2272157081732793E-2</v>
      </c>
      <c r="N201" s="13">
        <v>4.8113862188319256E-2</v>
      </c>
      <c r="O201" s="13">
        <v>1.7904425027053694E-2</v>
      </c>
      <c r="P201" s="13">
        <v>-0.14696741846324379</v>
      </c>
      <c r="Q201" s="13">
        <v>-0.13416680949660575</v>
      </c>
      <c r="R201" s="15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29"/>
      <c r="B202" s="45" t="s">
        <v>260</v>
      </c>
      <c r="C202" s="46"/>
      <c r="D202" s="44">
        <v>0.71</v>
      </c>
      <c r="E202" s="44">
        <v>0.46</v>
      </c>
      <c r="F202" s="44">
        <v>0.01</v>
      </c>
      <c r="G202" s="44">
        <v>0.39</v>
      </c>
      <c r="H202" s="44">
        <v>0.01</v>
      </c>
      <c r="I202" s="44">
        <v>1.38</v>
      </c>
      <c r="J202" s="44">
        <v>0.52</v>
      </c>
      <c r="K202" s="44">
        <v>1.02</v>
      </c>
      <c r="L202" s="44">
        <v>2.35</v>
      </c>
      <c r="M202" s="44">
        <v>0.5</v>
      </c>
      <c r="N202" s="44">
        <v>1.43</v>
      </c>
      <c r="O202" s="44">
        <v>0.64</v>
      </c>
      <c r="P202" s="44">
        <v>3.67</v>
      </c>
      <c r="Q202" s="44">
        <v>3.34</v>
      </c>
      <c r="R202" s="15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BM203" s="55"/>
    </row>
    <row r="204" spans="1:65" ht="15">
      <c r="B204" s="8" t="s">
        <v>534</v>
      </c>
      <c r="BM204" s="27" t="s">
        <v>66</v>
      </c>
    </row>
    <row r="205" spans="1:65" ht="15">
      <c r="A205" s="24" t="s">
        <v>51</v>
      </c>
      <c r="B205" s="18" t="s">
        <v>109</v>
      </c>
      <c r="C205" s="15" t="s">
        <v>110</v>
      </c>
      <c r="D205" s="16" t="s">
        <v>223</v>
      </c>
      <c r="E205" s="17" t="s">
        <v>223</v>
      </c>
      <c r="F205" s="17" t="s">
        <v>223</v>
      </c>
      <c r="G205" s="17" t="s">
        <v>223</v>
      </c>
      <c r="H205" s="17" t="s">
        <v>223</v>
      </c>
      <c r="I205" s="17" t="s">
        <v>223</v>
      </c>
      <c r="J205" s="17" t="s">
        <v>223</v>
      </c>
      <c r="K205" s="17" t="s">
        <v>223</v>
      </c>
      <c r="L205" s="17" t="s">
        <v>223</v>
      </c>
      <c r="M205" s="17" t="s">
        <v>223</v>
      </c>
      <c r="N205" s="17" t="s">
        <v>223</v>
      </c>
      <c r="O205" s="17" t="s">
        <v>223</v>
      </c>
      <c r="P205" s="17" t="s">
        <v>223</v>
      </c>
      <c r="Q205" s="152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224</v>
      </c>
      <c r="C206" s="9" t="s">
        <v>224</v>
      </c>
      <c r="D206" s="150" t="s">
        <v>229</v>
      </c>
      <c r="E206" s="151" t="s">
        <v>230</v>
      </c>
      <c r="F206" s="151" t="s">
        <v>231</v>
      </c>
      <c r="G206" s="151" t="s">
        <v>234</v>
      </c>
      <c r="H206" s="151" t="s">
        <v>235</v>
      </c>
      <c r="I206" s="151" t="s">
        <v>236</v>
      </c>
      <c r="J206" s="151" t="s">
        <v>237</v>
      </c>
      <c r="K206" s="151" t="s">
        <v>275</v>
      </c>
      <c r="L206" s="151" t="s">
        <v>240</v>
      </c>
      <c r="M206" s="151" t="s">
        <v>241</v>
      </c>
      <c r="N206" s="151" t="s">
        <v>242</v>
      </c>
      <c r="O206" s="151" t="s">
        <v>247</v>
      </c>
      <c r="P206" s="151" t="s">
        <v>248</v>
      </c>
      <c r="Q206" s="152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314</v>
      </c>
      <c r="E207" s="11" t="s">
        <v>276</v>
      </c>
      <c r="F207" s="11" t="s">
        <v>314</v>
      </c>
      <c r="G207" s="11" t="s">
        <v>276</v>
      </c>
      <c r="H207" s="11" t="s">
        <v>276</v>
      </c>
      <c r="I207" s="11" t="s">
        <v>276</v>
      </c>
      <c r="J207" s="11" t="s">
        <v>276</v>
      </c>
      <c r="K207" s="11" t="s">
        <v>276</v>
      </c>
      <c r="L207" s="11" t="s">
        <v>276</v>
      </c>
      <c r="M207" s="11" t="s">
        <v>314</v>
      </c>
      <c r="N207" s="11" t="s">
        <v>314</v>
      </c>
      <c r="O207" s="11" t="s">
        <v>314</v>
      </c>
      <c r="P207" s="11" t="s">
        <v>314</v>
      </c>
      <c r="Q207" s="152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5" t="s">
        <v>315</v>
      </c>
      <c r="E208" s="25" t="s">
        <v>316</v>
      </c>
      <c r="F208" s="25" t="s">
        <v>317</v>
      </c>
      <c r="G208" s="25" t="s">
        <v>317</v>
      </c>
      <c r="H208" s="25" t="s">
        <v>317</v>
      </c>
      <c r="I208" s="25" t="s">
        <v>317</v>
      </c>
      <c r="J208" s="25" t="s">
        <v>317</v>
      </c>
      <c r="K208" s="25" t="s">
        <v>317</v>
      </c>
      <c r="L208" s="25" t="s">
        <v>318</v>
      </c>
      <c r="M208" s="25" t="s">
        <v>318</v>
      </c>
      <c r="N208" s="25" t="s">
        <v>293</v>
      </c>
      <c r="O208" s="25" t="s">
        <v>293</v>
      </c>
      <c r="P208" s="25" t="s">
        <v>317</v>
      </c>
      <c r="Q208" s="152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</v>
      </c>
    </row>
    <row r="209" spans="1:65">
      <c r="A209" s="29"/>
      <c r="B209" s="18">
        <v>1</v>
      </c>
      <c r="C209" s="14">
        <v>1</v>
      </c>
      <c r="D209" s="212">
        <v>19.731999999999999</v>
      </c>
      <c r="E209" s="212">
        <v>22.928137588902409</v>
      </c>
      <c r="F209" s="212">
        <v>24</v>
      </c>
      <c r="G209" s="212">
        <v>20</v>
      </c>
      <c r="H209" s="212">
        <v>20</v>
      </c>
      <c r="I209" s="212">
        <v>20</v>
      </c>
      <c r="J209" s="212">
        <v>22</v>
      </c>
      <c r="K209" s="212">
        <v>22</v>
      </c>
      <c r="L209" s="213">
        <v>25.7131348798979</v>
      </c>
      <c r="M209" s="212">
        <v>23</v>
      </c>
      <c r="N209" s="212">
        <v>22</v>
      </c>
      <c r="O209" s="212">
        <v>22</v>
      </c>
      <c r="P209" s="212">
        <v>21.1</v>
      </c>
      <c r="Q209" s="214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6">
        <v>1</v>
      </c>
    </row>
    <row r="210" spans="1:65">
      <c r="A210" s="29"/>
      <c r="B210" s="19">
        <v>1</v>
      </c>
      <c r="C210" s="9">
        <v>2</v>
      </c>
      <c r="D210" s="217">
        <v>21.853999999999999</v>
      </c>
      <c r="E210" s="217">
        <v>22.576559551362521</v>
      </c>
      <c r="F210" s="217">
        <v>23</v>
      </c>
      <c r="G210" s="217">
        <v>20</v>
      </c>
      <c r="H210" s="217">
        <v>21</v>
      </c>
      <c r="I210" s="217">
        <v>20</v>
      </c>
      <c r="J210" s="217">
        <v>21</v>
      </c>
      <c r="K210" s="217">
        <v>22</v>
      </c>
      <c r="L210" s="218">
        <v>24.911353991843999</v>
      </c>
      <c r="M210" s="217">
        <v>23</v>
      </c>
      <c r="N210" s="217">
        <v>22</v>
      </c>
      <c r="O210" s="217">
        <v>22</v>
      </c>
      <c r="P210" s="217">
        <v>20.7</v>
      </c>
      <c r="Q210" s="214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6">
        <v>27</v>
      </c>
    </row>
    <row r="211" spans="1:65">
      <c r="A211" s="29"/>
      <c r="B211" s="19">
        <v>1</v>
      </c>
      <c r="C211" s="9">
        <v>3</v>
      </c>
      <c r="D211" s="217">
        <v>20.256</v>
      </c>
      <c r="E211" s="217">
        <v>21.949343595260938</v>
      </c>
      <c r="F211" s="217">
        <v>23</v>
      </c>
      <c r="G211" s="217">
        <v>20</v>
      </c>
      <c r="H211" s="217">
        <v>21</v>
      </c>
      <c r="I211" s="217">
        <v>21</v>
      </c>
      <c r="J211" s="217">
        <v>22</v>
      </c>
      <c r="K211" s="217">
        <v>22</v>
      </c>
      <c r="L211" s="218">
        <v>25.849767175488001</v>
      </c>
      <c r="M211" s="217">
        <v>23</v>
      </c>
      <c r="N211" s="217">
        <v>21</v>
      </c>
      <c r="O211" s="217">
        <v>23</v>
      </c>
      <c r="P211" s="217">
        <v>21.1</v>
      </c>
      <c r="Q211" s="214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6">
        <v>16</v>
      </c>
    </row>
    <row r="212" spans="1:65">
      <c r="A212" s="29"/>
      <c r="B212" s="19">
        <v>1</v>
      </c>
      <c r="C212" s="9">
        <v>4</v>
      </c>
      <c r="D212" s="217">
        <v>21.312999999999999</v>
      </c>
      <c r="E212" s="217">
        <v>22.712867061474739</v>
      </c>
      <c r="F212" s="217">
        <v>24</v>
      </c>
      <c r="G212" s="217">
        <v>19</v>
      </c>
      <c r="H212" s="217">
        <v>20</v>
      </c>
      <c r="I212" s="217">
        <v>21</v>
      </c>
      <c r="J212" s="217">
        <v>22</v>
      </c>
      <c r="K212" s="217">
        <v>21</v>
      </c>
      <c r="L212" s="218">
        <v>25.900786150420799</v>
      </c>
      <c r="M212" s="217">
        <v>24</v>
      </c>
      <c r="N212" s="217">
        <v>21</v>
      </c>
      <c r="O212" s="217">
        <v>22</v>
      </c>
      <c r="P212" s="217">
        <v>20.8</v>
      </c>
      <c r="Q212" s="214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6">
        <v>21.578532839512789</v>
      </c>
    </row>
    <row r="213" spans="1:65">
      <c r="A213" s="29"/>
      <c r="B213" s="19">
        <v>1</v>
      </c>
      <c r="C213" s="9">
        <v>5</v>
      </c>
      <c r="D213" s="217">
        <v>21.689</v>
      </c>
      <c r="E213" s="217">
        <v>21.990444821588486</v>
      </c>
      <c r="F213" s="217">
        <v>24</v>
      </c>
      <c r="G213" s="217">
        <v>20</v>
      </c>
      <c r="H213" s="217">
        <v>20</v>
      </c>
      <c r="I213" s="217">
        <v>21</v>
      </c>
      <c r="J213" s="217">
        <v>21</v>
      </c>
      <c r="K213" s="217">
        <v>21</v>
      </c>
      <c r="L213" s="218">
        <v>25.286986989386801</v>
      </c>
      <c r="M213" s="217">
        <v>24</v>
      </c>
      <c r="N213" s="217">
        <v>21</v>
      </c>
      <c r="O213" s="217">
        <v>21</v>
      </c>
      <c r="P213" s="217">
        <v>21.4</v>
      </c>
      <c r="Q213" s="214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6">
        <v>84</v>
      </c>
    </row>
    <row r="214" spans="1:65">
      <c r="A214" s="29"/>
      <c r="B214" s="19">
        <v>1</v>
      </c>
      <c r="C214" s="9">
        <v>6</v>
      </c>
      <c r="D214" s="217">
        <v>21</v>
      </c>
      <c r="E214" s="217">
        <v>22.353011826331691</v>
      </c>
      <c r="F214" s="217">
        <v>24</v>
      </c>
      <c r="G214" s="217">
        <v>20</v>
      </c>
      <c r="H214" s="217">
        <v>20</v>
      </c>
      <c r="I214" s="217">
        <v>21</v>
      </c>
      <c r="J214" s="217">
        <v>22</v>
      </c>
      <c r="K214" s="217">
        <v>22</v>
      </c>
      <c r="L214" s="218">
        <v>25.4036034242474</v>
      </c>
      <c r="M214" s="217">
        <v>24</v>
      </c>
      <c r="N214" s="217">
        <v>20</v>
      </c>
      <c r="O214" s="217">
        <v>22</v>
      </c>
      <c r="P214" s="217">
        <v>21.2</v>
      </c>
      <c r="Q214" s="214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20"/>
    </row>
    <row r="215" spans="1:65">
      <c r="A215" s="29"/>
      <c r="B215" s="20" t="s">
        <v>256</v>
      </c>
      <c r="C215" s="12"/>
      <c r="D215" s="221">
        <v>20.974</v>
      </c>
      <c r="E215" s="221">
        <v>22.418394074153465</v>
      </c>
      <c r="F215" s="221">
        <v>23.666666666666668</v>
      </c>
      <c r="G215" s="221">
        <v>19.833333333333332</v>
      </c>
      <c r="H215" s="221">
        <v>20.333333333333332</v>
      </c>
      <c r="I215" s="221">
        <v>20.666666666666668</v>
      </c>
      <c r="J215" s="221">
        <v>21.666666666666668</v>
      </c>
      <c r="K215" s="221">
        <v>21.666666666666668</v>
      </c>
      <c r="L215" s="221">
        <v>25.510938768547486</v>
      </c>
      <c r="M215" s="221">
        <v>23.5</v>
      </c>
      <c r="N215" s="221">
        <v>21.166666666666668</v>
      </c>
      <c r="O215" s="221">
        <v>22</v>
      </c>
      <c r="P215" s="221">
        <v>21.05</v>
      </c>
      <c r="Q215" s="214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20"/>
    </row>
    <row r="216" spans="1:65">
      <c r="A216" s="29"/>
      <c r="B216" s="3" t="s">
        <v>257</v>
      </c>
      <c r="C216" s="28"/>
      <c r="D216" s="217">
        <v>21.156500000000001</v>
      </c>
      <c r="E216" s="217">
        <v>22.464785688847108</v>
      </c>
      <c r="F216" s="217">
        <v>24</v>
      </c>
      <c r="G216" s="217">
        <v>20</v>
      </c>
      <c r="H216" s="217">
        <v>20</v>
      </c>
      <c r="I216" s="217">
        <v>21</v>
      </c>
      <c r="J216" s="217">
        <v>22</v>
      </c>
      <c r="K216" s="217">
        <v>22</v>
      </c>
      <c r="L216" s="217">
        <v>25.55836915207265</v>
      </c>
      <c r="M216" s="217">
        <v>23.5</v>
      </c>
      <c r="N216" s="217">
        <v>21</v>
      </c>
      <c r="O216" s="217">
        <v>22</v>
      </c>
      <c r="P216" s="217">
        <v>21.1</v>
      </c>
      <c r="Q216" s="214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  <c r="BI216" s="215"/>
      <c r="BJ216" s="215"/>
      <c r="BK216" s="215"/>
      <c r="BL216" s="215"/>
      <c r="BM216" s="220"/>
    </row>
    <row r="217" spans="1:65">
      <c r="A217" s="29"/>
      <c r="B217" s="3" t="s">
        <v>258</v>
      </c>
      <c r="C217" s="28"/>
      <c r="D217" s="23">
        <v>0.83178242347383113</v>
      </c>
      <c r="E217" s="23">
        <v>0.39471327875351531</v>
      </c>
      <c r="F217" s="23">
        <v>0.5163977794943222</v>
      </c>
      <c r="G217" s="23">
        <v>0.40824829046386296</v>
      </c>
      <c r="H217" s="23">
        <v>0.5163977794943222</v>
      </c>
      <c r="I217" s="23">
        <v>0.5163977794943222</v>
      </c>
      <c r="J217" s="23">
        <v>0.5163977794943222</v>
      </c>
      <c r="K217" s="23">
        <v>0.5163977794943222</v>
      </c>
      <c r="L217" s="23">
        <v>0.38179735932255426</v>
      </c>
      <c r="M217" s="23">
        <v>0.54772255750516607</v>
      </c>
      <c r="N217" s="23">
        <v>0.752772652709081</v>
      </c>
      <c r="O217" s="23">
        <v>0.63245553203367588</v>
      </c>
      <c r="P217" s="23">
        <v>0.25884358211089536</v>
      </c>
      <c r="Q217" s="152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85</v>
      </c>
      <c r="C218" s="28"/>
      <c r="D218" s="13">
        <v>3.9657786949262475E-2</v>
      </c>
      <c r="E218" s="13">
        <v>1.7606670551330292E-2</v>
      </c>
      <c r="F218" s="13">
        <v>2.1819624485675586E-2</v>
      </c>
      <c r="G218" s="13">
        <v>2.0583947418346033E-2</v>
      </c>
      <c r="H218" s="13">
        <v>2.5396612106278142E-2</v>
      </c>
      <c r="I218" s="13">
        <v>2.4986989330370427E-2</v>
      </c>
      <c r="J218" s="13">
        <v>2.3833743668968715E-2</v>
      </c>
      <c r="K218" s="13">
        <v>2.3833743668968715E-2</v>
      </c>
      <c r="L218" s="13">
        <v>1.4966025467995454E-2</v>
      </c>
      <c r="M218" s="13">
        <v>2.3307342872560258E-2</v>
      </c>
      <c r="N218" s="13">
        <v>3.5564062332712483E-2</v>
      </c>
      <c r="O218" s="13">
        <v>2.8747978728803449E-2</v>
      </c>
      <c r="P218" s="13">
        <v>1.22966072261708E-2</v>
      </c>
      <c r="Q218" s="152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3" t="s">
        <v>259</v>
      </c>
      <c r="C219" s="28"/>
      <c r="D219" s="13">
        <v>-2.8015474639027316E-2</v>
      </c>
      <c r="E219" s="13">
        <v>3.892114634887478E-2</v>
      </c>
      <c r="F219" s="13">
        <v>9.6769036277121856E-2</v>
      </c>
      <c r="G219" s="13">
        <v>-8.0876652697341678E-2</v>
      </c>
      <c r="H219" s="13">
        <v>-5.7705475874585521E-2</v>
      </c>
      <c r="I219" s="13">
        <v>-4.225802465941475E-2</v>
      </c>
      <c r="J219" s="13">
        <v>4.0843289860974519E-3</v>
      </c>
      <c r="K219" s="13">
        <v>4.0843289860974519E-3</v>
      </c>
      <c r="L219" s="13">
        <v>0.18223694624103493</v>
      </c>
      <c r="M219" s="13">
        <v>8.9045310669536359E-2</v>
      </c>
      <c r="N219" s="13">
        <v>-1.9086847836658594E-2</v>
      </c>
      <c r="O219" s="13">
        <v>1.9531780201268223E-2</v>
      </c>
      <c r="P219" s="13">
        <v>-2.4493455761968375E-2</v>
      </c>
      <c r="Q219" s="152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29"/>
      <c r="B220" s="45" t="s">
        <v>260</v>
      </c>
      <c r="C220" s="46"/>
      <c r="D220" s="44">
        <v>0.62</v>
      </c>
      <c r="E220" s="44">
        <v>0.67</v>
      </c>
      <c r="F220" s="44">
        <v>1.79</v>
      </c>
      <c r="G220" s="44">
        <v>1.64</v>
      </c>
      <c r="H220" s="44">
        <v>1.2</v>
      </c>
      <c r="I220" s="44">
        <v>0.9</v>
      </c>
      <c r="J220" s="44">
        <v>0</v>
      </c>
      <c r="K220" s="44">
        <v>0</v>
      </c>
      <c r="L220" s="44">
        <v>3.45</v>
      </c>
      <c r="M220" s="44">
        <v>1.64</v>
      </c>
      <c r="N220" s="44">
        <v>0.45</v>
      </c>
      <c r="O220" s="44">
        <v>0.3</v>
      </c>
      <c r="P220" s="44">
        <v>0.55000000000000004</v>
      </c>
      <c r="Q220" s="152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BM221" s="55"/>
    </row>
    <row r="222" spans="1:65" ht="15">
      <c r="B222" s="8" t="s">
        <v>535</v>
      </c>
      <c r="BM222" s="27" t="s">
        <v>66</v>
      </c>
    </row>
    <row r="223" spans="1:65" ht="15">
      <c r="A223" s="24" t="s">
        <v>28</v>
      </c>
      <c r="B223" s="18" t="s">
        <v>109</v>
      </c>
      <c r="C223" s="15" t="s">
        <v>110</v>
      </c>
      <c r="D223" s="16" t="s">
        <v>223</v>
      </c>
      <c r="E223" s="17" t="s">
        <v>223</v>
      </c>
      <c r="F223" s="17" t="s">
        <v>223</v>
      </c>
      <c r="G223" s="17" t="s">
        <v>223</v>
      </c>
      <c r="H223" s="17" t="s">
        <v>223</v>
      </c>
      <c r="I223" s="17" t="s">
        <v>223</v>
      </c>
      <c r="J223" s="17" t="s">
        <v>223</v>
      </c>
      <c r="K223" s="17" t="s">
        <v>223</v>
      </c>
      <c r="L223" s="17" t="s">
        <v>223</v>
      </c>
      <c r="M223" s="17" t="s">
        <v>223</v>
      </c>
      <c r="N223" s="17" t="s">
        <v>223</v>
      </c>
      <c r="O223" s="17" t="s">
        <v>223</v>
      </c>
      <c r="P223" s="17" t="s">
        <v>223</v>
      </c>
      <c r="Q223" s="152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224</v>
      </c>
      <c r="C224" s="9" t="s">
        <v>224</v>
      </c>
      <c r="D224" s="150" t="s">
        <v>229</v>
      </c>
      <c r="E224" s="151" t="s">
        <v>230</v>
      </c>
      <c r="F224" s="151" t="s">
        <v>231</v>
      </c>
      <c r="G224" s="151" t="s">
        <v>234</v>
      </c>
      <c r="H224" s="151" t="s">
        <v>235</v>
      </c>
      <c r="I224" s="151" t="s">
        <v>236</v>
      </c>
      <c r="J224" s="151" t="s">
        <v>237</v>
      </c>
      <c r="K224" s="151" t="s">
        <v>275</v>
      </c>
      <c r="L224" s="151" t="s">
        <v>241</v>
      </c>
      <c r="M224" s="151" t="s">
        <v>242</v>
      </c>
      <c r="N224" s="151" t="s">
        <v>245</v>
      </c>
      <c r="O224" s="151" t="s">
        <v>247</v>
      </c>
      <c r="P224" s="151" t="s">
        <v>248</v>
      </c>
      <c r="Q224" s="152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314</v>
      </c>
      <c r="E225" s="11" t="s">
        <v>276</v>
      </c>
      <c r="F225" s="11" t="s">
        <v>314</v>
      </c>
      <c r="G225" s="11" t="s">
        <v>276</v>
      </c>
      <c r="H225" s="11" t="s">
        <v>276</v>
      </c>
      <c r="I225" s="11" t="s">
        <v>276</v>
      </c>
      <c r="J225" s="11" t="s">
        <v>276</v>
      </c>
      <c r="K225" s="11" t="s">
        <v>276</v>
      </c>
      <c r="L225" s="11" t="s">
        <v>314</v>
      </c>
      <c r="M225" s="11" t="s">
        <v>314</v>
      </c>
      <c r="N225" s="11" t="s">
        <v>276</v>
      </c>
      <c r="O225" s="11" t="s">
        <v>314</v>
      </c>
      <c r="P225" s="11" t="s">
        <v>314</v>
      </c>
      <c r="Q225" s="152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9"/>
      <c r="C226" s="9"/>
      <c r="D226" s="25" t="s">
        <v>315</v>
      </c>
      <c r="E226" s="25" t="s">
        <v>316</v>
      </c>
      <c r="F226" s="25" t="s">
        <v>317</v>
      </c>
      <c r="G226" s="25" t="s">
        <v>317</v>
      </c>
      <c r="H226" s="25" t="s">
        <v>317</v>
      </c>
      <c r="I226" s="25" t="s">
        <v>317</v>
      </c>
      <c r="J226" s="25" t="s">
        <v>317</v>
      </c>
      <c r="K226" s="25" t="s">
        <v>115</v>
      </c>
      <c r="L226" s="25" t="s">
        <v>318</v>
      </c>
      <c r="M226" s="25" t="s">
        <v>293</v>
      </c>
      <c r="N226" s="25" t="s">
        <v>318</v>
      </c>
      <c r="O226" s="25" t="s">
        <v>293</v>
      </c>
      <c r="P226" s="25" t="s">
        <v>317</v>
      </c>
      <c r="Q226" s="152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8">
        <v>1</v>
      </c>
      <c r="C227" s="14">
        <v>1</v>
      </c>
      <c r="D227" s="21">
        <v>0.36399999999999999</v>
      </c>
      <c r="E227" s="21">
        <v>0.31894621431581505</v>
      </c>
      <c r="F227" s="21">
        <v>0.32</v>
      </c>
      <c r="G227" s="21">
        <v>0.33</v>
      </c>
      <c r="H227" s="21">
        <v>0.37</v>
      </c>
      <c r="I227" s="21">
        <v>0.35</v>
      </c>
      <c r="J227" s="21">
        <v>0.34</v>
      </c>
      <c r="K227" s="21">
        <v>0.33</v>
      </c>
      <c r="L227" s="21">
        <v>0.34</v>
      </c>
      <c r="M227" s="21">
        <v>0.36</v>
      </c>
      <c r="N227" s="147" t="s">
        <v>101</v>
      </c>
      <c r="O227" s="147">
        <v>0.3</v>
      </c>
      <c r="P227" s="21">
        <v>0.32</v>
      </c>
      <c r="Q227" s="152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>
        <v>1</v>
      </c>
      <c r="C228" s="9">
        <v>2</v>
      </c>
      <c r="D228" s="11">
        <v>0.36399999999999999</v>
      </c>
      <c r="E228" s="11">
        <v>0.33633964561196494</v>
      </c>
      <c r="F228" s="11">
        <v>0.32</v>
      </c>
      <c r="G228" s="11">
        <v>0.33</v>
      </c>
      <c r="H228" s="11">
        <v>0.39</v>
      </c>
      <c r="I228" s="11">
        <v>0.33</v>
      </c>
      <c r="J228" s="11">
        <v>0.35</v>
      </c>
      <c r="K228" s="11">
        <v>0.32</v>
      </c>
      <c r="L228" s="11">
        <v>0.34</v>
      </c>
      <c r="M228" s="11">
        <v>0.35</v>
      </c>
      <c r="N228" s="148" t="s">
        <v>101</v>
      </c>
      <c r="O228" s="148">
        <v>0.3</v>
      </c>
      <c r="P228" s="11">
        <v>0.32</v>
      </c>
      <c r="Q228" s="152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28</v>
      </c>
    </row>
    <row r="229" spans="1:65">
      <c r="A229" s="29"/>
      <c r="B229" s="19">
        <v>1</v>
      </c>
      <c r="C229" s="9">
        <v>3</v>
      </c>
      <c r="D229" s="153">
        <v>0.434</v>
      </c>
      <c r="E229" s="11">
        <v>0.31908803887972681</v>
      </c>
      <c r="F229" s="11">
        <v>0.3</v>
      </c>
      <c r="G229" s="11">
        <v>0.34</v>
      </c>
      <c r="H229" s="11">
        <v>0.37</v>
      </c>
      <c r="I229" s="11">
        <v>0.34</v>
      </c>
      <c r="J229" s="11">
        <v>0.35</v>
      </c>
      <c r="K229" s="11">
        <v>0.34</v>
      </c>
      <c r="L229" s="11">
        <v>0.34</v>
      </c>
      <c r="M229" s="11">
        <v>0.35</v>
      </c>
      <c r="N229" s="148" t="s">
        <v>101</v>
      </c>
      <c r="O229" s="148">
        <v>0.3</v>
      </c>
      <c r="P229" s="11">
        <v>0.33</v>
      </c>
      <c r="Q229" s="152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9">
        <v>1</v>
      </c>
      <c r="C230" s="9">
        <v>4</v>
      </c>
      <c r="D230" s="11">
        <v>0.35099999999999998</v>
      </c>
      <c r="E230" s="11">
        <v>0.32386583357715959</v>
      </c>
      <c r="F230" s="11">
        <v>0.28999999999999998</v>
      </c>
      <c r="G230" s="11">
        <v>0.33</v>
      </c>
      <c r="H230" s="11">
        <v>0.37</v>
      </c>
      <c r="I230" s="11">
        <v>0.34</v>
      </c>
      <c r="J230" s="11">
        <v>0.34</v>
      </c>
      <c r="K230" s="11">
        <v>0.33</v>
      </c>
      <c r="L230" s="11">
        <v>0.34</v>
      </c>
      <c r="M230" s="11">
        <v>0.35</v>
      </c>
      <c r="N230" s="148" t="s">
        <v>101</v>
      </c>
      <c r="O230" s="148">
        <v>0.3</v>
      </c>
      <c r="P230" s="11">
        <v>0.33</v>
      </c>
      <c r="Q230" s="152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0.33828332174822529</v>
      </c>
    </row>
    <row r="231" spans="1:65">
      <c r="A231" s="29"/>
      <c r="B231" s="19">
        <v>1</v>
      </c>
      <c r="C231" s="9">
        <v>5</v>
      </c>
      <c r="D231" s="11">
        <v>0.32100000000000001</v>
      </c>
      <c r="E231" s="11">
        <v>0.33858449349722952</v>
      </c>
      <c r="F231" s="11">
        <v>0.33</v>
      </c>
      <c r="G231" s="11">
        <v>0.34</v>
      </c>
      <c r="H231" s="11">
        <v>0.36</v>
      </c>
      <c r="I231" s="11">
        <v>0.33</v>
      </c>
      <c r="J231" s="11">
        <v>0.34</v>
      </c>
      <c r="K231" s="11">
        <v>0.33</v>
      </c>
      <c r="L231" s="11">
        <v>0.34</v>
      </c>
      <c r="M231" s="11">
        <v>0.35</v>
      </c>
      <c r="N231" s="148" t="s">
        <v>101</v>
      </c>
      <c r="O231" s="148">
        <v>0.3</v>
      </c>
      <c r="P231" s="11">
        <v>0.33</v>
      </c>
      <c r="Q231" s="152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85</v>
      </c>
    </row>
    <row r="232" spans="1:65">
      <c r="A232" s="29"/>
      <c r="B232" s="19">
        <v>1</v>
      </c>
      <c r="C232" s="9">
        <v>6</v>
      </c>
      <c r="D232" s="11"/>
      <c r="E232" s="11">
        <v>0.32987500950097515</v>
      </c>
      <c r="F232" s="11">
        <v>0.31</v>
      </c>
      <c r="G232" s="11">
        <v>0.34</v>
      </c>
      <c r="H232" s="11">
        <v>0.37</v>
      </c>
      <c r="I232" s="11">
        <v>0.35</v>
      </c>
      <c r="J232" s="11">
        <v>0.34</v>
      </c>
      <c r="K232" s="11">
        <v>0.32</v>
      </c>
      <c r="L232" s="11">
        <v>0.34</v>
      </c>
      <c r="M232" s="11">
        <v>0.33</v>
      </c>
      <c r="N232" s="148" t="s">
        <v>101</v>
      </c>
      <c r="O232" s="148">
        <v>0.3</v>
      </c>
      <c r="P232" s="11">
        <v>0.32</v>
      </c>
      <c r="Q232" s="152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20" t="s">
        <v>256</v>
      </c>
      <c r="C233" s="12"/>
      <c r="D233" s="22">
        <v>0.36679999999999996</v>
      </c>
      <c r="E233" s="22">
        <v>0.32778320589714521</v>
      </c>
      <c r="F233" s="22">
        <v>0.3116666666666667</v>
      </c>
      <c r="G233" s="22">
        <v>0.33500000000000002</v>
      </c>
      <c r="H233" s="22">
        <v>0.37166666666666665</v>
      </c>
      <c r="I233" s="22">
        <v>0.34</v>
      </c>
      <c r="J233" s="22">
        <v>0.34333333333333332</v>
      </c>
      <c r="K233" s="22">
        <v>0.32833333333333337</v>
      </c>
      <c r="L233" s="22">
        <v>0.34</v>
      </c>
      <c r="M233" s="22">
        <v>0.34833333333333338</v>
      </c>
      <c r="N233" s="22" t="s">
        <v>648</v>
      </c>
      <c r="O233" s="22">
        <v>0.3</v>
      </c>
      <c r="P233" s="22">
        <v>0.32500000000000001</v>
      </c>
      <c r="Q233" s="152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257</v>
      </c>
      <c r="C234" s="28"/>
      <c r="D234" s="11">
        <v>0.36399999999999999</v>
      </c>
      <c r="E234" s="11">
        <v>0.32687042153906737</v>
      </c>
      <c r="F234" s="11">
        <v>0.315</v>
      </c>
      <c r="G234" s="11">
        <v>0.33500000000000002</v>
      </c>
      <c r="H234" s="11">
        <v>0.37</v>
      </c>
      <c r="I234" s="11">
        <v>0.34</v>
      </c>
      <c r="J234" s="11">
        <v>0.34</v>
      </c>
      <c r="K234" s="11">
        <v>0.33</v>
      </c>
      <c r="L234" s="11">
        <v>0.34</v>
      </c>
      <c r="M234" s="11">
        <v>0.35</v>
      </c>
      <c r="N234" s="11" t="s">
        <v>648</v>
      </c>
      <c r="O234" s="11">
        <v>0.3</v>
      </c>
      <c r="P234" s="11">
        <v>0.32500000000000001</v>
      </c>
      <c r="Q234" s="15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258</v>
      </c>
      <c r="C235" s="28"/>
      <c r="D235" s="23">
        <v>4.1469265727765409E-2</v>
      </c>
      <c r="E235" s="23">
        <v>8.5240867228432871E-3</v>
      </c>
      <c r="F235" s="23">
        <v>1.4719601443879758E-2</v>
      </c>
      <c r="G235" s="23">
        <v>5.4772255750516656E-3</v>
      </c>
      <c r="H235" s="23">
        <v>9.8319208025017587E-3</v>
      </c>
      <c r="I235" s="23">
        <v>8.9442719099991422E-3</v>
      </c>
      <c r="J235" s="23">
        <v>5.1639777949431982E-3</v>
      </c>
      <c r="K235" s="23">
        <v>7.5277265270908165E-3</v>
      </c>
      <c r="L235" s="23">
        <v>0</v>
      </c>
      <c r="M235" s="23">
        <v>9.8319208025017396E-3</v>
      </c>
      <c r="N235" s="23" t="s">
        <v>648</v>
      </c>
      <c r="O235" s="23">
        <v>0</v>
      </c>
      <c r="P235" s="23">
        <v>5.4772255750516656E-3</v>
      </c>
      <c r="Q235" s="204"/>
      <c r="R235" s="205"/>
      <c r="S235" s="205"/>
      <c r="T235" s="205"/>
      <c r="U235" s="205"/>
      <c r="V235" s="205"/>
      <c r="W235" s="205"/>
      <c r="X235" s="205"/>
      <c r="Y235" s="205"/>
      <c r="Z235" s="205"/>
      <c r="AA235" s="205"/>
      <c r="AB235" s="205"/>
      <c r="AC235" s="205"/>
      <c r="AD235" s="205"/>
      <c r="AE235" s="205"/>
      <c r="AF235" s="205"/>
      <c r="AG235" s="205"/>
      <c r="AH235" s="205"/>
      <c r="AI235" s="205"/>
      <c r="AJ235" s="205"/>
      <c r="AK235" s="205"/>
      <c r="AL235" s="205"/>
      <c r="AM235" s="205"/>
      <c r="AN235" s="205"/>
      <c r="AO235" s="205"/>
      <c r="AP235" s="205"/>
      <c r="AQ235" s="205"/>
      <c r="AR235" s="205"/>
      <c r="AS235" s="205"/>
      <c r="AT235" s="205"/>
      <c r="AU235" s="205"/>
      <c r="AV235" s="205"/>
      <c r="AW235" s="205"/>
      <c r="AX235" s="205"/>
      <c r="AY235" s="205"/>
      <c r="AZ235" s="205"/>
      <c r="BA235" s="205"/>
      <c r="BB235" s="205"/>
      <c r="BC235" s="205"/>
      <c r="BD235" s="205"/>
      <c r="BE235" s="205"/>
      <c r="BF235" s="205"/>
      <c r="BG235" s="205"/>
      <c r="BH235" s="205"/>
      <c r="BI235" s="205"/>
      <c r="BJ235" s="205"/>
      <c r="BK235" s="205"/>
      <c r="BL235" s="205"/>
      <c r="BM235" s="56"/>
    </row>
    <row r="236" spans="1:65">
      <c r="A236" s="29"/>
      <c r="B236" s="3" t="s">
        <v>85</v>
      </c>
      <c r="C236" s="28"/>
      <c r="D236" s="13">
        <v>0.11305688584450767</v>
      </c>
      <c r="E236" s="13">
        <v>2.6005257650442447E-2</v>
      </c>
      <c r="F236" s="13">
        <v>4.722866773437355E-2</v>
      </c>
      <c r="G236" s="13">
        <v>1.6349927089706465E-2</v>
      </c>
      <c r="H236" s="13">
        <v>2.6453598571753612E-2</v>
      </c>
      <c r="I236" s="13">
        <v>2.630668208823277E-2</v>
      </c>
      <c r="J236" s="13">
        <v>1.5040712024106404E-2</v>
      </c>
      <c r="K236" s="13">
        <v>2.2927085869312129E-2</v>
      </c>
      <c r="L236" s="13">
        <v>0</v>
      </c>
      <c r="M236" s="13">
        <v>2.8225609959335134E-2</v>
      </c>
      <c r="N236" s="13" t="s">
        <v>648</v>
      </c>
      <c r="O236" s="13">
        <v>0</v>
      </c>
      <c r="P236" s="13">
        <v>1.6853001769389739E-2</v>
      </c>
      <c r="Q236" s="152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3" t="s">
        <v>259</v>
      </c>
      <c r="C237" s="28"/>
      <c r="D237" s="13">
        <v>8.4298209277366754E-2</v>
      </c>
      <c r="E237" s="13">
        <v>-3.1039413343868616E-2</v>
      </c>
      <c r="F237" s="13">
        <v>-7.8681547006235864E-2</v>
      </c>
      <c r="G237" s="13">
        <v>-9.7058339478791611E-3</v>
      </c>
      <c r="H237" s="13">
        <v>9.8684572286681149E-2</v>
      </c>
      <c r="I237" s="13">
        <v>5.0746759931972196E-3</v>
      </c>
      <c r="J237" s="13">
        <v>1.4928349287248066E-2</v>
      </c>
      <c r="K237" s="13">
        <v>-2.9413180535981076E-2</v>
      </c>
      <c r="L237" s="13">
        <v>5.0746759931972196E-3</v>
      </c>
      <c r="M237" s="13">
        <v>2.970885922832478E-2</v>
      </c>
      <c r="N237" s="13" t="s">
        <v>648</v>
      </c>
      <c r="O237" s="13">
        <v>-0.11316940353541427</v>
      </c>
      <c r="P237" s="13">
        <v>-3.9266853830032034E-2</v>
      </c>
      <c r="Q237" s="152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45" t="s">
        <v>260</v>
      </c>
      <c r="C238" s="46"/>
      <c r="D238" s="44">
        <v>1.51</v>
      </c>
      <c r="E238" s="44">
        <v>0.69</v>
      </c>
      <c r="F238" s="44">
        <v>1.6</v>
      </c>
      <c r="G238" s="44">
        <v>0.28000000000000003</v>
      </c>
      <c r="H238" s="44">
        <v>1.79</v>
      </c>
      <c r="I238" s="44">
        <v>0</v>
      </c>
      <c r="J238" s="44">
        <v>0.19</v>
      </c>
      <c r="K238" s="44">
        <v>0.66</v>
      </c>
      <c r="L238" s="44">
        <v>0</v>
      </c>
      <c r="M238" s="44">
        <v>0.47</v>
      </c>
      <c r="N238" s="44">
        <v>9.0299999999999994</v>
      </c>
      <c r="O238" s="44" t="s">
        <v>261</v>
      </c>
      <c r="P238" s="44">
        <v>0.85</v>
      </c>
      <c r="Q238" s="152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B239" s="30" t="s">
        <v>296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BM239" s="55"/>
    </row>
    <row r="240" spans="1:65">
      <c r="BM240" s="55"/>
    </row>
    <row r="241" spans="1:65" ht="15">
      <c r="B241" s="8" t="s">
        <v>536</v>
      </c>
      <c r="BM241" s="27" t="s">
        <v>66</v>
      </c>
    </row>
    <row r="242" spans="1:65" ht="15">
      <c r="A242" s="24" t="s">
        <v>0</v>
      </c>
      <c r="B242" s="18" t="s">
        <v>109</v>
      </c>
      <c r="C242" s="15" t="s">
        <v>110</v>
      </c>
      <c r="D242" s="16" t="s">
        <v>223</v>
      </c>
      <c r="E242" s="17" t="s">
        <v>223</v>
      </c>
      <c r="F242" s="17" t="s">
        <v>223</v>
      </c>
      <c r="G242" s="17" t="s">
        <v>223</v>
      </c>
      <c r="H242" s="17" t="s">
        <v>223</v>
      </c>
      <c r="I242" s="17" t="s">
        <v>223</v>
      </c>
      <c r="J242" s="17" t="s">
        <v>223</v>
      </c>
      <c r="K242" s="17" t="s">
        <v>223</v>
      </c>
      <c r="L242" s="17" t="s">
        <v>223</v>
      </c>
      <c r="M242" s="17" t="s">
        <v>223</v>
      </c>
      <c r="N242" s="17" t="s">
        <v>223</v>
      </c>
      <c r="O242" s="17" t="s">
        <v>223</v>
      </c>
      <c r="P242" s="17" t="s">
        <v>223</v>
      </c>
      <c r="Q242" s="17" t="s">
        <v>223</v>
      </c>
      <c r="R242" s="17" t="s">
        <v>223</v>
      </c>
      <c r="S242" s="15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224</v>
      </c>
      <c r="C243" s="9" t="s">
        <v>224</v>
      </c>
      <c r="D243" s="150" t="s">
        <v>229</v>
      </c>
      <c r="E243" s="151" t="s">
        <v>230</v>
      </c>
      <c r="F243" s="151" t="s">
        <v>231</v>
      </c>
      <c r="G243" s="151" t="s">
        <v>234</v>
      </c>
      <c r="H243" s="151" t="s">
        <v>235</v>
      </c>
      <c r="I243" s="151" t="s">
        <v>236</v>
      </c>
      <c r="J243" s="151" t="s">
        <v>237</v>
      </c>
      <c r="K243" s="151" t="s">
        <v>275</v>
      </c>
      <c r="L243" s="151" t="s">
        <v>240</v>
      </c>
      <c r="M243" s="151" t="s">
        <v>241</v>
      </c>
      <c r="N243" s="151" t="s">
        <v>242</v>
      </c>
      <c r="O243" s="151" t="s">
        <v>244</v>
      </c>
      <c r="P243" s="151" t="s">
        <v>245</v>
      </c>
      <c r="Q243" s="151" t="s">
        <v>247</v>
      </c>
      <c r="R243" s="151" t="s">
        <v>248</v>
      </c>
      <c r="S243" s="15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3</v>
      </c>
    </row>
    <row r="244" spans="1:65">
      <c r="A244" s="29"/>
      <c r="B244" s="19"/>
      <c r="C244" s="9"/>
      <c r="D244" s="10" t="s">
        <v>314</v>
      </c>
      <c r="E244" s="11" t="s">
        <v>276</v>
      </c>
      <c r="F244" s="11" t="s">
        <v>314</v>
      </c>
      <c r="G244" s="11" t="s">
        <v>276</v>
      </c>
      <c r="H244" s="11" t="s">
        <v>276</v>
      </c>
      <c r="I244" s="11" t="s">
        <v>276</v>
      </c>
      <c r="J244" s="11" t="s">
        <v>276</v>
      </c>
      <c r="K244" s="11" t="s">
        <v>276</v>
      </c>
      <c r="L244" s="11" t="s">
        <v>276</v>
      </c>
      <c r="M244" s="11" t="s">
        <v>314</v>
      </c>
      <c r="N244" s="11" t="s">
        <v>314</v>
      </c>
      <c r="O244" s="11" t="s">
        <v>314</v>
      </c>
      <c r="P244" s="11" t="s">
        <v>276</v>
      </c>
      <c r="Q244" s="11" t="s">
        <v>314</v>
      </c>
      <c r="R244" s="11" t="s">
        <v>314</v>
      </c>
      <c r="S244" s="15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0</v>
      </c>
    </row>
    <row r="245" spans="1:65">
      <c r="A245" s="29"/>
      <c r="B245" s="19"/>
      <c r="C245" s="9"/>
      <c r="D245" s="25" t="s">
        <v>315</v>
      </c>
      <c r="E245" s="25" t="s">
        <v>316</v>
      </c>
      <c r="F245" s="25" t="s">
        <v>317</v>
      </c>
      <c r="G245" s="25" t="s">
        <v>317</v>
      </c>
      <c r="H245" s="25" t="s">
        <v>317</v>
      </c>
      <c r="I245" s="25" t="s">
        <v>317</v>
      </c>
      <c r="J245" s="25" t="s">
        <v>317</v>
      </c>
      <c r="K245" s="25" t="s">
        <v>115</v>
      </c>
      <c r="L245" s="25" t="s">
        <v>318</v>
      </c>
      <c r="M245" s="25" t="s">
        <v>318</v>
      </c>
      <c r="N245" s="25" t="s">
        <v>293</v>
      </c>
      <c r="O245" s="25" t="s">
        <v>317</v>
      </c>
      <c r="P245" s="25" t="s">
        <v>318</v>
      </c>
      <c r="Q245" s="25" t="s">
        <v>293</v>
      </c>
      <c r="R245" s="25" t="s">
        <v>317</v>
      </c>
      <c r="S245" s="15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0</v>
      </c>
    </row>
    <row r="246" spans="1:65">
      <c r="A246" s="29"/>
      <c r="B246" s="18">
        <v>1</v>
      </c>
      <c r="C246" s="14">
        <v>1</v>
      </c>
      <c r="D246" s="223">
        <v>170.148</v>
      </c>
      <c r="E246" s="223">
        <v>181.30464075334393</v>
      </c>
      <c r="F246" s="223">
        <v>182</v>
      </c>
      <c r="G246" s="223">
        <v>179</v>
      </c>
      <c r="H246" s="223">
        <v>180</v>
      </c>
      <c r="I246" s="223">
        <v>184</v>
      </c>
      <c r="J246" s="223">
        <v>182</v>
      </c>
      <c r="K246" s="223">
        <v>177.5</v>
      </c>
      <c r="L246" s="224">
        <v>216.67983211516841</v>
      </c>
      <c r="M246" s="223">
        <v>172</v>
      </c>
      <c r="N246" s="223">
        <v>178.4</v>
      </c>
      <c r="O246" s="223">
        <v>185</v>
      </c>
      <c r="P246" s="223">
        <v>191.5</v>
      </c>
      <c r="Q246" s="224">
        <v>199.6</v>
      </c>
      <c r="R246" s="223">
        <v>179</v>
      </c>
      <c r="S246" s="225"/>
      <c r="T246" s="226"/>
      <c r="U246" s="226"/>
      <c r="V246" s="226"/>
      <c r="W246" s="226"/>
      <c r="X246" s="226"/>
      <c r="Y246" s="226"/>
      <c r="Z246" s="226"/>
      <c r="AA246" s="226"/>
      <c r="AB246" s="226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  <c r="BI246" s="226"/>
      <c r="BJ246" s="226"/>
      <c r="BK246" s="226"/>
      <c r="BL246" s="226"/>
      <c r="BM246" s="227">
        <v>1</v>
      </c>
    </row>
    <row r="247" spans="1:65">
      <c r="A247" s="29"/>
      <c r="B247" s="19">
        <v>1</v>
      </c>
      <c r="C247" s="9">
        <v>2</v>
      </c>
      <c r="D247" s="228">
        <v>179.53299999999999</v>
      </c>
      <c r="E247" s="228">
        <v>182.5989746350846</v>
      </c>
      <c r="F247" s="228">
        <v>166</v>
      </c>
      <c r="G247" s="228">
        <v>182</v>
      </c>
      <c r="H247" s="228">
        <v>183</v>
      </c>
      <c r="I247" s="228">
        <v>184</v>
      </c>
      <c r="J247" s="228">
        <v>181.5</v>
      </c>
      <c r="K247" s="228">
        <v>175</v>
      </c>
      <c r="L247" s="229">
        <v>213.47472206397373</v>
      </c>
      <c r="M247" s="228">
        <v>172</v>
      </c>
      <c r="N247" s="228">
        <v>174.5</v>
      </c>
      <c r="O247" s="228">
        <v>175</v>
      </c>
      <c r="P247" s="228">
        <v>194.1</v>
      </c>
      <c r="Q247" s="229">
        <v>199.7</v>
      </c>
      <c r="R247" s="228">
        <v>175</v>
      </c>
      <c r="S247" s="225"/>
      <c r="T247" s="226"/>
      <c r="U247" s="226"/>
      <c r="V247" s="226"/>
      <c r="W247" s="226"/>
      <c r="X247" s="226"/>
      <c r="Y247" s="226"/>
      <c r="Z247" s="226"/>
      <c r="AA247" s="226"/>
      <c r="AB247" s="226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  <c r="BI247" s="226"/>
      <c r="BJ247" s="226"/>
      <c r="BK247" s="226"/>
      <c r="BL247" s="226"/>
      <c r="BM247" s="227">
        <v>29</v>
      </c>
    </row>
    <row r="248" spans="1:65">
      <c r="A248" s="29"/>
      <c r="B248" s="19">
        <v>1</v>
      </c>
      <c r="C248" s="9">
        <v>3</v>
      </c>
      <c r="D248" s="228">
        <v>175.91499999999999</v>
      </c>
      <c r="E248" s="228">
        <v>179.60466529924201</v>
      </c>
      <c r="F248" s="228">
        <v>168</v>
      </c>
      <c r="G248" s="228">
        <v>180.5</v>
      </c>
      <c r="H248" s="228">
        <v>180</v>
      </c>
      <c r="I248" s="228">
        <v>178</v>
      </c>
      <c r="J248" s="228">
        <v>180.5</v>
      </c>
      <c r="K248" s="228">
        <v>179.5</v>
      </c>
      <c r="L248" s="229">
        <v>203.90222241762342</v>
      </c>
      <c r="M248" s="228">
        <v>173</v>
      </c>
      <c r="N248" s="228">
        <v>172.2</v>
      </c>
      <c r="O248" s="228">
        <v>180</v>
      </c>
      <c r="P248" s="228">
        <v>192.3</v>
      </c>
      <c r="Q248" s="229">
        <v>199.2</v>
      </c>
      <c r="R248" s="228">
        <v>177</v>
      </c>
      <c r="S248" s="225"/>
      <c r="T248" s="226"/>
      <c r="U248" s="226"/>
      <c r="V248" s="226"/>
      <c r="W248" s="226"/>
      <c r="X248" s="226"/>
      <c r="Y248" s="226"/>
      <c r="Z248" s="226"/>
      <c r="AA248" s="226"/>
      <c r="AB248" s="226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27">
        <v>16</v>
      </c>
    </row>
    <row r="249" spans="1:65">
      <c r="A249" s="29"/>
      <c r="B249" s="19">
        <v>1</v>
      </c>
      <c r="C249" s="9">
        <v>4</v>
      </c>
      <c r="D249" s="228">
        <v>178.59899999999999</v>
      </c>
      <c r="E249" s="228">
        <v>183.17857869572538</v>
      </c>
      <c r="F249" s="228">
        <v>168</v>
      </c>
      <c r="G249" s="228">
        <v>180</v>
      </c>
      <c r="H249" s="228">
        <v>179</v>
      </c>
      <c r="I249" s="228">
        <v>186.5</v>
      </c>
      <c r="J249" s="228">
        <v>180</v>
      </c>
      <c r="K249" s="228">
        <v>181</v>
      </c>
      <c r="L249" s="229">
        <v>207.9725784653231</v>
      </c>
      <c r="M249" s="228">
        <v>172</v>
      </c>
      <c r="N249" s="228">
        <v>172.2</v>
      </c>
      <c r="O249" s="228">
        <v>174</v>
      </c>
      <c r="P249" s="228">
        <v>187.9</v>
      </c>
      <c r="Q249" s="229">
        <v>196</v>
      </c>
      <c r="R249" s="228">
        <v>175</v>
      </c>
      <c r="S249" s="225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  <c r="BI249" s="226"/>
      <c r="BJ249" s="226"/>
      <c r="BK249" s="226"/>
      <c r="BL249" s="226"/>
      <c r="BM249" s="227">
        <v>178.70201993753349</v>
      </c>
    </row>
    <row r="250" spans="1:65">
      <c r="A250" s="29"/>
      <c r="B250" s="19">
        <v>1</v>
      </c>
      <c r="C250" s="9">
        <v>5</v>
      </c>
      <c r="D250" s="228">
        <v>182.20500000000001</v>
      </c>
      <c r="E250" s="228">
        <v>178.56729984337673</v>
      </c>
      <c r="F250" s="228">
        <v>176</v>
      </c>
      <c r="G250" s="228">
        <v>179</v>
      </c>
      <c r="H250" s="228">
        <v>176</v>
      </c>
      <c r="I250" s="228">
        <v>187.5</v>
      </c>
      <c r="J250" s="228">
        <v>182</v>
      </c>
      <c r="K250" s="228">
        <v>171</v>
      </c>
      <c r="L250" s="229">
        <v>202.58070049602551</v>
      </c>
      <c r="M250" s="228">
        <v>171</v>
      </c>
      <c r="N250" s="228">
        <v>171.9</v>
      </c>
      <c r="O250" s="228">
        <v>183</v>
      </c>
      <c r="P250" s="228">
        <v>184.2</v>
      </c>
      <c r="Q250" s="229">
        <v>194.7</v>
      </c>
      <c r="R250" s="228">
        <v>178</v>
      </c>
      <c r="S250" s="225"/>
      <c r="T250" s="226"/>
      <c r="U250" s="226"/>
      <c r="V250" s="226"/>
      <c r="W250" s="226"/>
      <c r="X250" s="226"/>
      <c r="Y250" s="226"/>
      <c r="Z250" s="226"/>
      <c r="AA250" s="226"/>
      <c r="AB250" s="226"/>
      <c r="AC250" s="226"/>
      <c r="AD250" s="226"/>
      <c r="AE250" s="226"/>
      <c r="AF250" s="226"/>
      <c r="AG250" s="226"/>
      <c r="AH250" s="226"/>
      <c r="AI250" s="226"/>
      <c r="AJ250" s="226"/>
      <c r="AK250" s="226"/>
      <c r="AL250" s="226"/>
      <c r="AM250" s="226"/>
      <c r="AN250" s="226"/>
      <c r="AO250" s="226"/>
      <c r="AP250" s="226"/>
      <c r="AQ250" s="226"/>
      <c r="AR250" s="226"/>
      <c r="AS250" s="226"/>
      <c r="AT250" s="226"/>
      <c r="AU250" s="226"/>
      <c r="AV250" s="226"/>
      <c r="AW250" s="226"/>
      <c r="AX250" s="226"/>
      <c r="AY250" s="226"/>
      <c r="AZ250" s="226"/>
      <c r="BA250" s="226"/>
      <c r="BB250" s="226"/>
      <c r="BC250" s="226"/>
      <c r="BD250" s="226"/>
      <c r="BE250" s="226"/>
      <c r="BF250" s="226"/>
      <c r="BG250" s="226"/>
      <c r="BH250" s="226"/>
      <c r="BI250" s="226"/>
      <c r="BJ250" s="226"/>
      <c r="BK250" s="226"/>
      <c r="BL250" s="226"/>
      <c r="BM250" s="227">
        <v>86</v>
      </c>
    </row>
    <row r="251" spans="1:65">
      <c r="A251" s="29"/>
      <c r="B251" s="19">
        <v>1</v>
      </c>
      <c r="C251" s="9">
        <v>6</v>
      </c>
      <c r="D251" s="228">
        <v>180</v>
      </c>
      <c r="E251" s="228">
        <v>181.10339590084024</v>
      </c>
      <c r="F251" s="228">
        <v>173</v>
      </c>
      <c r="G251" s="228">
        <v>182</v>
      </c>
      <c r="H251" s="228">
        <v>178.5</v>
      </c>
      <c r="I251" s="228">
        <v>186.5</v>
      </c>
      <c r="J251" s="228">
        <v>186</v>
      </c>
      <c r="K251" s="228">
        <v>176.5</v>
      </c>
      <c r="L251" s="229">
        <v>206.41267358516092</v>
      </c>
      <c r="M251" s="228">
        <v>174</v>
      </c>
      <c r="N251" s="228">
        <v>169.8</v>
      </c>
      <c r="O251" s="228">
        <v>169</v>
      </c>
      <c r="P251" s="228">
        <v>185</v>
      </c>
      <c r="Q251" s="229">
        <v>196.2</v>
      </c>
      <c r="R251" s="228">
        <v>177</v>
      </c>
      <c r="S251" s="225"/>
      <c r="T251" s="226"/>
      <c r="U251" s="226"/>
      <c r="V251" s="226"/>
      <c r="W251" s="226"/>
      <c r="X251" s="226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  <c r="AO251" s="226"/>
      <c r="AP251" s="226"/>
      <c r="AQ251" s="226"/>
      <c r="AR251" s="226"/>
      <c r="AS251" s="226"/>
      <c r="AT251" s="226"/>
      <c r="AU251" s="226"/>
      <c r="AV251" s="226"/>
      <c r="AW251" s="226"/>
      <c r="AX251" s="226"/>
      <c r="AY251" s="226"/>
      <c r="AZ251" s="226"/>
      <c r="BA251" s="226"/>
      <c r="BB251" s="226"/>
      <c r="BC251" s="226"/>
      <c r="BD251" s="226"/>
      <c r="BE251" s="226"/>
      <c r="BF251" s="226"/>
      <c r="BG251" s="226"/>
      <c r="BH251" s="226"/>
      <c r="BI251" s="226"/>
      <c r="BJ251" s="226"/>
      <c r="BK251" s="226"/>
      <c r="BL251" s="226"/>
      <c r="BM251" s="231"/>
    </row>
    <row r="252" spans="1:65">
      <c r="A252" s="29"/>
      <c r="B252" s="20" t="s">
        <v>256</v>
      </c>
      <c r="C252" s="12"/>
      <c r="D252" s="232">
        <v>177.73333333333335</v>
      </c>
      <c r="E252" s="232">
        <v>181.0595925212688</v>
      </c>
      <c r="F252" s="232">
        <v>172.16666666666666</v>
      </c>
      <c r="G252" s="232">
        <v>180.41666666666666</v>
      </c>
      <c r="H252" s="232">
        <v>179.41666666666666</v>
      </c>
      <c r="I252" s="232">
        <v>184.41666666666666</v>
      </c>
      <c r="J252" s="232">
        <v>182</v>
      </c>
      <c r="K252" s="232">
        <v>176.75</v>
      </c>
      <c r="L252" s="232">
        <v>208.50378819054583</v>
      </c>
      <c r="M252" s="232">
        <v>172.33333333333334</v>
      </c>
      <c r="N252" s="232">
        <v>173.16666666666666</v>
      </c>
      <c r="O252" s="232">
        <v>177.66666666666666</v>
      </c>
      <c r="P252" s="232">
        <v>189.16666666666666</v>
      </c>
      <c r="Q252" s="232">
        <v>197.56666666666669</v>
      </c>
      <c r="R252" s="232">
        <v>176.83333333333334</v>
      </c>
      <c r="S252" s="225"/>
      <c r="T252" s="226"/>
      <c r="U252" s="226"/>
      <c r="V252" s="226"/>
      <c r="W252" s="226"/>
      <c r="X252" s="226"/>
      <c r="Y252" s="226"/>
      <c r="Z252" s="226"/>
      <c r="AA252" s="226"/>
      <c r="AB252" s="226"/>
      <c r="AC252" s="226"/>
      <c r="AD252" s="226"/>
      <c r="AE252" s="226"/>
      <c r="AF252" s="226"/>
      <c r="AG252" s="226"/>
      <c r="AH252" s="226"/>
      <c r="AI252" s="226"/>
      <c r="AJ252" s="226"/>
      <c r="AK252" s="226"/>
      <c r="AL252" s="226"/>
      <c r="AM252" s="226"/>
      <c r="AN252" s="226"/>
      <c r="AO252" s="226"/>
      <c r="AP252" s="226"/>
      <c r="AQ252" s="226"/>
      <c r="AR252" s="226"/>
      <c r="AS252" s="226"/>
      <c r="AT252" s="226"/>
      <c r="AU252" s="226"/>
      <c r="AV252" s="226"/>
      <c r="AW252" s="226"/>
      <c r="AX252" s="226"/>
      <c r="AY252" s="226"/>
      <c r="AZ252" s="226"/>
      <c r="BA252" s="226"/>
      <c r="BB252" s="226"/>
      <c r="BC252" s="226"/>
      <c r="BD252" s="226"/>
      <c r="BE252" s="226"/>
      <c r="BF252" s="226"/>
      <c r="BG252" s="226"/>
      <c r="BH252" s="226"/>
      <c r="BI252" s="226"/>
      <c r="BJ252" s="226"/>
      <c r="BK252" s="226"/>
      <c r="BL252" s="226"/>
      <c r="BM252" s="231"/>
    </row>
    <row r="253" spans="1:65">
      <c r="A253" s="29"/>
      <c r="B253" s="3" t="s">
        <v>257</v>
      </c>
      <c r="C253" s="28"/>
      <c r="D253" s="228">
        <v>179.06599999999997</v>
      </c>
      <c r="E253" s="228">
        <v>181.20401832709209</v>
      </c>
      <c r="F253" s="228">
        <v>170.5</v>
      </c>
      <c r="G253" s="228">
        <v>180.25</v>
      </c>
      <c r="H253" s="228">
        <v>179.5</v>
      </c>
      <c r="I253" s="228">
        <v>185.25</v>
      </c>
      <c r="J253" s="228">
        <v>181.75</v>
      </c>
      <c r="K253" s="228">
        <v>177</v>
      </c>
      <c r="L253" s="228">
        <v>207.19262602524202</v>
      </c>
      <c r="M253" s="228">
        <v>172</v>
      </c>
      <c r="N253" s="228">
        <v>172.2</v>
      </c>
      <c r="O253" s="228">
        <v>177.5</v>
      </c>
      <c r="P253" s="228">
        <v>189.7</v>
      </c>
      <c r="Q253" s="228">
        <v>197.7</v>
      </c>
      <c r="R253" s="228">
        <v>177</v>
      </c>
      <c r="S253" s="225"/>
      <c r="T253" s="226"/>
      <c r="U253" s="226"/>
      <c r="V253" s="226"/>
      <c r="W253" s="226"/>
      <c r="X253" s="226"/>
      <c r="Y253" s="226"/>
      <c r="Z253" s="226"/>
      <c r="AA253" s="226"/>
      <c r="AB253" s="226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6"/>
      <c r="AN253" s="226"/>
      <c r="AO253" s="226"/>
      <c r="AP253" s="226"/>
      <c r="AQ253" s="226"/>
      <c r="AR253" s="226"/>
      <c r="AS253" s="226"/>
      <c r="AT253" s="226"/>
      <c r="AU253" s="226"/>
      <c r="AV253" s="226"/>
      <c r="AW253" s="226"/>
      <c r="AX253" s="226"/>
      <c r="AY253" s="226"/>
      <c r="AZ253" s="226"/>
      <c r="BA253" s="226"/>
      <c r="BB253" s="226"/>
      <c r="BC253" s="226"/>
      <c r="BD253" s="226"/>
      <c r="BE253" s="226"/>
      <c r="BF253" s="226"/>
      <c r="BG253" s="226"/>
      <c r="BH253" s="226"/>
      <c r="BI253" s="226"/>
      <c r="BJ253" s="226"/>
      <c r="BK253" s="226"/>
      <c r="BL253" s="226"/>
      <c r="BM253" s="231"/>
    </row>
    <row r="254" spans="1:65">
      <c r="A254" s="29"/>
      <c r="B254" s="3" t="s">
        <v>258</v>
      </c>
      <c r="C254" s="28"/>
      <c r="D254" s="228">
        <v>4.241824544540556</v>
      </c>
      <c r="E254" s="228">
        <v>1.7464308223143656</v>
      </c>
      <c r="F254" s="228">
        <v>6.080021929785012</v>
      </c>
      <c r="G254" s="228">
        <v>1.3570801990548189</v>
      </c>
      <c r="H254" s="228">
        <v>2.2894686428659963</v>
      </c>
      <c r="I254" s="228">
        <v>3.4556716665022833</v>
      </c>
      <c r="J254" s="228">
        <v>2.1213203435596424</v>
      </c>
      <c r="K254" s="228">
        <v>3.5319966024898721</v>
      </c>
      <c r="L254" s="228">
        <v>5.5221408402155951</v>
      </c>
      <c r="M254" s="228">
        <v>1.0327955589886446</v>
      </c>
      <c r="N254" s="228">
        <v>2.9655803254450328</v>
      </c>
      <c r="O254" s="228">
        <v>6.0553007081949835</v>
      </c>
      <c r="P254" s="228">
        <v>4.0800326796076876</v>
      </c>
      <c r="Q254" s="228">
        <v>2.1860161634047137</v>
      </c>
      <c r="R254" s="228">
        <v>1.6020819787597222</v>
      </c>
      <c r="S254" s="225"/>
      <c r="T254" s="226"/>
      <c r="U254" s="226"/>
      <c r="V254" s="226"/>
      <c r="W254" s="226"/>
      <c r="X254" s="226"/>
      <c r="Y254" s="226"/>
      <c r="Z254" s="226"/>
      <c r="AA254" s="226"/>
      <c r="AB254" s="226"/>
      <c r="AC254" s="226"/>
      <c r="AD254" s="226"/>
      <c r="AE254" s="226"/>
      <c r="AF254" s="226"/>
      <c r="AG254" s="226"/>
      <c r="AH254" s="226"/>
      <c r="AI254" s="226"/>
      <c r="AJ254" s="226"/>
      <c r="AK254" s="226"/>
      <c r="AL254" s="226"/>
      <c r="AM254" s="226"/>
      <c r="AN254" s="226"/>
      <c r="AO254" s="226"/>
      <c r="AP254" s="226"/>
      <c r="AQ254" s="226"/>
      <c r="AR254" s="226"/>
      <c r="AS254" s="226"/>
      <c r="AT254" s="226"/>
      <c r="AU254" s="226"/>
      <c r="AV254" s="226"/>
      <c r="AW254" s="226"/>
      <c r="AX254" s="226"/>
      <c r="AY254" s="226"/>
      <c r="AZ254" s="226"/>
      <c r="BA254" s="226"/>
      <c r="BB254" s="226"/>
      <c r="BC254" s="226"/>
      <c r="BD254" s="226"/>
      <c r="BE254" s="226"/>
      <c r="BF254" s="226"/>
      <c r="BG254" s="226"/>
      <c r="BH254" s="226"/>
      <c r="BI254" s="226"/>
      <c r="BJ254" s="226"/>
      <c r="BK254" s="226"/>
      <c r="BL254" s="226"/>
      <c r="BM254" s="231"/>
    </row>
    <row r="255" spans="1:65">
      <c r="A255" s="29"/>
      <c r="B255" s="3" t="s">
        <v>85</v>
      </c>
      <c r="C255" s="28"/>
      <c r="D255" s="13">
        <v>2.3866229620445736E-2</v>
      </c>
      <c r="E255" s="13">
        <v>9.6456133474906343E-3</v>
      </c>
      <c r="F255" s="13">
        <v>3.5314744993911011E-2</v>
      </c>
      <c r="G255" s="13">
        <v>7.521922581366202E-3</v>
      </c>
      <c r="H255" s="13">
        <v>1.2760624112583352E-2</v>
      </c>
      <c r="I255" s="13">
        <v>1.8738391323103207E-2</v>
      </c>
      <c r="J255" s="13">
        <v>1.1655606283294739E-2</v>
      </c>
      <c r="K255" s="13">
        <v>1.9983007651993619E-2</v>
      </c>
      <c r="L255" s="13">
        <v>2.6484606769681632E-2</v>
      </c>
      <c r="M255" s="13">
        <v>5.9930109805917476E-3</v>
      </c>
      <c r="N255" s="13">
        <v>1.7125584170038687E-2</v>
      </c>
      <c r="O255" s="13">
        <v>3.4082367963574015E-2</v>
      </c>
      <c r="P255" s="13">
        <v>2.1568454693961344E-2</v>
      </c>
      <c r="Q255" s="13">
        <v>1.1064701350116652E-2</v>
      </c>
      <c r="R255" s="13">
        <v>9.0598415386977695E-3</v>
      </c>
      <c r="S255" s="15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3" t="s">
        <v>259</v>
      </c>
      <c r="C256" s="28"/>
      <c r="D256" s="13">
        <v>-5.4206807765170284E-3</v>
      </c>
      <c r="E256" s="13">
        <v>1.3192758450964348E-2</v>
      </c>
      <c r="F256" s="13">
        <v>-3.6571233347845289E-2</v>
      </c>
      <c r="G256" s="13">
        <v>9.5950047443924547E-3</v>
      </c>
      <c r="H256" s="13">
        <v>3.9990970968486472E-3</v>
      </c>
      <c r="I256" s="13">
        <v>3.1978635334568351E-2</v>
      </c>
      <c r="J256" s="13">
        <v>1.8455191853003816E-2</v>
      </c>
      <c r="K256" s="13">
        <v>-1.092332329660195E-2</v>
      </c>
      <c r="L256" s="13">
        <v>0.16676794287736518</v>
      </c>
      <c r="M256" s="13">
        <v>-3.5638582073254543E-2</v>
      </c>
      <c r="N256" s="13">
        <v>-3.0975325700301259E-2</v>
      </c>
      <c r="O256" s="13">
        <v>-5.7937412863533488E-3</v>
      </c>
      <c r="P256" s="13">
        <v>5.8559196660402435E-2</v>
      </c>
      <c r="Q256" s="13">
        <v>0.10556482089977193</v>
      </c>
      <c r="R256" s="13">
        <v>-1.0456997659306633E-2</v>
      </c>
      <c r="S256" s="15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29"/>
      <c r="B257" s="45" t="s">
        <v>260</v>
      </c>
      <c r="C257" s="46"/>
      <c r="D257" s="44">
        <v>0.43</v>
      </c>
      <c r="E257" s="44">
        <v>0.42</v>
      </c>
      <c r="F257" s="44">
        <v>1.83</v>
      </c>
      <c r="G257" s="44">
        <v>0.25</v>
      </c>
      <c r="H257" s="44">
        <v>0</v>
      </c>
      <c r="I257" s="44">
        <v>1.26</v>
      </c>
      <c r="J257" s="44">
        <v>0.65</v>
      </c>
      <c r="K257" s="44">
        <v>0.67</v>
      </c>
      <c r="L257" s="44">
        <v>7.36</v>
      </c>
      <c r="M257" s="44">
        <v>1.79</v>
      </c>
      <c r="N257" s="44">
        <v>1.58</v>
      </c>
      <c r="O257" s="44">
        <v>0.44</v>
      </c>
      <c r="P257" s="44">
        <v>2.4700000000000002</v>
      </c>
      <c r="Q257" s="44">
        <v>4.59</v>
      </c>
      <c r="R257" s="44">
        <v>0.65</v>
      </c>
      <c r="S257" s="15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BM258" s="55"/>
    </row>
    <row r="259" spans="1:65" ht="15">
      <c r="B259" s="8" t="s">
        <v>537</v>
      </c>
      <c r="BM259" s="27" t="s">
        <v>313</v>
      </c>
    </row>
    <row r="260" spans="1:65" ht="15">
      <c r="A260" s="24" t="s">
        <v>33</v>
      </c>
      <c r="B260" s="18" t="s">
        <v>109</v>
      </c>
      <c r="C260" s="15" t="s">
        <v>110</v>
      </c>
      <c r="D260" s="16" t="s">
        <v>223</v>
      </c>
      <c r="E260" s="17" t="s">
        <v>223</v>
      </c>
      <c r="F260" s="15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224</v>
      </c>
      <c r="C261" s="9" t="s">
        <v>224</v>
      </c>
      <c r="D261" s="150" t="s">
        <v>230</v>
      </c>
      <c r="E261" s="151" t="s">
        <v>231</v>
      </c>
      <c r="F261" s="15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276</v>
      </c>
      <c r="E262" s="11" t="s">
        <v>314</v>
      </c>
      <c r="F262" s="15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316</v>
      </c>
      <c r="E263" s="25" t="s">
        <v>317</v>
      </c>
      <c r="F263" s="15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2.435919442193403</v>
      </c>
      <c r="E264" s="21">
        <v>2.6</v>
      </c>
      <c r="F264" s="15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2.4339623107461303</v>
      </c>
      <c r="E265" s="11">
        <v>2.5</v>
      </c>
      <c r="F265" s="15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4</v>
      </c>
    </row>
    <row r="266" spans="1:65">
      <c r="A266" s="29"/>
      <c r="B266" s="19">
        <v>1</v>
      </c>
      <c r="C266" s="9">
        <v>3</v>
      </c>
      <c r="D266" s="11">
        <v>2.3288743985779243</v>
      </c>
      <c r="E266" s="11">
        <v>2.5</v>
      </c>
      <c r="F266" s="15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2.3470560050496072</v>
      </c>
      <c r="E267" s="11">
        <v>2.4</v>
      </c>
      <c r="F267" s="15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2.4567726463830502</v>
      </c>
    </row>
    <row r="268" spans="1:65">
      <c r="A268" s="29"/>
      <c r="B268" s="19">
        <v>1</v>
      </c>
      <c r="C268" s="9">
        <v>5</v>
      </c>
      <c r="D268" s="11">
        <v>2.3158550885208129</v>
      </c>
      <c r="E268" s="11">
        <v>2.5</v>
      </c>
      <c r="F268" s="15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10</v>
      </c>
    </row>
    <row r="269" spans="1:65">
      <c r="A269" s="29"/>
      <c r="B269" s="19">
        <v>1</v>
      </c>
      <c r="C269" s="9">
        <v>6</v>
      </c>
      <c r="D269" s="11">
        <v>2.4196045115087461</v>
      </c>
      <c r="E269" s="11">
        <v>2.7</v>
      </c>
      <c r="F269" s="15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20" t="s">
        <v>256</v>
      </c>
      <c r="C270" s="12"/>
      <c r="D270" s="22">
        <v>2.3802119594327706</v>
      </c>
      <c r="E270" s="22">
        <v>2.5333333333333332</v>
      </c>
      <c r="F270" s="15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257</v>
      </c>
      <c r="C271" s="28"/>
      <c r="D271" s="11">
        <v>2.3833302582791767</v>
      </c>
      <c r="E271" s="11">
        <v>2.5</v>
      </c>
      <c r="F271" s="15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258</v>
      </c>
      <c r="C272" s="28"/>
      <c r="D272" s="23">
        <v>5.5535333545511413E-2</v>
      </c>
      <c r="E272" s="23">
        <v>0.10327955589886455</v>
      </c>
      <c r="F272" s="15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85</v>
      </c>
      <c r="C273" s="28"/>
      <c r="D273" s="13">
        <v>2.3332095835173462E-2</v>
      </c>
      <c r="E273" s="13">
        <v>4.0768245749551797E-2</v>
      </c>
      <c r="F273" s="15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3" t="s">
        <v>259</v>
      </c>
      <c r="C274" s="28"/>
      <c r="D274" s="13">
        <v>-3.1163114365912126E-2</v>
      </c>
      <c r="E274" s="13">
        <v>3.1163114365913458E-2</v>
      </c>
      <c r="F274" s="15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29"/>
      <c r="B275" s="45" t="s">
        <v>260</v>
      </c>
      <c r="C275" s="46"/>
      <c r="D275" s="44">
        <v>0.67</v>
      </c>
      <c r="E275" s="44">
        <v>0.67</v>
      </c>
      <c r="F275" s="15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B276" s="30"/>
      <c r="C276" s="20"/>
      <c r="D276" s="20"/>
      <c r="E276" s="20"/>
      <c r="BM276" s="55"/>
    </row>
    <row r="277" spans="1:65" ht="15">
      <c r="B277" s="8" t="s">
        <v>538</v>
      </c>
      <c r="BM277" s="27" t="s">
        <v>313</v>
      </c>
    </row>
    <row r="278" spans="1:65" ht="15">
      <c r="A278" s="24" t="s">
        <v>36</v>
      </c>
      <c r="B278" s="18" t="s">
        <v>109</v>
      </c>
      <c r="C278" s="15" t="s">
        <v>110</v>
      </c>
      <c r="D278" s="16" t="s">
        <v>223</v>
      </c>
      <c r="E278" s="17" t="s">
        <v>223</v>
      </c>
      <c r="F278" s="15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224</v>
      </c>
      <c r="C279" s="9" t="s">
        <v>224</v>
      </c>
      <c r="D279" s="150" t="s">
        <v>230</v>
      </c>
      <c r="E279" s="151" t="s">
        <v>231</v>
      </c>
      <c r="F279" s="15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276</v>
      </c>
      <c r="E280" s="11" t="s">
        <v>314</v>
      </c>
      <c r="F280" s="15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316</v>
      </c>
      <c r="E281" s="25" t="s">
        <v>317</v>
      </c>
      <c r="F281" s="15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1.51204639396189</v>
      </c>
      <c r="E282" s="21">
        <v>1.6</v>
      </c>
      <c r="F282" s="15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1.445988996280855</v>
      </c>
      <c r="E283" s="11">
        <v>1.6</v>
      </c>
      <c r="F283" s="15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5</v>
      </c>
    </row>
    <row r="284" spans="1:65">
      <c r="A284" s="29"/>
      <c r="B284" s="19">
        <v>1</v>
      </c>
      <c r="C284" s="9">
        <v>3</v>
      </c>
      <c r="D284" s="11">
        <v>1.4795883400103849</v>
      </c>
      <c r="E284" s="11">
        <v>1.6</v>
      </c>
      <c r="F284" s="15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1.4714951564871801</v>
      </c>
      <c r="E285" s="11">
        <v>1.6</v>
      </c>
      <c r="F285" s="15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1.555795680855</v>
      </c>
    </row>
    <row r="286" spans="1:65">
      <c r="A286" s="29"/>
      <c r="B286" s="19">
        <v>1</v>
      </c>
      <c r="C286" s="9">
        <v>5</v>
      </c>
      <c r="D286" s="11">
        <v>1.4768421845853301</v>
      </c>
      <c r="E286" s="11">
        <v>1.7</v>
      </c>
      <c r="F286" s="15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11</v>
      </c>
    </row>
    <row r="287" spans="1:65">
      <c r="A287" s="29"/>
      <c r="B287" s="19">
        <v>1</v>
      </c>
      <c r="C287" s="9">
        <v>6</v>
      </c>
      <c r="D287" s="11">
        <v>1.4835870989343851</v>
      </c>
      <c r="E287" s="11">
        <v>1.7</v>
      </c>
      <c r="F287" s="15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20" t="s">
        <v>256</v>
      </c>
      <c r="C288" s="12"/>
      <c r="D288" s="22">
        <v>1.4782580283766709</v>
      </c>
      <c r="E288" s="22">
        <v>1.6333333333333331</v>
      </c>
      <c r="F288" s="15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257</v>
      </c>
      <c r="C289" s="28"/>
      <c r="D289" s="11">
        <v>1.4782152622978575</v>
      </c>
      <c r="E289" s="11">
        <v>1.6</v>
      </c>
      <c r="F289" s="15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258</v>
      </c>
      <c r="C290" s="28"/>
      <c r="D290" s="23">
        <v>2.1264307433858508E-2</v>
      </c>
      <c r="E290" s="23">
        <v>5.1639777949432156E-2</v>
      </c>
      <c r="F290" s="15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85</v>
      </c>
      <c r="C291" s="28"/>
      <c r="D291" s="13">
        <v>1.4384706205323046E-2</v>
      </c>
      <c r="E291" s="13">
        <v>3.1616190581284995E-2</v>
      </c>
      <c r="F291" s="15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259</v>
      </c>
      <c r="C292" s="28"/>
      <c r="D292" s="13">
        <v>-4.9837940439401152E-2</v>
      </c>
      <c r="E292" s="13">
        <v>4.9837940439403816E-2</v>
      </c>
      <c r="F292" s="15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260</v>
      </c>
      <c r="C293" s="46"/>
      <c r="D293" s="44">
        <v>0.67</v>
      </c>
      <c r="E293" s="44">
        <v>0.67</v>
      </c>
      <c r="F293" s="15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E294" s="20"/>
      <c r="BM294" s="55"/>
    </row>
    <row r="295" spans="1:65" ht="15">
      <c r="B295" s="8" t="s">
        <v>539</v>
      </c>
      <c r="BM295" s="27" t="s">
        <v>313</v>
      </c>
    </row>
    <row r="296" spans="1:65" ht="15">
      <c r="A296" s="24" t="s">
        <v>39</v>
      </c>
      <c r="B296" s="18" t="s">
        <v>109</v>
      </c>
      <c r="C296" s="15" t="s">
        <v>110</v>
      </c>
      <c r="D296" s="16" t="s">
        <v>223</v>
      </c>
      <c r="E296" s="17" t="s">
        <v>223</v>
      </c>
      <c r="F296" s="15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224</v>
      </c>
      <c r="C297" s="9" t="s">
        <v>224</v>
      </c>
      <c r="D297" s="150" t="s">
        <v>230</v>
      </c>
      <c r="E297" s="151" t="s">
        <v>231</v>
      </c>
      <c r="F297" s="15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276</v>
      </c>
      <c r="E298" s="11" t="s">
        <v>314</v>
      </c>
      <c r="F298" s="15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316</v>
      </c>
      <c r="E299" s="25" t="s">
        <v>317</v>
      </c>
      <c r="F299" s="15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0.48712513755956699</v>
      </c>
      <c r="E300" s="21">
        <v>0.6</v>
      </c>
      <c r="F300" s="15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0.49639574192007674</v>
      </c>
      <c r="E301" s="11">
        <v>0.5</v>
      </c>
      <c r="F301" s="15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6</v>
      </c>
    </row>
    <row r="302" spans="1:65">
      <c r="A302" s="29"/>
      <c r="B302" s="19">
        <v>1</v>
      </c>
      <c r="C302" s="9">
        <v>3</v>
      </c>
      <c r="D302" s="11">
        <v>0.47295914272675099</v>
      </c>
      <c r="E302" s="11">
        <v>0.5</v>
      </c>
      <c r="F302" s="15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0.47535223777338903</v>
      </c>
      <c r="E303" s="11">
        <v>0.6</v>
      </c>
      <c r="F303" s="15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0.52586239780648603</v>
      </c>
    </row>
    <row r="304" spans="1:65">
      <c r="A304" s="29"/>
      <c r="B304" s="19">
        <v>1</v>
      </c>
      <c r="C304" s="9">
        <v>5</v>
      </c>
      <c r="D304" s="11">
        <v>0.48785320600422671</v>
      </c>
      <c r="E304" s="11">
        <v>0.6</v>
      </c>
      <c r="F304" s="15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12</v>
      </c>
    </row>
    <row r="305" spans="1:65">
      <c r="A305" s="29"/>
      <c r="B305" s="19">
        <v>1</v>
      </c>
      <c r="C305" s="9">
        <v>6</v>
      </c>
      <c r="D305" s="11">
        <v>0.49066330769381528</v>
      </c>
      <c r="E305" s="11">
        <v>0.6</v>
      </c>
      <c r="F305" s="15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20" t="s">
        <v>256</v>
      </c>
      <c r="C306" s="12"/>
      <c r="D306" s="22">
        <v>0.48505812894630429</v>
      </c>
      <c r="E306" s="22">
        <v>0.56666666666666676</v>
      </c>
      <c r="F306" s="15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257</v>
      </c>
      <c r="C307" s="28"/>
      <c r="D307" s="11">
        <v>0.48748917178189688</v>
      </c>
      <c r="E307" s="11">
        <v>0.6</v>
      </c>
      <c r="F307" s="15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258</v>
      </c>
      <c r="C308" s="28"/>
      <c r="D308" s="23">
        <v>9.0844291851832227E-3</v>
      </c>
      <c r="E308" s="23">
        <v>5.1639777949432211E-2</v>
      </c>
      <c r="F308" s="15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85</v>
      </c>
      <c r="C309" s="28"/>
      <c r="D309" s="13">
        <v>1.8728537144439578E-2</v>
      </c>
      <c r="E309" s="13">
        <v>9.1129019910762707E-2</v>
      </c>
      <c r="F309" s="15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259</v>
      </c>
      <c r="C310" s="28"/>
      <c r="D310" s="13">
        <v>-7.7594954555388118E-2</v>
      </c>
      <c r="E310" s="13">
        <v>7.7594954555386231E-2</v>
      </c>
      <c r="F310" s="15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45" t="s">
        <v>260</v>
      </c>
      <c r="C311" s="46"/>
      <c r="D311" s="44">
        <v>0.67</v>
      </c>
      <c r="E311" s="44">
        <v>0.67</v>
      </c>
      <c r="F311" s="15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0"/>
      <c r="C312" s="20"/>
      <c r="D312" s="20"/>
      <c r="E312" s="20"/>
      <c r="BM312" s="55"/>
    </row>
    <row r="313" spans="1:65" ht="15">
      <c r="B313" s="8" t="s">
        <v>540</v>
      </c>
      <c r="BM313" s="27" t="s">
        <v>66</v>
      </c>
    </row>
    <row r="314" spans="1:65" ht="15">
      <c r="A314" s="24" t="s">
        <v>52</v>
      </c>
      <c r="B314" s="18" t="s">
        <v>109</v>
      </c>
      <c r="C314" s="15" t="s">
        <v>110</v>
      </c>
      <c r="D314" s="16" t="s">
        <v>223</v>
      </c>
      <c r="E314" s="17" t="s">
        <v>223</v>
      </c>
      <c r="F314" s="17" t="s">
        <v>223</v>
      </c>
      <c r="G314" s="17" t="s">
        <v>223</v>
      </c>
      <c r="H314" s="17" t="s">
        <v>223</v>
      </c>
      <c r="I314" s="17" t="s">
        <v>223</v>
      </c>
      <c r="J314" s="17" t="s">
        <v>223</v>
      </c>
      <c r="K314" s="17" t="s">
        <v>223</v>
      </c>
      <c r="L314" s="17" t="s">
        <v>223</v>
      </c>
      <c r="M314" s="17" t="s">
        <v>223</v>
      </c>
      <c r="N314" s="17" t="s">
        <v>223</v>
      </c>
      <c r="O314" s="17" t="s">
        <v>223</v>
      </c>
      <c r="P314" s="17" t="s">
        <v>223</v>
      </c>
      <c r="Q314" s="17" t="s">
        <v>223</v>
      </c>
      <c r="R314" s="17" t="s">
        <v>223</v>
      </c>
      <c r="S314" s="15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224</v>
      </c>
      <c r="C315" s="9" t="s">
        <v>224</v>
      </c>
      <c r="D315" s="150" t="s">
        <v>229</v>
      </c>
      <c r="E315" s="151" t="s">
        <v>230</v>
      </c>
      <c r="F315" s="151" t="s">
        <v>231</v>
      </c>
      <c r="G315" s="151" t="s">
        <v>234</v>
      </c>
      <c r="H315" s="151" t="s">
        <v>235</v>
      </c>
      <c r="I315" s="151" t="s">
        <v>236</v>
      </c>
      <c r="J315" s="151" t="s">
        <v>237</v>
      </c>
      <c r="K315" s="151" t="s">
        <v>275</v>
      </c>
      <c r="L315" s="151" t="s">
        <v>240</v>
      </c>
      <c r="M315" s="151" t="s">
        <v>241</v>
      </c>
      <c r="N315" s="151" t="s">
        <v>242</v>
      </c>
      <c r="O315" s="151" t="s">
        <v>244</v>
      </c>
      <c r="P315" s="151" t="s">
        <v>245</v>
      </c>
      <c r="Q315" s="151" t="s">
        <v>247</v>
      </c>
      <c r="R315" s="151" t="s">
        <v>248</v>
      </c>
      <c r="S315" s="15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314</v>
      </c>
      <c r="E316" s="11" t="s">
        <v>276</v>
      </c>
      <c r="F316" s="11" t="s">
        <v>314</v>
      </c>
      <c r="G316" s="11" t="s">
        <v>276</v>
      </c>
      <c r="H316" s="11" t="s">
        <v>276</v>
      </c>
      <c r="I316" s="11" t="s">
        <v>276</v>
      </c>
      <c r="J316" s="11" t="s">
        <v>276</v>
      </c>
      <c r="K316" s="11" t="s">
        <v>276</v>
      </c>
      <c r="L316" s="11" t="s">
        <v>276</v>
      </c>
      <c r="M316" s="11" t="s">
        <v>314</v>
      </c>
      <c r="N316" s="11" t="s">
        <v>314</v>
      </c>
      <c r="O316" s="11" t="s">
        <v>314</v>
      </c>
      <c r="P316" s="11" t="s">
        <v>276</v>
      </c>
      <c r="Q316" s="11" t="s">
        <v>314</v>
      </c>
      <c r="R316" s="11" t="s">
        <v>314</v>
      </c>
      <c r="S316" s="15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315</v>
      </c>
      <c r="E317" s="25" t="s">
        <v>316</v>
      </c>
      <c r="F317" s="25" t="s">
        <v>317</v>
      </c>
      <c r="G317" s="25" t="s">
        <v>317</v>
      </c>
      <c r="H317" s="25" t="s">
        <v>317</v>
      </c>
      <c r="I317" s="25" t="s">
        <v>317</v>
      </c>
      <c r="J317" s="25" t="s">
        <v>317</v>
      </c>
      <c r="K317" s="25" t="s">
        <v>115</v>
      </c>
      <c r="L317" s="25" t="s">
        <v>318</v>
      </c>
      <c r="M317" s="25" t="s">
        <v>318</v>
      </c>
      <c r="N317" s="25" t="s">
        <v>293</v>
      </c>
      <c r="O317" s="25" t="s">
        <v>317</v>
      </c>
      <c r="P317" s="25" t="s">
        <v>318</v>
      </c>
      <c r="Q317" s="25" t="s">
        <v>293</v>
      </c>
      <c r="R317" s="25" t="s">
        <v>317</v>
      </c>
      <c r="S317" s="15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154">
        <v>5.7049311999999999</v>
      </c>
      <c r="E318" s="21">
        <v>6.6580687009194612</v>
      </c>
      <c r="F318" s="21">
        <v>6.5700000000000012</v>
      </c>
      <c r="G318" s="21">
        <v>6.34</v>
      </c>
      <c r="H318" s="21">
        <v>6.3299999999999992</v>
      </c>
      <c r="I318" s="21">
        <v>6.11</v>
      </c>
      <c r="J318" s="21">
        <v>6.5599999999999987</v>
      </c>
      <c r="K318" s="21">
        <v>6.14</v>
      </c>
      <c r="L318" s="147">
        <v>6.8839559248965605</v>
      </c>
      <c r="M318" s="21">
        <v>6.65</v>
      </c>
      <c r="N318" s="21">
        <v>6.3</v>
      </c>
      <c r="O318" s="21">
        <v>6.5375000000000005</v>
      </c>
      <c r="P318" s="21">
        <v>6.29</v>
      </c>
      <c r="Q318" s="21">
        <v>6.2</v>
      </c>
      <c r="R318" s="21">
        <v>6.660000000000001</v>
      </c>
      <c r="S318" s="15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6.2109300999999997</v>
      </c>
      <c r="E319" s="11">
        <v>6.6429457065181037</v>
      </c>
      <c r="F319" s="11">
        <v>6.35</v>
      </c>
      <c r="G319" s="11">
        <v>6.2800000000000011</v>
      </c>
      <c r="H319" s="11">
        <v>6.39</v>
      </c>
      <c r="I319" s="11">
        <v>6.18</v>
      </c>
      <c r="J319" s="11">
        <v>6.6199999999999992</v>
      </c>
      <c r="K319" s="11">
        <v>6.04</v>
      </c>
      <c r="L319" s="148">
        <v>6.6252633817030491</v>
      </c>
      <c r="M319" s="11">
        <v>6.7100000000000009</v>
      </c>
      <c r="N319" s="11">
        <v>6.2800000000000011</v>
      </c>
      <c r="O319" s="11">
        <v>6.2349000000000006</v>
      </c>
      <c r="P319" s="11">
        <v>6.29</v>
      </c>
      <c r="Q319" s="11">
        <v>6.3299999999999992</v>
      </c>
      <c r="R319" s="11">
        <v>6.5</v>
      </c>
      <c r="S319" s="15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5.9637608999999996</v>
      </c>
      <c r="E320" s="11">
        <v>6.6016930042641695</v>
      </c>
      <c r="F320" s="11">
        <v>6.19</v>
      </c>
      <c r="G320" s="11">
        <v>6.2800000000000011</v>
      </c>
      <c r="H320" s="11">
        <v>6.3299999999999992</v>
      </c>
      <c r="I320" s="11">
        <v>6.4399999999999995</v>
      </c>
      <c r="J320" s="11">
        <v>6.68</v>
      </c>
      <c r="K320" s="11">
        <v>6.25</v>
      </c>
      <c r="L320" s="148">
        <v>6.8236374442309806</v>
      </c>
      <c r="M320" s="11">
        <v>6.74</v>
      </c>
      <c r="N320" s="11">
        <v>6.2800000000000011</v>
      </c>
      <c r="O320" s="11">
        <v>6.4091999999999993</v>
      </c>
      <c r="P320" s="11">
        <v>6.32</v>
      </c>
      <c r="Q320" s="11">
        <v>6.24</v>
      </c>
      <c r="R320" s="11">
        <v>6.6199999999999992</v>
      </c>
      <c r="S320" s="15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6.2400954999999998</v>
      </c>
      <c r="E321" s="11">
        <v>6.6568471425341338</v>
      </c>
      <c r="F321" s="11">
        <v>6.370000000000001</v>
      </c>
      <c r="G321" s="11">
        <v>6.25</v>
      </c>
      <c r="H321" s="11">
        <v>6.24</v>
      </c>
      <c r="I321" s="11">
        <v>6.24</v>
      </c>
      <c r="J321" s="11">
        <v>6.59</v>
      </c>
      <c r="K321" s="11">
        <v>6.34</v>
      </c>
      <c r="L321" s="148">
        <v>6.8761676006003496</v>
      </c>
      <c r="M321" s="11">
        <v>6.69</v>
      </c>
      <c r="N321" s="11">
        <v>6.32</v>
      </c>
      <c r="O321" s="11">
        <v>6.2583000000000002</v>
      </c>
      <c r="P321" s="11">
        <v>6.2800000000000011</v>
      </c>
      <c r="Q321" s="11">
        <v>6.3299999999999992</v>
      </c>
      <c r="R321" s="11">
        <v>6.39</v>
      </c>
      <c r="S321" s="15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6.3768040036195659</v>
      </c>
    </row>
    <row r="322" spans="1:65">
      <c r="A322" s="29"/>
      <c r="B322" s="19">
        <v>1</v>
      </c>
      <c r="C322" s="9">
        <v>5</v>
      </c>
      <c r="D322" s="11">
        <v>6.3573294000000002</v>
      </c>
      <c r="E322" s="11">
        <v>6.5661404351210404</v>
      </c>
      <c r="F322" s="11">
        <v>6.5299999999999994</v>
      </c>
      <c r="G322" s="11">
        <v>6.2800000000000011</v>
      </c>
      <c r="H322" s="11">
        <v>6.24</v>
      </c>
      <c r="I322" s="11">
        <v>6.36</v>
      </c>
      <c r="J322" s="11">
        <v>6.52</v>
      </c>
      <c r="K322" s="11">
        <v>6.05</v>
      </c>
      <c r="L322" s="148">
        <v>6.6850533534917087</v>
      </c>
      <c r="M322" s="11">
        <v>6.7299999999999995</v>
      </c>
      <c r="N322" s="11">
        <v>6.36</v>
      </c>
      <c r="O322" s="11">
        <v>6.2877000000000001</v>
      </c>
      <c r="P322" s="11">
        <v>6.29</v>
      </c>
      <c r="Q322" s="11">
        <v>6.36</v>
      </c>
      <c r="R322" s="11">
        <v>6.4800000000000013</v>
      </c>
      <c r="S322" s="15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87</v>
      </c>
    </row>
    <row r="323" spans="1:65">
      <c r="A323" s="29"/>
      <c r="B323" s="19">
        <v>1</v>
      </c>
      <c r="C323" s="9">
        <v>6</v>
      </c>
      <c r="D323" s="11">
        <v>6.1710000000000003</v>
      </c>
      <c r="E323" s="11">
        <v>6.5764022346864293</v>
      </c>
      <c r="F323" s="11">
        <v>6.77</v>
      </c>
      <c r="G323" s="11">
        <v>6.29</v>
      </c>
      <c r="H323" s="11">
        <v>6.2800000000000011</v>
      </c>
      <c r="I323" s="11">
        <v>6.29</v>
      </c>
      <c r="J323" s="11">
        <v>6.72</v>
      </c>
      <c r="K323" s="11">
        <v>6.03</v>
      </c>
      <c r="L323" s="148">
        <v>6.7413373173353701</v>
      </c>
      <c r="M323" s="11">
        <v>6.78</v>
      </c>
      <c r="N323" s="11">
        <v>6.29</v>
      </c>
      <c r="O323" s="11">
        <v>5.9500999999999999</v>
      </c>
      <c r="P323" s="11">
        <v>6.23</v>
      </c>
      <c r="Q323" s="11">
        <v>6.2600000000000007</v>
      </c>
      <c r="R323" s="11">
        <v>6.47</v>
      </c>
      <c r="S323" s="15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20" t="s">
        <v>256</v>
      </c>
      <c r="C324" s="12"/>
      <c r="D324" s="22">
        <v>6.1080078499999999</v>
      </c>
      <c r="E324" s="22">
        <v>6.6170162040072222</v>
      </c>
      <c r="F324" s="22">
        <v>6.4633333333333338</v>
      </c>
      <c r="G324" s="22">
        <v>6.286666666666668</v>
      </c>
      <c r="H324" s="22">
        <v>6.3016666666666667</v>
      </c>
      <c r="I324" s="22">
        <v>6.27</v>
      </c>
      <c r="J324" s="22">
        <v>6.6149999999999993</v>
      </c>
      <c r="K324" s="22">
        <v>6.1416666666666666</v>
      </c>
      <c r="L324" s="22">
        <v>6.7725691703763369</v>
      </c>
      <c r="M324" s="22">
        <v>6.7166666666666677</v>
      </c>
      <c r="N324" s="22">
        <v>6.3050000000000006</v>
      </c>
      <c r="O324" s="22">
        <v>6.2796166666666666</v>
      </c>
      <c r="P324" s="22">
        <v>6.2833333333333341</v>
      </c>
      <c r="Q324" s="22">
        <v>6.2866666666666662</v>
      </c>
      <c r="R324" s="22">
        <v>6.5200000000000005</v>
      </c>
      <c r="S324" s="15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257</v>
      </c>
      <c r="C325" s="28"/>
      <c r="D325" s="11">
        <v>6.19096505</v>
      </c>
      <c r="E325" s="11">
        <v>6.6223193553911361</v>
      </c>
      <c r="F325" s="11">
        <v>6.45</v>
      </c>
      <c r="G325" s="11">
        <v>6.2800000000000011</v>
      </c>
      <c r="H325" s="11">
        <v>6.3049999999999997</v>
      </c>
      <c r="I325" s="11">
        <v>6.2650000000000006</v>
      </c>
      <c r="J325" s="11">
        <v>6.6049999999999995</v>
      </c>
      <c r="K325" s="11">
        <v>6.0949999999999998</v>
      </c>
      <c r="L325" s="11">
        <v>6.7824873807831754</v>
      </c>
      <c r="M325" s="11">
        <v>6.7200000000000006</v>
      </c>
      <c r="N325" s="11">
        <v>6.2949999999999999</v>
      </c>
      <c r="O325" s="11">
        <v>6.2729999999999997</v>
      </c>
      <c r="P325" s="11">
        <v>6.29</v>
      </c>
      <c r="Q325" s="11">
        <v>6.2949999999999999</v>
      </c>
      <c r="R325" s="11">
        <v>6.49</v>
      </c>
      <c r="S325" s="15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258</v>
      </c>
      <c r="C326" s="28"/>
      <c r="D326" s="23">
        <v>0.23556203065992418</v>
      </c>
      <c r="E326" s="23">
        <v>4.102874378101723E-2</v>
      </c>
      <c r="F326" s="23">
        <v>0.20304350929460066</v>
      </c>
      <c r="G326" s="23">
        <v>2.9439202887759284E-2</v>
      </c>
      <c r="H326" s="23">
        <v>5.9132619311735343E-2</v>
      </c>
      <c r="I326" s="23">
        <v>0.11999999999999986</v>
      </c>
      <c r="J326" s="23">
        <v>7.476630257007516E-2</v>
      </c>
      <c r="K326" s="23">
        <v>0.12828354012369106</v>
      </c>
      <c r="L326" s="23">
        <v>0.10590661419187822</v>
      </c>
      <c r="M326" s="23">
        <v>4.4572039067857963E-2</v>
      </c>
      <c r="N326" s="23">
        <v>3.0822070014844657E-2</v>
      </c>
      <c r="O326" s="23">
        <v>0.19717819774677597</v>
      </c>
      <c r="P326" s="23">
        <v>2.9439202887759381E-2</v>
      </c>
      <c r="Q326" s="23">
        <v>6.2503333244448886E-2</v>
      </c>
      <c r="R326" s="23">
        <v>0.10099504938362092</v>
      </c>
      <c r="S326" s="204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205"/>
      <c r="AK326" s="205"/>
      <c r="AL326" s="205"/>
      <c r="AM326" s="205"/>
      <c r="AN326" s="205"/>
      <c r="AO326" s="205"/>
      <c r="AP326" s="205"/>
      <c r="AQ326" s="205"/>
      <c r="AR326" s="205"/>
      <c r="AS326" s="205"/>
      <c r="AT326" s="205"/>
      <c r="AU326" s="205"/>
      <c r="AV326" s="205"/>
      <c r="AW326" s="205"/>
      <c r="AX326" s="205"/>
      <c r="AY326" s="205"/>
      <c r="AZ326" s="205"/>
      <c r="BA326" s="205"/>
      <c r="BB326" s="205"/>
      <c r="BC326" s="205"/>
      <c r="BD326" s="205"/>
      <c r="BE326" s="205"/>
      <c r="BF326" s="205"/>
      <c r="BG326" s="205"/>
      <c r="BH326" s="205"/>
      <c r="BI326" s="205"/>
      <c r="BJ326" s="205"/>
      <c r="BK326" s="205"/>
      <c r="BL326" s="205"/>
      <c r="BM326" s="56"/>
    </row>
    <row r="327" spans="1:65">
      <c r="A327" s="29"/>
      <c r="B327" s="3" t="s">
        <v>85</v>
      </c>
      <c r="C327" s="28"/>
      <c r="D327" s="13">
        <v>3.8566098218083364E-2</v>
      </c>
      <c r="E327" s="13">
        <v>6.2004901478358914E-3</v>
      </c>
      <c r="F327" s="13">
        <v>3.141467394965456E-2</v>
      </c>
      <c r="G327" s="13">
        <v>4.6828000351684957E-3</v>
      </c>
      <c r="H327" s="13">
        <v>9.3836476030259731E-3</v>
      </c>
      <c r="I327" s="13">
        <v>1.9138755980861222E-2</v>
      </c>
      <c r="J327" s="13">
        <v>1.1302540071062005E-2</v>
      </c>
      <c r="K327" s="13">
        <v>2.0887414945512793E-2</v>
      </c>
      <c r="L327" s="13">
        <v>1.5637583246121828E-2</v>
      </c>
      <c r="M327" s="13">
        <v>6.6360355932294727E-3</v>
      </c>
      <c r="N327" s="13">
        <v>4.8885122941863049E-3</v>
      </c>
      <c r="O327" s="13">
        <v>3.1399718838481541E-2</v>
      </c>
      <c r="P327" s="13">
        <v>4.6852842792189991E-3</v>
      </c>
      <c r="Q327" s="13">
        <v>9.9422057122665261E-3</v>
      </c>
      <c r="R327" s="13">
        <v>1.5490038249021612E-2</v>
      </c>
      <c r="S327" s="152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259</v>
      </c>
      <c r="C328" s="28"/>
      <c r="D328" s="13">
        <v>-4.2152174265822406E-2</v>
      </c>
      <c r="E328" s="13">
        <v>3.7669685355125937E-2</v>
      </c>
      <c r="F328" s="13">
        <v>1.3569388311864827E-2</v>
      </c>
      <c r="G328" s="13">
        <v>-1.4135190120589392E-2</v>
      </c>
      <c r="H328" s="13">
        <v>-1.1782914593305716E-2</v>
      </c>
      <c r="I328" s="13">
        <v>-1.6748829595349513E-2</v>
      </c>
      <c r="J328" s="13">
        <v>3.7353507532179142E-2</v>
      </c>
      <c r="K328" s="13">
        <v>-3.6873853551000146E-2</v>
      </c>
      <c r="L328" s="13">
        <v>6.2063247754224449E-2</v>
      </c>
      <c r="M328" s="13">
        <v>5.3296708328214315E-2</v>
      </c>
      <c r="N328" s="13">
        <v>-1.1260186698353603E-2</v>
      </c>
      <c r="O328" s="13">
        <v>-1.524075961841298E-2</v>
      </c>
      <c r="P328" s="13">
        <v>-1.4657918015541394E-2</v>
      </c>
      <c r="Q328" s="13">
        <v>-1.4135190120589614E-2</v>
      </c>
      <c r="R328" s="13">
        <v>2.2455762526048195E-2</v>
      </c>
      <c r="S328" s="152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5" t="s">
        <v>260</v>
      </c>
      <c r="C329" s="46"/>
      <c r="D329" s="44">
        <v>0.82</v>
      </c>
      <c r="E329" s="44">
        <v>1.33</v>
      </c>
      <c r="F329" s="44">
        <v>0.68</v>
      </c>
      <c r="G329" s="44">
        <v>0.06</v>
      </c>
      <c r="H329" s="44">
        <v>0</v>
      </c>
      <c r="I329" s="44">
        <v>0.13</v>
      </c>
      <c r="J329" s="44">
        <v>1.32</v>
      </c>
      <c r="K329" s="44">
        <v>0.67</v>
      </c>
      <c r="L329" s="44">
        <v>1.98</v>
      </c>
      <c r="M329" s="44">
        <v>1.75</v>
      </c>
      <c r="N329" s="44">
        <v>0.01</v>
      </c>
      <c r="O329" s="44">
        <v>0.09</v>
      </c>
      <c r="P329" s="44">
        <v>0.08</v>
      </c>
      <c r="Q329" s="44">
        <v>0.06</v>
      </c>
      <c r="R329" s="44">
        <v>0.92</v>
      </c>
      <c r="S329" s="152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BM330" s="55"/>
    </row>
    <row r="331" spans="1:65" ht="15">
      <c r="B331" s="8" t="s">
        <v>541</v>
      </c>
      <c r="BM331" s="27" t="s">
        <v>66</v>
      </c>
    </row>
    <row r="332" spans="1:65" ht="15">
      <c r="A332" s="24" t="s">
        <v>42</v>
      </c>
      <c r="B332" s="18" t="s">
        <v>109</v>
      </c>
      <c r="C332" s="15" t="s">
        <v>110</v>
      </c>
      <c r="D332" s="16" t="s">
        <v>223</v>
      </c>
      <c r="E332" s="17" t="s">
        <v>223</v>
      </c>
      <c r="F332" s="17" t="s">
        <v>223</v>
      </c>
      <c r="G332" s="17" t="s">
        <v>223</v>
      </c>
      <c r="H332" s="17" t="s">
        <v>223</v>
      </c>
      <c r="I332" s="17" t="s">
        <v>223</v>
      </c>
      <c r="J332" s="17" t="s">
        <v>223</v>
      </c>
      <c r="K332" s="17" t="s">
        <v>223</v>
      </c>
      <c r="L332" s="17" t="s">
        <v>223</v>
      </c>
      <c r="M332" s="17" t="s">
        <v>223</v>
      </c>
      <c r="N332" s="17" t="s">
        <v>223</v>
      </c>
      <c r="O332" s="17" t="s">
        <v>223</v>
      </c>
      <c r="P332" s="17" t="s">
        <v>223</v>
      </c>
      <c r="Q332" s="152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224</v>
      </c>
      <c r="C333" s="9" t="s">
        <v>224</v>
      </c>
      <c r="D333" s="150" t="s">
        <v>230</v>
      </c>
      <c r="E333" s="151" t="s">
        <v>231</v>
      </c>
      <c r="F333" s="151" t="s">
        <v>234</v>
      </c>
      <c r="G333" s="151" t="s">
        <v>235</v>
      </c>
      <c r="H333" s="151" t="s">
        <v>236</v>
      </c>
      <c r="I333" s="151" t="s">
        <v>237</v>
      </c>
      <c r="J333" s="151" t="s">
        <v>275</v>
      </c>
      <c r="K333" s="151" t="s">
        <v>240</v>
      </c>
      <c r="L333" s="151" t="s">
        <v>241</v>
      </c>
      <c r="M333" s="151" t="s">
        <v>242</v>
      </c>
      <c r="N333" s="151" t="s">
        <v>245</v>
      </c>
      <c r="O333" s="151" t="s">
        <v>247</v>
      </c>
      <c r="P333" s="151" t="s">
        <v>248</v>
      </c>
      <c r="Q333" s="152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276</v>
      </c>
      <c r="E334" s="11" t="s">
        <v>314</v>
      </c>
      <c r="F334" s="11" t="s">
        <v>276</v>
      </c>
      <c r="G334" s="11" t="s">
        <v>276</v>
      </c>
      <c r="H334" s="11" t="s">
        <v>276</v>
      </c>
      <c r="I334" s="11" t="s">
        <v>276</v>
      </c>
      <c r="J334" s="11" t="s">
        <v>276</v>
      </c>
      <c r="K334" s="11" t="s">
        <v>276</v>
      </c>
      <c r="L334" s="11" t="s">
        <v>314</v>
      </c>
      <c r="M334" s="11" t="s">
        <v>314</v>
      </c>
      <c r="N334" s="11" t="s">
        <v>276</v>
      </c>
      <c r="O334" s="11" t="s">
        <v>314</v>
      </c>
      <c r="P334" s="11" t="s">
        <v>314</v>
      </c>
      <c r="Q334" s="152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 t="s">
        <v>316</v>
      </c>
      <c r="E335" s="25" t="s">
        <v>317</v>
      </c>
      <c r="F335" s="25" t="s">
        <v>317</v>
      </c>
      <c r="G335" s="25" t="s">
        <v>317</v>
      </c>
      <c r="H335" s="25" t="s">
        <v>317</v>
      </c>
      <c r="I335" s="25" t="s">
        <v>317</v>
      </c>
      <c r="J335" s="25" t="s">
        <v>115</v>
      </c>
      <c r="K335" s="25" t="s">
        <v>318</v>
      </c>
      <c r="L335" s="25" t="s">
        <v>318</v>
      </c>
      <c r="M335" s="25" t="s">
        <v>293</v>
      </c>
      <c r="N335" s="25" t="s">
        <v>318</v>
      </c>
      <c r="O335" s="25" t="s">
        <v>293</v>
      </c>
      <c r="P335" s="25" t="s">
        <v>317</v>
      </c>
      <c r="Q335" s="152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12">
        <v>10.248253560909808</v>
      </c>
      <c r="E336" s="212">
        <v>11.9</v>
      </c>
      <c r="F336" s="212">
        <v>10.95</v>
      </c>
      <c r="G336" s="212">
        <v>11.2</v>
      </c>
      <c r="H336" s="212">
        <v>10.95</v>
      </c>
      <c r="I336" s="212">
        <v>12.25</v>
      </c>
      <c r="J336" s="212">
        <v>11.1</v>
      </c>
      <c r="K336" s="213">
        <v>14.7682137368031</v>
      </c>
      <c r="L336" s="212">
        <v>12.7</v>
      </c>
      <c r="M336" s="212">
        <v>10.7</v>
      </c>
      <c r="N336" s="213">
        <v>14.4</v>
      </c>
      <c r="O336" s="213">
        <v>11</v>
      </c>
      <c r="P336" s="212">
        <v>9.1199999999999992</v>
      </c>
      <c r="Q336" s="214"/>
      <c r="R336" s="215"/>
      <c r="S336" s="215"/>
      <c r="T336" s="215"/>
      <c r="U336" s="215"/>
      <c r="V336" s="215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  <c r="BI336" s="215"/>
      <c r="BJ336" s="215"/>
      <c r="BK336" s="215"/>
      <c r="BL336" s="215"/>
      <c r="BM336" s="216">
        <v>1</v>
      </c>
    </row>
    <row r="337" spans="1:65">
      <c r="A337" s="29"/>
      <c r="B337" s="19">
        <v>1</v>
      </c>
      <c r="C337" s="9">
        <v>2</v>
      </c>
      <c r="D337" s="217">
        <v>10.27621825413712</v>
      </c>
      <c r="E337" s="217">
        <v>11.4</v>
      </c>
      <c r="F337" s="217">
        <v>11.05</v>
      </c>
      <c r="G337" s="217">
        <v>12.25</v>
      </c>
      <c r="H337" s="217">
        <v>11.35</v>
      </c>
      <c r="I337" s="217">
        <v>11.7</v>
      </c>
      <c r="J337" s="217">
        <v>10.55</v>
      </c>
      <c r="K337" s="219">
        <v>13.386656016533401</v>
      </c>
      <c r="L337" s="217">
        <v>12.7</v>
      </c>
      <c r="M337" s="217">
        <v>10.8</v>
      </c>
      <c r="N337" s="218">
        <v>14.7</v>
      </c>
      <c r="O337" s="218">
        <v>11</v>
      </c>
      <c r="P337" s="217">
        <v>8.8800000000000008</v>
      </c>
      <c r="Q337" s="214"/>
      <c r="R337" s="215"/>
      <c r="S337" s="215"/>
      <c r="T337" s="215"/>
      <c r="U337" s="215"/>
      <c r="V337" s="215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  <c r="BC337" s="215"/>
      <c r="BD337" s="215"/>
      <c r="BE337" s="215"/>
      <c r="BF337" s="215"/>
      <c r="BG337" s="215"/>
      <c r="BH337" s="215"/>
      <c r="BI337" s="215"/>
      <c r="BJ337" s="215"/>
      <c r="BK337" s="215"/>
      <c r="BL337" s="215"/>
      <c r="BM337" s="216">
        <v>33</v>
      </c>
    </row>
    <row r="338" spans="1:65">
      <c r="A338" s="29"/>
      <c r="B338" s="19">
        <v>1</v>
      </c>
      <c r="C338" s="9">
        <v>3</v>
      </c>
      <c r="D338" s="217">
        <v>10.509439784118911</v>
      </c>
      <c r="E338" s="217">
        <v>11.4</v>
      </c>
      <c r="F338" s="217">
        <v>11.1</v>
      </c>
      <c r="G338" s="217">
        <v>11.35</v>
      </c>
      <c r="H338" s="217">
        <v>10.65</v>
      </c>
      <c r="I338" s="217">
        <v>12.2</v>
      </c>
      <c r="J338" s="217">
        <v>11.6</v>
      </c>
      <c r="K338" s="218">
        <v>15.1537825699323</v>
      </c>
      <c r="L338" s="217">
        <v>12.8</v>
      </c>
      <c r="M338" s="217">
        <v>10.6</v>
      </c>
      <c r="N338" s="218">
        <v>14.9</v>
      </c>
      <c r="O338" s="218">
        <v>11</v>
      </c>
      <c r="P338" s="217">
        <v>8.9600000000000009</v>
      </c>
      <c r="Q338" s="214"/>
      <c r="R338" s="215"/>
      <c r="S338" s="215"/>
      <c r="T338" s="215"/>
      <c r="U338" s="215"/>
      <c r="V338" s="215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  <c r="BC338" s="215"/>
      <c r="BD338" s="215"/>
      <c r="BE338" s="215"/>
      <c r="BF338" s="215"/>
      <c r="BG338" s="215"/>
      <c r="BH338" s="215"/>
      <c r="BI338" s="215"/>
      <c r="BJ338" s="215"/>
      <c r="BK338" s="215"/>
      <c r="BL338" s="215"/>
      <c r="BM338" s="216">
        <v>16</v>
      </c>
    </row>
    <row r="339" spans="1:65">
      <c r="A339" s="29"/>
      <c r="B339" s="19">
        <v>1</v>
      </c>
      <c r="C339" s="9">
        <v>4</v>
      </c>
      <c r="D339" s="217">
        <v>10.43609844549672</v>
      </c>
      <c r="E339" s="217">
        <v>11.4</v>
      </c>
      <c r="F339" s="217">
        <v>10.8</v>
      </c>
      <c r="G339" s="217">
        <v>11.35</v>
      </c>
      <c r="H339" s="217">
        <v>11.2</v>
      </c>
      <c r="I339" s="217">
        <v>12</v>
      </c>
      <c r="J339" s="217">
        <v>11.5</v>
      </c>
      <c r="K339" s="218">
        <v>15.059758288580401</v>
      </c>
      <c r="L339" s="217">
        <v>12.6</v>
      </c>
      <c r="M339" s="217">
        <v>10.6</v>
      </c>
      <c r="N339" s="218">
        <v>14.8</v>
      </c>
      <c r="O339" s="218">
        <v>11</v>
      </c>
      <c r="P339" s="217">
        <v>9.07</v>
      </c>
      <c r="Q339" s="214"/>
      <c r="R339" s="215"/>
      <c r="S339" s="215"/>
      <c r="T339" s="215"/>
      <c r="U339" s="215"/>
      <c r="V339" s="215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5"/>
      <c r="AT339" s="215"/>
      <c r="AU339" s="215"/>
      <c r="AV339" s="215"/>
      <c r="AW339" s="215"/>
      <c r="AX339" s="215"/>
      <c r="AY339" s="215"/>
      <c r="AZ339" s="215"/>
      <c r="BA339" s="215"/>
      <c r="BB339" s="215"/>
      <c r="BC339" s="215"/>
      <c r="BD339" s="215"/>
      <c r="BE339" s="215"/>
      <c r="BF339" s="215"/>
      <c r="BG339" s="215"/>
      <c r="BH339" s="215"/>
      <c r="BI339" s="215"/>
      <c r="BJ339" s="215"/>
      <c r="BK339" s="215"/>
      <c r="BL339" s="215"/>
      <c r="BM339" s="216">
        <v>11.077907505861512</v>
      </c>
    </row>
    <row r="340" spans="1:65">
      <c r="A340" s="29"/>
      <c r="B340" s="19">
        <v>1</v>
      </c>
      <c r="C340" s="9">
        <v>5</v>
      </c>
      <c r="D340" s="217">
        <v>10.700572683242534</v>
      </c>
      <c r="E340" s="217">
        <v>11.6</v>
      </c>
      <c r="F340" s="217">
        <v>11.1</v>
      </c>
      <c r="G340" s="217">
        <v>11.3</v>
      </c>
      <c r="H340" s="217">
        <v>11.35</v>
      </c>
      <c r="I340" s="217">
        <v>12.05</v>
      </c>
      <c r="J340" s="217">
        <v>9.3000000000000007</v>
      </c>
      <c r="K340" s="218">
        <v>15.271831391470398</v>
      </c>
      <c r="L340" s="217">
        <v>13.1</v>
      </c>
      <c r="M340" s="217">
        <v>10.5</v>
      </c>
      <c r="N340" s="218">
        <v>14.7</v>
      </c>
      <c r="O340" s="218">
        <v>11</v>
      </c>
      <c r="P340" s="217">
        <v>9.1199999999999992</v>
      </c>
      <c r="Q340" s="214"/>
      <c r="R340" s="215"/>
      <c r="S340" s="215"/>
      <c r="T340" s="215"/>
      <c r="U340" s="215"/>
      <c r="V340" s="215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  <c r="BC340" s="215"/>
      <c r="BD340" s="215"/>
      <c r="BE340" s="215"/>
      <c r="BF340" s="215"/>
      <c r="BG340" s="215"/>
      <c r="BH340" s="215"/>
      <c r="BI340" s="215"/>
      <c r="BJ340" s="215"/>
      <c r="BK340" s="215"/>
      <c r="BL340" s="215"/>
      <c r="BM340" s="216">
        <v>88</v>
      </c>
    </row>
    <row r="341" spans="1:65">
      <c r="A341" s="29"/>
      <c r="B341" s="19">
        <v>1</v>
      </c>
      <c r="C341" s="9">
        <v>6</v>
      </c>
      <c r="D341" s="217">
        <v>10.423867623785766</v>
      </c>
      <c r="E341" s="217">
        <v>11.6</v>
      </c>
      <c r="F341" s="217">
        <v>11</v>
      </c>
      <c r="G341" s="217">
        <v>11.6</v>
      </c>
      <c r="H341" s="217">
        <v>11.15</v>
      </c>
      <c r="I341" s="217">
        <v>11.9</v>
      </c>
      <c r="J341" s="217">
        <v>10.6</v>
      </c>
      <c r="K341" s="218">
        <v>15.2506105219438</v>
      </c>
      <c r="L341" s="217">
        <v>12.6</v>
      </c>
      <c r="M341" s="217">
        <v>10.4</v>
      </c>
      <c r="N341" s="218">
        <v>14.4</v>
      </c>
      <c r="O341" s="218">
        <v>11</v>
      </c>
      <c r="P341" s="217">
        <v>9.08</v>
      </c>
      <c r="Q341" s="214"/>
      <c r="R341" s="215"/>
      <c r="S341" s="215"/>
      <c r="T341" s="215"/>
      <c r="U341" s="215"/>
      <c r="V341" s="215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  <c r="BC341" s="215"/>
      <c r="BD341" s="215"/>
      <c r="BE341" s="215"/>
      <c r="BF341" s="215"/>
      <c r="BG341" s="215"/>
      <c r="BH341" s="215"/>
      <c r="BI341" s="215"/>
      <c r="BJ341" s="215"/>
      <c r="BK341" s="215"/>
      <c r="BL341" s="215"/>
      <c r="BM341" s="220"/>
    </row>
    <row r="342" spans="1:65">
      <c r="A342" s="29"/>
      <c r="B342" s="20" t="s">
        <v>256</v>
      </c>
      <c r="C342" s="12"/>
      <c r="D342" s="221">
        <v>10.432408391948476</v>
      </c>
      <c r="E342" s="221">
        <v>11.549999999999999</v>
      </c>
      <c r="F342" s="221">
        <v>11</v>
      </c>
      <c r="G342" s="221">
        <v>11.508333333333333</v>
      </c>
      <c r="H342" s="221">
        <v>11.108333333333333</v>
      </c>
      <c r="I342" s="221">
        <v>12.016666666666667</v>
      </c>
      <c r="J342" s="221">
        <v>10.774999999999999</v>
      </c>
      <c r="K342" s="221">
        <v>14.815142087543899</v>
      </c>
      <c r="L342" s="221">
        <v>12.75</v>
      </c>
      <c r="M342" s="221">
        <v>10.6</v>
      </c>
      <c r="N342" s="221">
        <v>14.65</v>
      </c>
      <c r="O342" s="221">
        <v>11</v>
      </c>
      <c r="P342" s="221">
        <v>9.0383333333333322</v>
      </c>
      <c r="Q342" s="214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  <c r="BC342" s="215"/>
      <c r="BD342" s="215"/>
      <c r="BE342" s="215"/>
      <c r="BF342" s="215"/>
      <c r="BG342" s="215"/>
      <c r="BH342" s="215"/>
      <c r="BI342" s="215"/>
      <c r="BJ342" s="215"/>
      <c r="BK342" s="215"/>
      <c r="BL342" s="215"/>
      <c r="BM342" s="220"/>
    </row>
    <row r="343" spans="1:65">
      <c r="A343" s="29"/>
      <c r="B343" s="3" t="s">
        <v>257</v>
      </c>
      <c r="C343" s="28"/>
      <c r="D343" s="217">
        <v>10.429983034641243</v>
      </c>
      <c r="E343" s="217">
        <v>11.5</v>
      </c>
      <c r="F343" s="217">
        <v>11.025</v>
      </c>
      <c r="G343" s="217">
        <v>11.35</v>
      </c>
      <c r="H343" s="217">
        <v>11.175000000000001</v>
      </c>
      <c r="I343" s="217">
        <v>12.025</v>
      </c>
      <c r="J343" s="217">
        <v>10.85</v>
      </c>
      <c r="K343" s="217">
        <v>15.10677042925635</v>
      </c>
      <c r="L343" s="217">
        <v>12.7</v>
      </c>
      <c r="M343" s="217">
        <v>10.6</v>
      </c>
      <c r="N343" s="217">
        <v>14.7</v>
      </c>
      <c r="O343" s="217">
        <v>11</v>
      </c>
      <c r="P343" s="217">
        <v>9.0749999999999993</v>
      </c>
      <c r="Q343" s="214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  <c r="BI343" s="215"/>
      <c r="BJ343" s="215"/>
      <c r="BK343" s="215"/>
      <c r="BL343" s="215"/>
      <c r="BM343" s="220"/>
    </row>
    <row r="344" spans="1:65">
      <c r="A344" s="29"/>
      <c r="B344" s="3" t="s">
        <v>258</v>
      </c>
      <c r="C344" s="28"/>
      <c r="D344" s="23">
        <v>0.16507019395721839</v>
      </c>
      <c r="E344" s="23">
        <v>0.1974841765813149</v>
      </c>
      <c r="F344" s="23">
        <v>0.11401754250991354</v>
      </c>
      <c r="G344" s="23">
        <v>0.38654452093732578</v>
      </c>
      <c r="H344" s="23">
        <v>0.26910344974872874</v>
      </c>
      <c r="I344" s="23">
        <v>0.20165977949672237</v>
      </c>
      <c r="J344" s="23">
        <v>0.84483726243578972</v>
      </c>
      <c r="K344" s="23">
        <v>0.72325473589539835</v>
      </c>
      <c r="L344" s="23">
        <v>0.18708286933869717</v>
      </c>
      <c r="M344" s="23">
        <v>0.1414213562373095</v>
      </c>
      <c r="N344" s="23">
        <v>0.20736441353327714</v>
      </c>
      <c r="O344" s="23">
        <v>0</v>
      </c>
      <c r="P344" s="23">
        <v>9.7245394064020038E-2</v>
      </c>
      <c r="Q344" s="152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85</v>
      </c>
      <c r="C345" s="28"/>
      <c r="D345" s="13">
        <v>1.582282707458196E-2</v>
      </c>
      <c r="E345" s="13">
        <v>1.709819710660735E-2</v>
      </c>
      <c r="F345" s="13">
        <v>1.0365231137264867E-2</v>
      </c>
      <c r="G345" s="13">
        <v>3.3588227742562704E-2</v>
      </c>
      <c r="H345" s="13">
        <v>2.422536681909036E-2</v>
      </c>
      <c r="I345" s="13">
        <v>1.6781673744526132E-2</v>
      </c>
      <c r="J345" s="13">
        <v>7.8407170527683506E-2</v>
      </c>
      <c r="K345" s="13">
        <v>4.8818616225320445E-2</v>
      </c>
      <c r="L345" s="13">
        <v>1.4673166222642914E-2</v>
      </c>
      <c r="M345" s="13">
        <v>1.3341637380878256E-2</v>
      </c>
      <c r="N345" s="13">
        <v>1.4154567476674207E-2</v>
      </c>
      <c r="O345" s="13">
        <v>0</v>
      </c>
      <c r="P345" s="13">
        <v>1.0759217488182192E-2</v>
      </c>
      <c r="Q345" s="152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259</v>
      </c>
      <c r="C346" s="28"/>
      <c r="D346" s="13">
        <v>-5.8269047071524249E-2</v>
      </c>
      <c r="E346" s="13">
        <v>4.2615673933790621E-2</v>
      </c>
      <c r="F346" s="13">
        <v>-7.0326914916278849E-3</v>
      </c>
      <c r="G346" s="13">
        <v>3.8854434128834825E-2</v>
      </c>
      <c r="H346" s="13">
        <v>2.7465320012576289E-3</v>
      </c>
      <c r="I346" s="13">
        <v>8.4741559749297535E-2</v>
      </c>
      <c r="J346" s="13">
        <v>-2.7343386438390072E-2</v>
      </c>
      <c r="K346" s="13">
        <v>0.33735925125796107</v>
      </c>
      <c r="L346" s="13">
        <v>0.15093938031652221</v>
      </c>
      <c r="M346" s="13">
        <v>-4.3140593619205081E-2</v>
      </c>
      <c r="N346" s="13">
        <v>0.32245191542251384</v>
      </c>
      <c r="O346" s="13">
        <v>-7.0326914916278849E-3</v>
      </c>
      <c r="P346" s="13">
        <v>-0.18411186150895431</v>
      </c>
      <c r="Q346" s="152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260</v>
      </c>
      <c r="C347" s="46"/>
      <c r="D347" s="44">
        <v>0.83</v>
      </c>
      <c r="E347" s="44">
        <v>0.23</v>
      </c>
      <c r="F347" s="44">
        <v>0.28999999999999998</v>
      </c>
      <c r="G347" s="44">
        <v>0.19</v>
      </c>
      <c r="H347" s="44">
        <v>0.19</v>
      </c>
      <c r="I347" s="44">
        <v>0.67</v>
      </c>
      <c r="J347" s="44">
        <v>0.51</v>
      </c>
      <c r="K347" s="44">
        <v>3.34</v>
      </c>
      <c r="L347" s="44">
        <v>1.37</v>
      </c>
      <c r="M347" s="44">
        <v>0.67</v>
      </c>
      <c r="N347" s="44">
        <v>3.18</v>
      </c>
      <c r="O347" s="44" t="s">
        <v>261</v>
      </c>
      <c r="P347" s="44">
        <v>2.16</v>
      </c>
      <c r="Q347" s="152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BM348" s="55"/>
    </row>
    <row r="349" spans="1:65" ht="15">
      <c r="B349" s="8" t="s">
        <v>542</v>
      </c>
      <c r="BM349" s="27" t="s">
        <v>313</v>
      </c>
    </row>
    <row r="350" spans="1:65" ht="15">
      <c r="A350" s="24" t="s">
        <v>5</v>
      </c>
      <c r="B350" s="18" t="s">
        <v>109</v>
      </c>
      <c r="C350" s="15" t="s">
        <v>110</v>
      </c>
      <c r="D350" s="16" t="s">
        <v>223</v>
      </c>
      <c r="E350" s="17" t="s">
        <v>223</v>
      </c>
      <c r="F350" s="15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224</v>
      </c>
      <c r="C351" s="9" t="s">
        <v>224</v>
      </c>
      <c r="D351" s="150" t="s">
        <v>230</v>
      </c>
      <c r="E351" s="151" t="s">
        <v>231</v>
      </c>
      <c r="F351" s="15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276</v>
      </c>
      <c r="E352" s="11" t="s">
        <v>314</v>
      </c>
      <c r="F352" s="15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316</v>
      </c>
      <c r="E353" s="25" t="s">
        <v>317</v>
      </c>
      <c r="F353" s="15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1">
        <v>1.8350332126495292</v>
      </c>
      <c r="E354" s="21">
        <v>2</v>
      </c>
      <c r="F354" s="15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1.8675685329959828</v>
      </c>
      <c r="E355" s="11">
        <v>2</v>
      </c>
      <c r="F355" s="15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7</v>
      </c>
    </row>
    <row r="356" spans="1:65">
      <c r="A356" s="29"/>
      <c r="B356" s="19">
        <v>1</v>
      </c>
      <c r="C356" s="9">
        <v>3</v>
      </c>
      <c r="D356" s="11">
        <v>1.8220457611601955</v>
      </c>
      <c r="E356" s="11">
        <v>1.9</v>
      </c>
      <c r="F356" s="15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1.8443963791717704</v>
      </c>
      <c r="E357" s="11">
        <v>2</v>
      </c>
      <c r="F357" s="15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1.9206062226068701</v>
      </c>
    </row>
    <row r="358" spans="1:65">
      <c r="A358" s="29"/>
      <c r="B358" s="19">
        <v>1</v>
      </c>
      <c r="C358" s="9">
        <v>5</v>
      </c>
      <c r="D358" s="11">
        <v>1.7593323784815198</v>
      </c>
      <c r="E358" s="11">
        <v>2.1</v>
      </c>
      <c r="F358" s="15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13</v>
      </c>
    </row>
    <row r="359" spans="1:65">
      <c r="A359" s="29"/>
      <c r="B359" s="19">
        <v>1</v>
      </c>
      <c r="C359" s="9">
        <v>6</v>
      </c>
      <c r="D359" s="11">
        <v>1.8188984068235041</v>
      </c>
      <c r="E359" s="11">
        <v>2.1</v>
      </c>
      <c r="F359" s="15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256</v>
      </c>
      <c r="C360" s="12"/>
      <c r="D360" s="22">
        <v>1.8245457785470836</v>
      </c>
      <c r="E360" s="22">
        <v>2.0166666666666666</v>
      </c>
      <c r="F360" s="15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257</v>
      </c>
      <c r="C361" s="28"/>
      <c r="D361" s="11">
        <v>1.8285394869048623</v>
      </c>
      <c r="E361" s="11">
        <v>2</v>
      </c>
      <c r="F361" s="15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258</v>
      </c>
      <c r="C362" s="28"/>
      <c r="D362" s="23">
        <v>3.645797707502306E-2</v>
      </c>
      <c r="E362" s="23">
        <v>7.5277265270908167E-2</v>
      </c>
      <c r="F362" s="15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85</v>
      </c>
      <c r="C363" s="28"/>
      <c r="D363" s="13">
        <v>1.9981947015906151E-2</v>
      </c>
      <c r="E363" s="13">
        <v>3.7327569555822233E-2</v>
      </c>
      <c r="F363" s="15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259</v>
      </c>
      <c r="C364" s="28"/>
      <c r="D364" s="13">
        <v>-5.0015689280336728E-2</v>
      </c>
      <c r="E364" s="13">
        <v>5.0015689280342057E-2</v>
      </c>
      <c r="F364" s="15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260</v>
      </c>
      <c r="C365" s="46"/>
      <c r="D365" s="44">
        <v>0.67</v>
      </c>
      <c r="E365" s="44">
        <v>0.67</v>
      </c>
      <c r="F365" s="15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BM366" s="55"/>
    </row>
    <row r="367" spans="1:65" ht="15">
      <c r="B367" s="8" t="s">
        <v>543</v>
      </c>
      <c r="BM367" s="27" t="s">
        <v>66</v>
      </c>
    </row>
    <row r="368" spans="1:65" ht="15">
      <c r="A368" s="24" t="s">
        <v>81</v>
      </c>
      <c r="B368" s="18" t="s">
        <v>109</v>
      </c>
      <c r="C368" s="15" t="s">
        <v>110</v>
      </c>
      <c r="D368" s="16" t="s">
        <v>223</v>
      </c>
      <c r="E368" s="17" t="s">
        <v>223</v>
      </c>
      <c r="F368" s="17" t="s">
        <v>223</v>
      </c>
      <c r="G368" s="17" t="s">
        <v>223</v>
      </c>
      <c r="H368" s="17" t="s">
        <v>223</v>
      </c>
      <c r="I368" s="17" t="s">
        <v>223</v>
      </c>
      <c r="J368" s="17" t="s">
        <v>223</v>
      </c>
      <c r="K368" s="17" t="s">
        <v>223</v>
      </c>
      <c r="L368" s="17" t="s">
        <v>223</v>
      </c>
      <c r="M368" s="17" t="s">
        <v>223</v>
      </c>
      <c r="N368" s="17" t="s">
        <v>223</v>
      </c>
      <c r="O368" s="17" t="s">
        <v>223</v>
      </c>
      <c r="P368" s="152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224</v>
      </c>
      <c r="C369" s="9" t="s">
        <v>224</v>
      </c>
      <c r="D369" s="150" t="s">
        <v>230</v>
      </c>
      <c r="E369" s="151" t="s">
        <v>231</v>
      </c>
      <c r="F369" s="151" t="s">
        <v>234</v>
      </c>
      <c r="G369" s="151" t="s">
        <v>235</v>
      </c>
      <c r="H369" s="151" t="s">
        <v>236</v>
      </c>
      <c r="I369" s="151" t="s">
        <v>237</v>
      </c>
      <c r="J369" s="151" t="s">
        <v>275</v>
      </c>
      <c r="K369" s="151" t="s">
        <v>240</v>
      </c>
      <c r="L369" s="151" t="s">
        <v>242</v>
      </c>
      <c r="M369" s="151" t="s">
        <v>245</v>
      </c>
      <c r="N369" s="151" t="s">
        <v>247</v>
      </c>
      <c r="O369" s="151" t="s">
        <v>248</v>
      </c>
      <c r="P369" s="152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276</v>
      </c>
      <c r="E370" s="11" t="s">
        <v>314</v>
      </c>
      <c r="F370" s="11" t="s">
        <v>276</v>
      </c>
      <c r="G370" s="11" t="s">
        <v>276</v>
      </c>
      <c r="H370" s="11" t="s">
        <v>276</v>
      </c>
      <c r="I370" s="11" t="s">
        <v>276</v>
      </c>
      <c r="J370" s="11" t="s">
        <v>276</v>
      </c>
      <c r="K370" s="11" t="s">
        <v>276</v>
      </c>
      <c r="L370" s="11" t="s">
        <v>314</v>
      </c>
      <c r="M370" s="11" t="s">
        <v>276</v>
      </c>
      <c r="N370" s="11" t="s">
        <v>314</v>
      </c>
      <c r="O370" s="11" t="s">
        <v>314</v>
      </c>
      <c r="P370" s="152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 t="s">
        <v>316</v>
      </c>
      <c r="E371" s="25" t="s">
        <v>317</v>
      </c>
      <c r="F371" s="25" t="s">
        <v>317</v>
      </c>
      <c r="G371" s="25" t="s">
        <v>317</v>
      </c>
      <c r="H371" s="25" t="s">
        <v>317</v>
      </c>
      <c r="I371" s="25" t="s">
        <v>317</v>
      </c>
      <c r="J371" s="25" t="s">
        <v>317</v>
      </c>
      <c r="K371" s="25" t="s">
        <v>318</v>
      </c>
      <c r="L371" s="25" t="s">
        <v>293</v>
      </c>
      <c r="M371" s="25" t="s">
        <v>318</v>
      </c>
      <c r="N371" s="25" t="s">
        <v>293</v>
      </c>
      <c r="O371" s="25" t="s">
        <v>317</v>
      </c>
      <c r="P371" s="152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21">
        <v>0.29291854752477903</v>
      </c>
      <c r="E372" s="147">
        <v>0.1</v>
      </c>
      <c r="F372" s="21">
        <v>0.15</v>
      </c>
      <c r="G372" s="21">
        <v>0.15</v>
      </c>
      <c r="H372" s="21">
        <v>0.16</v>
      </c>
      <c r="I372" s="21">
        <v>0.15</v>
      </c>
      <c r="J372" s="21">
        <v>0.22</v>
      </c>
      <c r="K372" s="147">
        <v>7.0611087139213504</v>
      </c>
      <c r="L372" s="147">
        <v>0.2</v>
      </c>
      <c r="M372" s="147" t="s">
        <v>294</v>
      </c>
      <c r="N372" s="147">
        <v>1.7</v>
      </c>
      <c r="O372" s="21">
        <v>0.12</v>
      </c>
      <c r="P372" s="152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0.28292860945633802</v>
      </c>
      <c r="E373" s="148">
        <v>0.1</v>
      </c>
      <c r="F373" s="11">
        <v>0.15</v>
      </c>
      <c r="G373" s="11">
        <v>0.15</v>
      </c>
      <c r="H373" s="11">
        <v>0.16</v>
      </c>
      <c r="I373" s="11">
        <v>0.15</v>
      </c>
      <c r="J373" s="11">
        <v>0.21</v>
      </c>
      <c r="K373" s="153">
        <v>5.4996446441386597</v>
      </c>
      <c r="L373" s="148">
        <v>0.2</v>
      </c>
      <c r="M373" s="148" t="s">
        <v>294</v>
      </c>
      <c r="N373" s="148">
        <v>1.7</v>
      </c>
      <c r="O373" s="11">
        <v>0.11</v>
      </c>
      <c r="P373" s="152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3</v>
      </c>
      <c r="D374" s="11">
        <v>0.24146822584573049</v>
      </c>
      <c r="E374" s="148">
        <v>0.1</v>
      </c>
      <c r="F374" s="11">
        <v>0.15</v>
      </c>
      <c r="G374" s="11">
        <v>0.17</v>
      </c>
      <c r="H374" s="11">
        <v>0.2</v>
      </c>
      <c r="I374" s="11">
        <v>0.15</v>
      </c>
      <c r="J374" s="11">
        <v>0.22</v>
      </c>
      <c r="K374" s="148">
        <v>6.4738540144010699</v>
      </c>
      <c r="L374" s="148">
        <v>0.2</v>
      </c>
      <c r="M374" s="148" t="s">
        <v>294</v>
      </c>
      <c r="N374" s="148">
        <v>1.7</v>
      </c>
      <c r="O374" s="11">
        <v>0.12</v>
      </c>
      <c r="P374" s="152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0.26456041775399652</v>
      </c>
      <c r="E375" s="148">
        <v>0.1</v>
      </c>
      <c r="F375" s="11">
        <v>0.14000000000000001</v>
      </c>
      <c r="G375" s="11">
        <v>0.17</v>
      </c>
      <c r="H375" s="11">
        <v>0.18</v>
      </c>
      <c r="I375" s="11">
        <v>0.16</v>
      </c>
      <c r="J375" s="11">
        <v>0.2</v>
      </c>
      <c r="K375" s="148">
        <v>6.4664595004473497</v>
      </c>
      <c r="L375" s="148">
        <v>0.2</v>
      </c>
      <c r="M375" s="148" t="s">
        <v>294</v>
      </c>
      <c r="N375" s="148">
        <v>1.6</v>
      </c>
      <c r="O375" s="11">
        <v>0.12</v>
      </c>
      <c r="P375" s="152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0.1734870835137603</v>
      </c>
    </row>
    <row r="376" spans="1:65">
      <c r="A376" s="29"/>
      <c r="B376" s="19">
        <v>1</v>
      </c>
      <c r="C376" s="9">
        <v>5</v>
      </c>
      <c r="D376" s="11">
        <v>0.225123681839071</v>
      </c>
      <c r="E376" s="148">
        <v>0.1</v>
      </c>
      <c r="F376" s="11">
        <v>0.15</v>
      </c>
      <c r="G376" s="11">
        <v>0.16</v>
      </c>
      <c r="H376" s="11">
        <v>0.18</v>
      </c>
      <c r="I376" s="11">
        <v>0.16</v>
      </c>
      <c r="J376" s="11">
        <v>0.2</v>
      </c>
      <c r="K376" s="148">
        <v>6.4487985159088996</v>
      </c>
      <c r="L376" s="148">
        <v>0.2</v>
      </c>
      <c r="M376" s="148" t="s">
        <v>294</v>
      </c>
      <c r="N376" s="148">
        <v>1.6</v>
      </c>
      <c r="O376" s="11">
        <v>0.11</v>
      </c>
      <c r="P376" s="152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89</v>
      </c>
    </row>
    <row r="377" spans="1:65">
      <c r="A377" s="29"/>
      <c r="B377" s="19">
        <v>1</v>
      </c>
      <c r="C377" s="9">
        <v>6</v>
      </c>
      <c r="D377" s="11">
        <v>0.1994580251580175</v>
      </c>
      <c r="E377" s="148">
        <v>0.1</v>
      </c>
      <c r="F377" s="11">
        <v>0.16</v>
      </c>
      <c r="G377" s="11">
        <v>0.17</v>
      </c>
      <c r="H377" s="11">
        <v>0.15</v>
      </c>
      <c r="I377" s="11">
        <v>0.14000000000000001</v>
      </c>
      <c r="J377" s="11">
        <v>0.22</v>
      </c>
      <c r="K377" s="148">
        <v>6.2210339082636903</v>
      </c>
      <c r="L377" s="148">
        <v>0.2</v>
      </c>
      <c r="M377" s="148" t="s">
        <v>294</v>
      </c>
      <c r="N377" s="148">
        <v>1.6</v>
      </c>
      <c r="O377" s="11">
        <v>0.12</v>
      </c>
      <c r="P377" s="152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256</v>
      </c>
      <c r="C378" s="12"/>
      <c r="D378" s="22">
        <v>0.25107625126298877</v>
      </c>
      <c r="E378" s="22">
        <v>9.9999999999999992E-2</v>
      </c>
      <c r="F378" s="22">
        <v>0.15</v>
      </c>
      <c r="G378" s="22">
        <v>0.16166666666666668</v>
      </c>
      <c r="H378" s="22">
        <v>0.17166666666666663</v>
      </c>
      <c r="I378" s="22">
        <v>0.15166666666666667</v>
      </c>
      <c r="J378" s="22">
        <v>0.21166666666666667</v>
      </c>
      <c r="K378" s="22">
        <v>6.3618165495135033</v>
      </c>
      <c r="L378" s="22">
        <v>0.19999999999999998</v>
      </c>
      <c r="M378" s="22" t="s">
        <v>648</v>
      </c>
      <c r="N378" s="22">
        <v>1.6499999999999997</v>
      </c>
      <c r="O378" s="22">
        <v>0.11666666666666665</v>
      </c>
      <c r="P378" s="152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257</v>
      </c>
      <c r="C379" s="28"/>
      <c r="D379" s="11">
        <v>0.2530143217998635</v>
      </c>
      <c r="E379" s="11">
        <v>0.1</v>
      </c>
      <c r="F379" s="11">
        <v>0.15</v>
      </c>
      <c r="G379" s="11">
        <v>0.16500000000000001</v>
      </c>
      <c r="H379" s="11">
        <v>0.16999999999999998</v>
      </c>
      <c r="I379" s="11">
        <v>0.15</v>
      </c>
      <c r="J379" s="11">
        <v>0.215</v>
      </c>
      <c r="K379" s="11">
        <v>6.4576290081781247</v>
      </c>
      <c r="L379" s="11">
        <v>0.2</v>
      </c>
      <c r="M379" s="11" t="s">
        <v>648</v>
      </c>
      <c r="N379" s="11">
        <v>1.65</v>
      </c>
      <c r="O379" s="11">
        <v>0.12</v>
      </c>
      <c r="P379" s="152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258</v>
      </c>
      <c r="C380" s="28"/>
      <c r="D380" s="23">
        <v>3.5714043465393135E-2</v>
      </c>
      <c r="E380" s="23">
        <v>1.5202354861220293E-17</v>
      </c>
      <c r="F380" s="23">
        <v>6.3245553203367553E-3</v>
      </c>
      <c r="G380" s="23">
        <v>9.8319208025017587E-3</v>
      </c>
      <c r="H380" s="23">
        <v>1.8348478592697184E-2</v>
      </c>
      <c r="I380" s="23">
        <v>7.5277265270908078E-3</v>
      </c>
      <c r="J380" s="23">
        <v>9.8319208025017465E-3</v>
      </c>
      <c r="K380" s="23">
        <v>0.50660400331891564</v>
      </c>
      <c r="L380" s="23">
        <v>3.0404709722440586E-17</v>
      </c>
      <c r="M380" s="23" t="s">
        <v>648</v>
      </c>
      <c r="N380" s="23">
        <v>5.4772255750516544E-2</v>
      </c>
      <c r="O380" s="23">
        <v>5.1639777949432199E-3</v>
      </c>
      <c r="P380" s="152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85</v>
      </c>
      <c r="C381" s="28"/>
      <c r="D381" s="13">
        <v>0.1422438135257349</v>
      </c>
      <c r="E381" s="13">
        <v>1.5202354861220294E-16</v>
      </c>
      <c r="F381" s="13">
        <v>4.2163702135578372E-2</v>
      </c>
      <c r="G381" s="13">
        <v>6.0816004963928402E-2</v>
      </c>
      <c r="H381" s="13">
        <v>0.10688434131668265</v>
      </c>
      <c r="I381" s="13">
        <v>4.9633361717082249E-2</v>
      </c>
      <c r="J381" s="13">
        <v>4.6450019539378329E-2</v>
      </c>
      <c r="K381" s="13">
        <v>7.9631972939813292E-2</v>
      </c>
      <c r="L381" s="13">
        <v>1.5202354861220294E-16</v>
      </c>
      <c r="M381" s="13" t="s">
        <v>648</v>
      </c>
      <c r="N381" s="13">
        <v>3.3195306515464582E-2</v>
      </c>
      <c r="O381" s="13">
        <v>4.4262666813799034E-2</v>
      </c>
      <c r="P381" s="152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259</v>
      </c>
      <c r="C382" s="28"/>
      <c r="D382" s="13">
        <v>0.44723310910390857</v>
      </c>
      <c r="E382" s="13">
        <v>-0.4235882120177068</v>
      </c>
      <c r="F382" s="13">
        <v>-0.1353823180265602</v>
      </c>
      <c r="G382" s="13">
        <v>-6.8134276095292545E-2</v>
      </c>
      <c r="H382" s="13">
        <v>-1.0493097297063492E-2</v>
      </c>
      <c r="I382" s="13">
        <v>-0.12577545489352193</v>
      </c>
      <c r="J382" s="13">
        <v>0.22007161789585394</v>
      </c>
      <c r="K382" s="13">
        <v>35.67026052120422</v>
      </c>
      <c r="L382" s="13">
        <v>0.1528235759645864</v>
      </c>
      <c r="M382" s="13" t="s">
        <v>648</v>
      </c>
      <c r="N382" s="13">
        <v>8.5107945017078368</v>
      </c>
      <c r="O382" s="13">
        <v>-0.32751958068732467</v>
      </c>
      <c r="P382" s="152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260</v>
      </c>
      <c r="C383" s="46"/>
      <c r="D383" s="44">
        <v>1.34</v>
      </c>
      <c r="E383" s="44" t="s">
        <v>261</v>
      </c>
      <c r="F383" s="44">
        <v>0.37</v>
      </c>
      <c r="G383" s="44">
        <v>0.17</v>
      </c>
      <c r="H383" s="44">
        <v>0</v>
      </c>
      <c r="I383" s="44">
        <v>0.34</v>
      </c>
      <c r="J383" s="44">
        <v>0.67</v>
      </c>
      <c r="K383" s="44">
        <v>104.35</v>
      </c>
      <c r="L383" s="44" t="s">
        <v>261</v>
      </c>
      <c r="M383" s="44">
        <v>1.32</v>
      </c>
      <c r="N383" s="44" t="s">
        <v>261</v>
      </c>
      <c r="O383" s="44">
        <v>0.93</v>
      </c>
      <c r="P383" s="152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BM384" s="55"/>
    </row>
    <row r="385" spans="1:65" ht="15">
      <c r="B385" s="8" t="s">
        <v>544</v>
      </c>
      <c r="BM385" s="27" t="s">
        <v>66</v>
      </c>
    </row>
    <row r="386" spans="1:65" ht="15">
      <c r="A386" s="24" t="s">
        <v>8</v>
      </c>
      <c r="B386" s="18" t="s">
        <v>109</v>
      </c>
      <c r="C386" s="15" t="s">
        <v>110</v>
      </c>
      <c r="D386" s="16" t="s">
        <v>223</v>
      </c>
      <c r="E386" s="17" t="s">
        <v>223</v>
      </c>
      <c r="F386" s="17" t="s">
        <v>223</v>
      </c>
      <c r="G386" s="17" t="s">
        <v>223</v>
      </c>
      <c r="H386" s="17" t="s">
        <v>223</v>
      </c>
      <c r="I386" s="17" t="s">
        <v>223</v>
      </c>
      <c r="J386" s="17" t="s">
        <v>223</v>
      </c>
      <c r="K386" s="17" t="s">
        <v>223</v>
      </c>
      <c r="L386" s="17" t="s">
        <v>223</v>
      </c>
      <c r="M386" s="17" t="s">
        <v>223</v>
      </c>
      <c r="N386" s="17" t="s">
        <v>223</v>
      </c>
      <c r="O386" s="17" t="s">
        <v>223</v>
      </c>
      <c r="P386" s="152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224</v>
      </c>
      <c r="C387" s="9" t="s">
        <v>224</v>
      </c>
      <c r="D387" s="150" t="s">
        <v>230</v>
      </c>
      <c r="E387" s="151" t="s">
        <v>231</v>
      </c>
      <c r="F387" s="151" t="s">
        <v>234</v>
      </c>
      <c r="G387" s="151" t="s">
        <v>235</v>
      </c>
      <c r="H387" s="151" t="s">
        <v>236</v>
      </c>
      <c r="I387" s="151" t="s">
        <v>237</v>
      </c>
      <c r="J387" s="151" t="s">
        <v>275</v>
      </c>
      <c r="K387" s="151" t="s">
        <v>240</v>
      </c>
      <c r="L387" s="151" t="s">
        <v>241</v>
      </c>
      <c r="M387" s="151" t="s">
        <v>242</v>
      </c>
      <c r="N387" s="151" t="s">
        <v>247</v>
      </c>
      <c r="O387" s="151" t="s">
        <v>248</v>
      </c>
      <c r="P387" s="152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276</v>
      </c>
      <c r="E388" s="11" t="s">
        <v>314</v>
      </c>
      <c r="F388" s="11" t="s">
        <v>276</v>
      </c>
      <c r="G388" s="11" t="s">
        <v>276</v>
      </c>
      <c r="H388" s="11" t="s">
        <v>276</v>
      </c>
      <c r="I388" s="11" t="s">
        <v>276</v>
      </c>
      <c r="J388" s="11" t="s">
        <v>276</v>
      </c>
      <c r="K388" s="11" t="s">
        <v>276</v>
      </c>
      <c r="L388" s="11" t="s">
        <v>314</v>
      </c>
      <c r="M388" s="11" t="s">
        <v>314</v>
      </c>
      <c r="N388" s="11" t="s">
        <v>314</v>
      </c>
      <c r="O388" s="11" t="s">
        <v>314</v>
      </c>
      <c r="P388" s="152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316</v>
      </c>
      <c r="E389" s="25" t="s">
        <v>317</v>
      </c>
      <c r="F389" s="25" t="s">
        <v>317</v>
      </c>
      <c r="G389" s="25" t="s">
        <v>317</v>
      </c>
      <c r="H389" s="25" t="s">
        <v>317</v>
      </c>
      <c r="I389" s="25" t="s">
        <v>317</v>
      </c>
      <c r="J389" s="25" t="s">
        <v>317</v>
      </c>
      <c r="K389" s="25" t="s">
        <v>318</v>
      </c>
      <c r="L389" s="25" t="s">
        <v>318</v>
      </c>
      <c r="M389" s="25" t="s">
        <v>293</v>
      </c>
      <c r="N389" s="25" t="s">
        <v>293</v>
      </c>
      <c r="O389" s="25" t="s">
        <v>317</v>
      </c>
      <c r="P389" s="152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0.55018636987307246</v>
      </c>
      <c r="E390" s="147">
        <v>0.4</v>
      </c>
      <c r="F390" s="21">
        <v>0.51</v>
      </c>
      <c r="G390" s="21">
        <v>0.51</v>
      </c>
      <c r="H390" s="21">
        <v>0.59</v>
      </c>
      <c r="I390" s="21">
        <v>0.52</v>
      </c>
      <c r="J390" s="21">
        <v>0.5</v>
      </c>
      <c r="K390" s="147">
        <v>4.8983264299866894E-2</v>
      </c>
      <c r="L390" s="147">
        <v>0.82</v>
      </c>
      <c r="M390" s="21">
        <v>0.46</v>
      </c>
      <c r="N390" s="147">
        <v>0.4</v>
      </c>
      <c r="O390" s="21">
        <v>0.43</v>
      </c>
      <c r="P390" s="152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0.54368216745781761</v>
      </c>
      <c r="E391" s="148">
        <v>0.3</v>
      </c>
      <c r="F391" s="11">
        <v>0.53</v>
      </c>
      <c r="G391" s="11">
        <v>0.53</v>
      </c>
      <c r="H391" s="11">
        <v>0.49</v>
      </c>
      <c r="I391" s="11">
        <v>0.53</v>
      </c>
      <c r="J391" s="11">
        <v>0.5</v>
      </c>
      <c r="K391" s="148">
        <v>7.5024667890814786E-2</v>
      </c>
      <c r="L391" s="148">
        <v>0.8</v>
      </c>
      <c r="M391" s="11">
        <v>0.47</v>
      </c>
      <c r="N391" s="148">
        <v>0.4</v>
      </c>
      <c r="O391" s="11">
        <v>0.44</v>
      </c>
      <c r="P391" s="152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19</v>
      </c>
    </row>
    <row r="392" spans="1:65">
      <c r="A392" s="29"/>
      <c r="B392" s="19">
        <v>1</v>
      </c>
      <c r="C392" s="9">
        <v>3</v>
      </c>
      <c r="D392" s="11">
        <v>0.54872258630575166</v>
      </c>
      <c r="E392" s="148">
        <v>0.3</v>
      </c>
      <c r="F392" s="11">
        <v>0.55000000000000004</v>
      </c>
      <c r="G392" s="11">
        <v>0.54</v>
      </c>
      <c r="H392" s="11">
        <v>0.49</v>
      </c>
      <c r="I392" s="11">
        <v>0.53</v>
      </c>
      <c r="J392" s="11">
        <v>0.5</v>
      </c>
      <c r="K392" s="148">
        <v>4.9960599862751996E-2</v>
      </c>
      <c r="L392" s="148">
        <v>0.81</v>
      </c>
      <c r="M392" s="11">
        <v>0.45</v>
      </c>
      <c r="N392" s="148">
        <v>0.5</v>
      </c>
      <c r="O392" s="11">
        <v>0.44</v>
      </c>
      <c r="P392" s="152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0.55400576181754646</v>
      </c>
      <c r="E393" s="148">
        <v>0.4</v>
      </c>
      <c r="F393" s="11">
        <v>0.52</v>
      </c>
      <c r="G393" s="11">
        <v>0.5</v>
      </c>
      <c r="H393" s="11">
        <v>0.56000000000000005</v>
      </c>
      <c r="I393" s="11">
        <v>0.54</v>
      </c>
      <c r="J393" s="11">
        <v>0.5</v>
      </c>
      <c r="K393" s="148">
        <v>4.5986774624761494E-2</v>
      </c>
      <c r="L393" s="148">
        <v>0.81</v>
      </c>
      <c r="M393" s="11">
        <v>0.46</v>
      </c>
      <c r="N393" s="148">
        <v>0.4</v>
      </c>
      <c r="O393" s="11">
        <v>0.43</v>
      </c>
      <c r="P393" s="152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0.50892763930338303</v>
      </c>
    </row>
    <row r="394" spans="1:65">
      <c r="A394" s="29"/>
      <c r="B394" s="19">
        <v>1</v>
      </c>
      <c r="C394" s="9">
        <v>5</v>
      </c>
      <c r="D394" s="11">
        <v>0.54600319048868862</v>
      </c>
      <c r="E394" s="148">
        <v>0.4</v>
      </c>
      <c r="F394" s="11">
        <v>0.53</v>
      </c>
      <c r="G394" s="11">
        <v>0.51</v>
      </c>
      <c r="H394" s="11">
        <v>0.62</v>
      </c>
      <c r="I394" s="11">
        <v>0.52</v>
      </c>
      <c r="J394" s="11">
        <v>0.51</v>
      </c>
      <c r="K394" s="148">
        <v>6.6162625524638391E-2</v>
      </c>
      <c r="L394" s="148">
        <v>0.81</v>
      </c>
      <c r="M394" s="11">
        <v>0.44</v>
      </c>
      <c r="N394" s="148">
        <v>0.5</v>
      </c>
      <c r="O394" s="11">
        <v>0.44</v>
      </c>
      <c r="P394" s="152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90</v>
      </c>
    </row>
    <row r="395" spans="1:65">
      <c r="A395" s="29"/>
      <c r="B395" s="19">
        <v>1</v>
      </c>
      <c r="C395" s="9">
        <v>6</v>
      </c>
      <c r="D395" s="11">
        <v>0.55592661061951021</v>
      </c>
      <c r="E395" s="148">
        <v>0.3</v>
      </c>
      <c r="F395" s="11">
        <v>0.55000000000000004</v>
      </c>
      <c r="G395" s="11">
        <v>0.52</v>
      </c>
      <c r="H395" s="11">
        <v>0.55000000000000004</v>
      </c>
      <c r="I395" s="11">
        <v>0.54</v>
      </c>
      <c r="J395" s="11">
        <v>0.51</v>
      </c>
      <c r="K395" s="148">
        <v>6.2438864563531801E-2</v>
      </c>
      <c r="L395" s="148">
        <v>0.8</v>
      </c>
      <c r="M395" s="11">
        <v>0.44</v>
      </c>
      <c r="N395" s="148">
        <v>0.4</v>
      </c>
      <c r="O395" s="11">
        <v>0.43</v>
      </c>
      <c r="P395" s="152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256</v>
      </c>
      <c r="C396" s="12"/>
      <c r="D396" s="22">
        <v>0.54975444776039784</v>
      </c>
      <c r="E396" s="22">
        <v>0.34999999999999992</v>
      </c>
      <c r="F396" s="22">
        <v>0.53166666666666673</v>
      </c>
      <c r="G396" s="22">
        <v>0.51833333333333331</v>
      </c>
      <c r="H396" s="22">
        <v>0.54999999999999993</v>
      </c>
      <c r="I396" s="22">
        <v>0.53</v>
      </c>
      <c r="J396" s="22">
        <v>0.5033333333333333</v>
      </c>
      <c r="K396" s="22">
        <v>5.8092799461060891E-2</v>
      </c>
      <c r="L396" s="22">
        <v>0.80833333333333346</v>
      </c>
      <c r="M396" s="22">
        <v>0.45333333333333331</v>
      </c>
      <c r="N396" s="22">
        <v>0.43333333333333335</v>
      </c>
      <c r="O396" s="22">
        <v>0.43500000000000005</v>
      </c>
      <c r="P396" s="152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257</v>
      </c>
      <c r="C397" s="28"/>
      <c r="D397" s="11">
        <v>0.54945447808941206</v>
      </c>
      <c r="E397" s="11">
        <v>0.35</v>
      </c>
      <c r="F397" s="11">
        <v>0.53</v>
      </c>
      <c r="G397" s="11">
        <v>0.51500000000000001</v>
      </c>
      <c r="H397" s="11">
        <v>0.55500000000000005</v>
      </c>
      <c r="I397" s="11">
        <v>0.53</v>
      </c>
      <c r="J397" s="11">
        <v>0.5</v>
      </c>
      <c r="K397" s="11">
        <v>5.6199732213141895E-2</v>
      </c>
      <c r="L397" s="11">
        <v>0.81</v>
      </c>
      <c r="M397" s="11">
        <v>0.45500000000000002</v>
      </c>
      <c r="N397" s="11">
        <v>0.4</v>
      </c>
      <c r="O397" s="11">
        <v>0.435</v>
      </c>
      <c r="P397" s="152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258</v>
      </c>
      <c r="C398" s="28"/>
      <c r="D398" s="23">
        <v>4.6554286491487041E-3</v>
      </c>
      <c r="E398" s="23">
        <v>5.4772255750517036E-2</v>
      </c>
      <c r="F398" s="23">
        <v>1.6020819787597233E-2</v>
      </c>
      <c r="G398" s="23">
        <v>1.471960144387976E-2</v>
      </c>
      <c r="H398" s="23">
        <v>5.253570214625479E-2</v>
      </c>
      <c r="I398" s="23">
        <v>8.9442719099991665E-3</v>
      </c>
      <c r="J398" s="23">
        <v>5.1639777949432268E-3</v>
      </c>
      <c r="K398" s="23">
        <v>1.1544441793267201E-2</v>
      </c>
      <c r="L398" s="23">
        <v>7.5277265270907827E-3</v>
      </c>
      <c r="M398" s="23">
        <v>1.2110601416389963E-2</v>
      </c>
      <c r="N398" s="23">
        <v>5.1639777949432392E-2</v>
      </c>
      <c r="O398" s="23">
        <v>5.4772255750516665E-3</v>
      </c>
      <c r="P398" s="204"/>
      <c r="Q398" s="205"/>
      <c r="R398" s="205"/>
      <c r="S398" s="205"/>
      <c r="T398" s="205"/>
      <c r="U398" s="205"/>
      <c r="V398" s="205"/>
      <c r="W398" s="205"/>
      <c r="X398" s="205"/>
      <c r="Y398" s="205"/>
      <c r="Z398" s="205"/>
      <c r="AA398" s="205"/>
      <c r="AB398" s="205"/>
      <c r="AC398" s="205"/>
      <c r="AD398" s="205"/>
      <c r="AE398" s="205"/>
      <c r="AF398" s="205"/>
      <c r="AG398" s="205"/>
      <c r="AH398" s="205"/>
      <c r="AI398" s="205"/>
      <c r="AJ398" s="205"/>
      <c r="AK398" s="205"/>
      <c r="AL398" s="205"/>
      <c r="AM398" s="205"/>
      <c r="AN398" s="205"/>
      <c r="AO398" s="205"/>
      <c r="AP398" s="205"/>
      <c r="AQ398" s="205"/>
      <c r="AR398" s="205"/>
      <c r="AS398" s="205"/>
      <c r="AT398" s="205"/>
      <c r="AU398" s="205"/>
      <c r="AV398" s="205"/>
      <c r="AW398" s="205"/>
      <c r="AX398" s="205"/>
      <c r="AY398" s="205"/>
      <c r="AZ398" s="205"/>
      <c r="BA398" s="205"/>
      <c r="BB398" s="205"/>
      <c r="BC398" s="205"/>
      <c r="BD398" s="205"/>
      <c r="BE398" s="205"/>
      <c r="BF398" s="205"/>
      <c r="BG398" s="205"/>
      <c r="BH398" s="205"/>
      <c r="BI398" s="205"/>
      <c r="BJ398" s="205"/>
      <c r="BK398" s="205"/>
      <c r="BL398" s="205"/>
      <c r="BM398" s="56"/>
    </row>
    <row r="399" spans="1:65">
      <c r="A399" s="29"/>
      <c r="B399" s="3" t="s">
        <v>85</v>
      </c>
      <c r="C399" s="28"/>
      <c r="D399" s="13">
        <v>8.4681964249931855E-3</v>
      </c>
      <c r="E399" s="13">
        <v>0.15649215928719157</v>
      </c>
      <c r="F399" s="13">
        <v>3.0133203362251844E-2</v>
      </c>
      <c r="G399" s="13">
        <v>2.8397944907806612E-2</v>
      </c>
      <c r="H399" s="13">
        <v>9.5519458447735989E-2</v>
      </c>
      <c r="I399" s="13">
        <v>1.6875984735847484E-2</v>
      </c>
      <c r="J399" s="13">
        <v>1.0259558532999789E-2</v>
      </c>
      <c r="K399" s="13">
        <v>0.19872414310151024</v>
      </c>
      <c r="L399" s="13">
        <v>9.3126513737205544E-3</v>
      </c>
      <c r="M399" s="13">
        <v>2.6714561947919036E-2</v>
      </c>
      <c r="N399" s="13">
        <v>0.11916871834484398</v>
      </c>
      <c r="O399" s="13">
        <v>1.2591323161038313E-2</v>
      </c>
      <c r="P399" s="152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259</v>
      </c>
      <c r="C400" s="28"/>
      <c r="D400" s="13">
        <v>8.0221244247803636E-2</v>
      </c>
      <c r="E400" s="13">
        <v>-0.31227944216376669</v>
      </c>
      <c r="F400" s="13">
        <v>4.468027595123103E-2</v>
      </c>
      <c r="G400" s="13">
        <v>1.8481397557469581E-2</v>
      </c>
      <c r="H400" s="13">
        <v>8.0703733742652384E-2</v>
      </c>
      <c r="I400" s="13">
        <v>4.1405416152010766E-2</v>
      </c>
      <c r="J400" s="13">
        <v>-1.099234063551191E-2</v>
      </c>
      <c r="K400" s="13">
        <v>-0.88585253585248791</v>
      </c>
      <c r="L400" s="13">
        <v>0.5883070026217776</v>
      </c>
      <c r="M400" s="13">
        <v>-0.10923813461211673</v>
      </c>
      <c r="N400" s="13">
        <v>-0.14853645220275846</v>
      </c>
      <c r="O400" s="13">
        <v>-0.14526159240353831</v>
      </c>
      <c r="P400" s="152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260</v>
      </c>
      <c r="C401" s="46"/>
      <c r="D401" s="44">
        <v>0.67</v>
      </c>
      <c r="E401" s="44" t="s">
        <v>261</v>
      </c>
      <c r="F401" s="44">
        <v>0.2</v>
      </c>
      <c r="G401" s="44">
        <v>0.15</v>
      </c>
      <c r="H401" s="44">
        <v>0.68</v>
      </c>
      <c r="I401" s="44">
        <v>0.15</v>
      </c>
      <c r="J401" s="44">
        <v>0.55000000000000004</v>
      </c>
      <c r="K401" s="44">
        <v>12.22</v>
      </c>
      <c r="L401" s="44">
        <v>7.45</v>
      </c>
      <c r="M401" s="44">
        <v>1.86</v>
      </c>
      <c r="N401" s="44" t="s">
        <v>261</v>
      </c>
      <c r="O401" s="44">
        <v>2.34</v>
      </c>
      <c r="P401" s="152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 t="s">
        <v>309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BM402" s="55"/>
    </row>
    <row r="403" spans="1:65">
      <c r="BM403" s="55"/>
    </row>
    <row r="404" spans="1:65" ht="15">
      <c r="B404" s="8" t="s">
        <v>545</v>
      </c>
      <c r="BM404" s="27" t="s">
        <v>313</v>
      </c>
    </row>
    <row r="405" spans="1:65" ht="15">
      <c r="A405" s="24" t="s">
        <v>53</v>
      </c>
      <c r="B405" s="18" t="s">
        <v>109</v>
      </c>
      <c r="C405" s="15" t="s">
        <v>110</v>
      </c>
      <c r="D405" s="16" t="s">
        <v>223</v>
      </c>
      <c r="E405" s="17" t="s">
        <v>223</v>
      </c>
      <c r="F405" s="17" t="s">
        <v>223</v>
      </c>
      <c r="G405" s="17" t="s">
        <v>223</v>
      </c>
      <c r="H405" s="17" t="s">
        <v>223</v>
      </c>
      <c r="I405" s="17" t="s">
        <v>223</v>
      </c>
      <c r="J405" s="17" t="s">
        <v>223</v>
      </c>
      <c r="K405" s="17" t="s">
        <v>223</v>
      </c>
      <c r="L405" s="17" t="s">
        <v>223</v>
      </c>
      <c r="M405" s="17" t="s">
        <v>223</v>
      </c>
      <c r="N405" s="17" t="s">
        <v>223</v>
      </c>
      <c r="O405" s="17" t="s">
        <v>223</v>
      </c>
      <c r="P405" s="17" t="s">
        <v>223</v>
      </c>
      <c r="Q405" s="152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224</v>
      </c>
      <c r="C406" s="9" t="s">
        <v>224</v>
      </c>
      <c r="D406" s="150" t="s">
        <v>229</v>
      </c>
      <c r="E406" s="151" t="s">
        <v>230</v>
      </c>
      <c r="F406" s="151" t="s">
        <v>231</v>
      </c>
      <c r="G406" s="151" t="s">
        <v>234</v>
      </c>
      <c r="H406" s="151" t="s">
        <v>235</v>
      </c>
      <c r="I406" s="151" t="s">
        <v>236</v>
      </c>
      <c r="J406" s="151" t="s">
        <v>237</v>
      </c>
      <c r="K406" s="151" t="s">
        <v>275</v>
      </c>
      <c r="L406" s="151" t="s">
        <v>240</v>
      </c>
      <c r="M406" s="151" t="s">
        <v>242</v>
      </c>
      <c r="N406" s="151" t="s">
        <v>244</v>
      </c>
      <c r="O406" s="151" t="s">
        <v>247</v>
      </c>
      <c r="P406" s="151" t="s">
        <v>248</v>
      </c>
      <c r="Q406" s="152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314</v>
      </c>
      <c r="E407" s="11" t="s">
        <v>276</v>
      </c>
      <c r="F407" s="11" t="s">
        <v>314</v>
      </c>
      <c r="G407" s="11" t="s">
        <v>276</v>
      </c>
      <c r="H407" s="11" t="s">
        <v>276</v>
      </c>
      <c r="I407" s="11" t="s">
        <v>276</v>
      </c>
      <c r="J407" s="11" t="s">
        <v>276</v>
      </c>
      <c r="K407" s="11" t="s">
        <v>276</v>
      </c>
      <c r="L407" s="11" t="s">
        <v>276</v>
      </c>
      <c r="M407" s="11" t="s">
        <v>314</v>
      </c>
      <c r="N407" s="11" t="s">
        <v>314</v>
      </c>
      <c r="O407" s="11" t="s">
        <v>314</v>
      </c>
      <c r="P407" s="11" t="s">
        <v>314</v>
      </c>
      <c r="Q407" s="152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9"/>
      <c r="C408" s="9"/>
      <c r="D408" s="25" t="s">
        <v>315</v>
      </c>
      <c r="E408" s="25" t="s">
        <v>316</v>
      </c>
      <c r="F408" s="25" t="s">
        <v>317</v>
      </c>
      <c r="G408" s="25" t="s">
        <v>317</v>
      </c>
      <c r="H408" s="25" t="s">
        <v>317</v>
      </c>
      <c r="I408" s="25" t="s">
        <v>317</v>
      </c>
      <c r="J408" s="25" t="s">
        <v>317</v>
      </c>
      <c r="K408" s="25" t="s">
        <v>317</v>
      </c>
      <c r="L408" s="25" t="s">
        <v>318</v>
      </c>
      <c r="M408" s="25" t="s">
        <v>293</v>
      </c>
      <c r="N408" s="25" t="s">
        <v>317</v>
      </c>
      <c r="O408" s="25" t="s">
        <v>293</v>
      </c>
      <c r="P408" s="25" t="s">
        <v>317</v>
      </c>
      <c r="Q408" s="152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03">
        <v>0.18099999999999999</v>
      </c>
      <c r="E409" s="203" t="s">
        <v>101</v>
      </c>
      <c r="F409" s="202">
        <v>0.06</v>
      </c>
      <c r="G409" s="202">
        <v>0.02</v>
      </c>
      <c r="H409" s="202">
        <v>0.01</v>
      </c>
      <c r="I409" s="202">
        <v>0.02</v>
      </c>
      <c r="J409" s="202">
        <v>0.02</v>
      </c>
      <c r="K409" s="202">
        <v>0.03</v>
      </c>
      <c r="L409" s="202">
        <v>7.2046051337745998E-2</v>
      </c>
      <c r="M409" s="202">
        <v>0.02</v>
      </c>
      <c r="N409" s="203">
        <v>0.14000000000000001</v>
      </c>
      <c r="O409" s="203">
        <v>0.34</v>
      </c>
      <c r="P409" s="203">
        <v>0.15</v>
      </c>
      <c r="Q409" s="204"/>
      <c r="R409" s="205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6">
        <v>1</v>
      </c>
    </row>
    <row r="410" spans="1:65">
      <c r="A410" s="29"/>
      <c r="B410" s="19">
        <v>1</v>
      </c>
      <c r="C410" s="9">
        <v>2</v>
      </c>
      <c r="D410" s="208">
        <v>0.222</v>
      </c>
      <c r="E410" s="208" t="s">
        <v>101</v>
      </c>
      <c r="F410" s="23">
        <v>0.03</v>
      </c>
      <c r="G410" s="23">
        <v>0.02</v>
      </c>
      <c r="H410" s="23">
        <v>0.02</v>
      </c>
      <c r="I410" s="23">
        <v>0.02</v>
      </c>
      <c r="J410" s="23">
        <v>0.02</v>
      </c>
      <c r="K410" s="23">
        <v>0.02</v>
      </c>
      <c r="L410" s="23">
        <v>5.42819380327344E-2</v>
      </c>
      <c r="M410" s="23">
        <v>0.03</v>
      </c>
      <c r="N410" s="208">
        <v>0.12</v>
      </c>
      <c r="O410" s="208">
        <v>0.34200000000000003</v>
      </c>
      <c r="P410" s="208">
        <v>0.15</v>
      </c>
      <c r="Q410" s="204"/>
      <c r="R410" s="205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206">
        <v>8</v>
      </c>
    </row>
    <row r="411" spans="1:65">
      <c r="A411" s="29"/>
      <c r="B411" s="19">
        <v>1</v>
      </c>
      <c r="C411" s="9">
        <v>3</v>
      </c>
      <c r="D411" s="208">
        <v>0.186</v>
      </c>
      <c r="E411" s="208" t="s">
        <v>101</v>
      </c>
      <c r="F411" s="23">
        <v>4.9999999999999996E-2</v>
      </c>
      <c r="G411" s="23">
        <v>0.02</v>
      </c>
      <c r="H411" s="23">
        <v>0.02</v>
      </c>
      <c r="I411" s="23">
        <v>0.03</v>
      </c>
      <c r="J411" s="23">
        <v>0.02</v>
      </c>
      <c r="K411" s="23">
        <v>0.02</v>
      </c>
      <c r="L411" s="23">
        <v>6.9589997376732604E-2</v>
      </c>
      <c r="M411" s="23">
        <v>0.02</v>
      </c>
      <c r="N411" s="208">
        <v>0.12</v>
      </c>
      <c r="O411" s="208">
        <v>0.36299999999999999</v>
      </c>
      <c r="P411" s="208">
        <v>0.15</v>
      </c>
      <c r="Q411" s="204"/>
      <c r="R411" s="205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206">
        <v>16</v>
      </c>
    </row>
    <row r="412" spans="1:65">
      <c r="A412" s="29"/>
      <c r="B412" s="19">
        <v>1</v>
      </c>
      <c r="C412" s="9">
        <v>4</v>
      </c>
      <c r="D412" s="208">
        <v>0.13400000000000001</v>
      </c>
      <c r="E412" s="208" t="s">
        <v>101</v>
      </c>
      <c r="F412" s="23">
        <v>0.06</v>
      </c>
      <c r="G412" s="23">
        <v>0.02</v>
      </c>
      <c r="H412" s="23">
        <v>0.02</v>
      </c>
      <c r="I412" s="23">
        <v>0.03</v>
      </c>
      <c r="J412" s="23">
        <v>0.02</v>
      </c>
      <c r="K412" s="23">
        <v>0.02</v>
      </c>
      <c r="L412" s="23">
        <v>7.6024496258281199E-2</v>
      </c>
      <c r="M412" s="23">
        <v>0.03</v>
      </c>
      <c r="N412" s="208">
        <v>0.11</v>
      </c>
      <c r="O412" s="208">
        <v>0.34399999999999997</v>
      </c>
      <c r="P412" s="208">
        <v>0.15</v>
      </c>
      <c r="Q412" s="204"/>
      <c r="R412" s="205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206">
        <v>3.0545282771190198E-2</v>
      </c>
    </row>
    <row r="413" spans="1:65">
      <c r="A413" s="29"/>
      <c r="B413" s="19">
        <v>1</v>
      </c>
      <c r="C413" s="9">
        <v>5</v>
      </c>
      <c r="D413" s="208">
        <v>0.184</v>
      </c>
      <c r="E413" s="208" t="s">
        <v>101</v>
      </c>
      <c r="F413" s="23">
        <v>4.9999999999999996E-2</v>
      </c>
      <c r="G413" s="23">
        <v>0.02</v>
      </c>
      <c r="H413" s="23">
        <v>0.02</v>
      </c>
      <c r="I413" s="23">
        <v>0.01</v>
      </c>
      <c r="J413" s="23">
        <v>0.03</v>
      </c>
      <c r="K413" s="23">
        <v>0.02</v>
      </c>
      <c r="L413" s="23">
        <v>6.4727805736312802E-2</v>
      </c>
      <c r="M413" s="23">
        <v>0.02</v>
      </c>
      <c r="N413" s="208">
        <v>0.15</v>
      </c>
      <c r="O413" s="208">
        <v>0.35699999999999998</v>
      </c>
      <c r="P413" s="208">
        <v>0.15</v>
      </c>
      <c r="Q413" s="204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206">
        <v>14</v>
      </c>
    </row>
    <row r="414" spans="1:65">
      <c r="A414" s="29"/>
      <c r="B414" s="19">
        <v>1</v>
      </c>
      <c r="C414" s="9">
        <v>6</v>
      </c>
      <c r="D414" s="23"/>
      <c r="E414" s="208" t="s">
        <v>101</v>
      </c>
      <c r="F414" s="23">
        <v>4.9999999999999996E-2</v>
      </c>
      <c r="G414" s="23">
        <v>0.02</v>
      </c>
      <c r="H414" s="23">
        <v>0.01</v>
      </c>
      <c r="I414" s="23">
        <v>0.04</v>
      </c>
      <c r="J414" s="23">
        <v>0.02</v>
      </c>
      <c r="K414" s="23">
        <v>0.02</v>
      </c>
      <c r="L414" s="23">
        <v>5.9503284275322296E-2</v>
      </c>
      <c r="M414" s="23">
        <v>0.02</v>
      </c>
      <c r="N414" s="208">
        <v>0.11</v>
      </c>
      <c r="O414" s="208">
        <v>0.39500000000000002</v>
      </c>
      <c r="P414" s="208">
        <v>0.15</v>
      </c>
      <c r="Q414" s="204"/>
      <c r="R414" s="205"/>
      <c r="S414" s="205"/>
      <c r="T414" s="205"/>
      <c r="U414" s="205"/>
      <c r="V414" s="205"/>
      <c r="W414" s="205"/>
      <c r="X414" s="205"/>
      <c r="Y414" s="205"/>
      <c r="Z414" s="205"/>
      <c r="AA414" s="205"/>
      <c r="AB414" s="205"/>
      <c r="AC414" s="205"/>
      <c r="AD414" s="205"/>
      <c r="AE414" s="205"/>
      <c r="AF414" s="205"/>
      <c r="AG414" s="205"/>
      <c r="AH414" s="205"/>
      <c r="AI414" s="205"/>
      <c r="AJ414" s="205"/>
      <c r="AK414" s="205"/>
      <c r="AL414" s="205"/>
      <c r="AM414" s="205"/>
      <c r="AN414" s="205"/>
      <c r="AO414" s="205"/>
      <c r="AP414" s="205"/>
      <c r="AQ414" s="205"/>
      <c r="AR414" s="205"/>
      <c r="AS414" s="205"/>
      <c r="AT414" s="205"/>
      <c r="AU414" s="205"/>
      <c r="AV414" s="205"/>
      <c r="AW414" s="205"/>
      <c r="AX414" s="205"/>
      <c r="AY414" s="205"/>
      <c r="AZ414" s="205"/>
      <c r="BA414" s="205"/>
      <c r="BB414" s="205"/>
      <c r="BC414" s="205"/>
      <c r="BD414" s="205"/>
      <c r="BE414" s="205"/>
      <c r="BF414" s="205"/>
      <c r="BG414" s="205"/>
      <c r="BH414" s="205"/>
      <c r="BI414" s="205"/>
      <c r="BJ414" s="205"/>
      <c r="BK414" s="205"/>
      <c r="BL414" s="205"/>
      <c r="BM414" s="56"/>
    </row>
    <row r="415" spans="1:65">
      <c r="A415" s="29"/>
      <c r="B415" s="20" t="s">
        <v>256</v>
      </c>
      <c r="C415" s="12"/>
      <c r="D415" s="209">
        <v>0.18140000000000001</v>
      </c>
      <c r="E415" s="209" t="s">
        <v>648</v>
      </c>
      <c r="F415" s="209">
        <v>4.9999999999999996E-2</v>
      </c>
      <c r="G415" s="209">
        <v>0.02</v>
      </c>
      <c r="H415" s="209">
        <v>1.6666666666666666E-2</v>
      </c>
      <c r="I415" s="209">
        <v>2.4999999999999998E-2</v>
      </c>
      <c r="J415" s="209">
        <v>2.1666666666666667E-2</v>
      </c>
      <c r="K415" s="209">
        <v>2.1666666666666667E-2</v>
      </c>
      <c r="L415" s="209">
        <v>6.6028928836188217E-2</v>
      </c>
      <c r="M415" s="209">
        <v>2.3333333333333334E-2</v>
      </c>
      <c r="N415" s="209">
        <v>0.125</v>
      </c>
      <c r="O415" s="209">
        <v>0.35683333333333334</v>
      </c>
      <c r="P415" s="209">
        <v>0.15</v>
      </c>
      <c r="Q415" s="204"/>
      <c r="R415" s="205"/>
      <c r="S415" s="205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205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5"/>
      <c r="BD415" s="205"/>
      <c r="BE415" s="205"/>
      <c r="BF415" s="205"/>
      <c r="BG415" s="205"/>
      <c r="BH415" s="205"/>
      <c r="BI415" s="205"/>
      <c r="BJ415" s="205"/>
      <c r="BK415" s="205"/>
      <c r="BL415" s="205"/>
      <c r="BM415" s="56"/>
    </row>
    <row r="416" spans="1:65">
      <c r="A416" s="29"/>
      <c r="B416" s="3" t="s">
        <v>257</v>
      </c>
      <c r="C416" s="28"/>
      <c r="D416" s="23">
        <v>0.184</v>
      </c>
      <c r="E416" s="23" t="s">
        <v>648</v>
      </c>
      <c r="F416" s="23">
        <v>4.9999999999999996E-2</v>
      </c>
      <c r="G416" s="23">
        <v>0.02</v>
      </c>
      <c r="H416" s="23">
        <v>0.02</v>
      </c>
      <c r="I416" s="23">
        <v>2.5000000000000001E-2</v>
      </c>
      <c r="J416" s="23">
        <v>0.02</v>
      </c>
      <c r="K416" s="23">
        <v>0.02</v>
      </c>
      <c r="L416" s="23">
        <v>6.715890155652271E-2</v>
      </c>
      <c r="M416" s="23">
        <v>0.02</v>
      </c>
      <c r="N416" s="23">
        <v>0.12</v>
      </c>
      <c r="O416" s="23">
        <v>0.35049999999999998</v>
      </c>
      <c r="P416" s="23">
        <v>0.15</v>
      </c>
      <c r="Q416" s="204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205"/>
      <c r="AK416" s="205"/>
      <c r="AL416" s="205"/>
      <c r="AM416" s="205"/>
      <c r="AN416" s="205"/>
      <c r="AO416" s="205"/>
      <c r="AP416" s="205"/>
      <c r="AQ416" s="205"/>
      <c r="AR416" s="205"/>
      <c r="AS416" s="205"/>
      <c r="AT416" s="205"/>
      <c r="AU416" s="205"/>
      <c r="AV416" s="205"/>
      <c r="AW416" s="205"/>
      <c r="AX416" s="205"/>
      <c r="AY416" s="205"/>
      <c r="AZ416" s="205"/>
      <c r="BA416" s="205"/>
      <c r="BB416" s="205"/>
      <c r="BC416" s="205"/>
      <c r="BD416" s="205"/>
      <c r="BE416" s="205"/>
      <c r="BF416" s="205"/>
      <c r="BG416" s="205"/>
      <c r="BH416" s="205"/>
      <c r="BI416" s="205"/>
      <c r="BJ416" s="205"/>
      <c r="BK416" s="205"/>
      <c r="BL416" s="205"/>
      <c r="BM416" s="56"/>
    </row>
    <row r="417" spans="1:65">
      <c r="A417" s="29"/>
      <c r="B417" s="3" t="s">
        <v>258</v>
      </c>
      <c r="C417" s="28"/>
      <c r="D417" s="23">
        <v>3.1317726609701474E-2</v>
      </c>
      <c r="E417" s="23" t="s">
        <v>648</v>
      </c>
      <c r="F417" s="23">
        <v>1.095445115010329E-2</v>
      </c>
      <c r="G417" s="23">
        <v>0</v>
      </c>
      <c r="H417" s="23">
        <v>5.1639777949432156E-3</v>
      </c>
      <c r="I417" s="23">
        <v>1.0488088481701517E-2</v>
      </c>
      <c r="J417" s="23">
        <v>4.0824829046386298E-3</v>
      </c>
      <c r="K417" s="23">
        <v>4.0824829046386289E-3</v>
      </c>
      <c r="L417" s="23">
        <v>8.1371627933945947E-3</v>
      </c>
      <c r="M417" s="23">
        <v>5.1639777949432156E-3</v>
      </c>
      <c r="N417" s="23">
        <v>1.6431676725154921E-2</v>
      </c>
      <c r="O417" s="23">
        <v>2.0798237104780459E-2</v>
      </c>
      <c r="P417" s="23">
        <v>0</v>
      </c>
      <c r="Q417" s="204"/>
      <c r="R417" s="205"/>
      <c r="S417" s="205"/>
      <c r="T417" s="205"/>
      <c r="U417" s="205"/>
      <c r="V417" s="205"/>
      <c r="W417" s="205"/>
      <c r="X417" s="205"/>
      <c r="Y417" s="205"/>
      <c r="Z417" s="205"/>
      <c r="AA417" s="205"/>
      <c r="AB417" s="205"/>
      <c r="AC417" s="205"/>
      <c r="AD417" s="205"/>
      <c r="AE417" s="205"/>
      <c r="AF417" s="205"/>
      <c r="AG417" s="205"/>
      <c r="AH417" s="205"/>
      <c r="AI417" s="205"/>
      <c r="AJ417" s="205"/>
      <c r="AK417" s="205"/>
      <c r="AL417" s="205"/>
      <c r="AM417" s="205"/>
      <c r="AN417" s="205"/>
      <c r="AO417" s="205"/>
      <c r="AP417" s="205"/>
      <c r="AQ417" s="205"/>
      <c r="AR417" s="205"/>
      <c r="AS417" s="205"/>
      <c r="AT417" s="205"/>
      <c r="AU417" s="205"/>
      <c r="AV417" s="205"/>
      <c r="AW417" s="205"/>
      <c r="AX417" s="205"/>
      <c r="AY417" s="205"/>
      <c r="AZ417" s="205"/>
      <c r="BA417" s="205"/>
      <c r="BB417" s="205"/>
      <c r="BC417" s="205"/>
      <c r="BD417" s="205"/>
      <c r="BE417" s="205"/>
      <c r="BF417" s="205"/>
      <c r="BG417" s="205"/>
      <c r="BH417" s="205"/>
      <c r="BI417" s="205"/>
      <c r="BJ417" s="205"/>
      <c r="BK417" s="205"/>
      <c r="BL417" s="205"/>
      <c r="BM417" s="56"/>
    </row>
    <row r="418" spans="1:65">
      <c r="A418" s="29"/>
      <c r="B418" s="3" t="s">
        <v>85</v>
      </c>
      <c r="C418" s="28"/>
      <c r="D418" s="13">
        <v>0.17264457888479312</v>
      </c>
      <c r="E418" s="13" t="s">
        <v>648</v>
      </c>
      <c r="F418" s="13">
        <v>0.21908902300206581</v>
      </c>
      <c r="G418" s="13">
        <v>0</v>
      </c>
      <c r="H418" s="13">
        <v>0.30983866769659296</v>
      </c>
      <c r="I418" s="13">
        <v>0.41952353926806069</v>
      </c>
      <c r="J418" s="13">
        <v>0.18842228790639828</v>
      </c>
      <c r="K418" s="13">
        <v>0.18842228790639826</v>
      </c>
      <c r="L418" s="13">
        <v>0.12323632893670224</v>
      </c>
      <c r="M418" s="13">
        <v>0.22131333406899495</v>
      </c>
      <c r="N418" s="13">
        <v>0.13145341380123937</v>
      </c>
      <c r="O418" s="13">
        <v>5.8285578061038186E-2</v>
      </c>
      <c r="P418" s="13">
        <v>0</v>
      </c>
      <c r="Q418" s="152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259</v>
      </c>
      <c r="C419" s="28"/>
      <c r="D419" s="13">
        <v>4.9387238729737168</v>
      </c>
      <c r="E419" s="13" t="s">
        <v>648</v>
      </c>
      <c r="F419" s="13">
        <v>0.6369139671923143</v>
      </c>
      <c r="G419" s="13">
        <v>-0.34523441312307424</v>
      </c>
      <c r="H419" s="13">
        <v>-0.45436201093589523</v>
      </c>
      <c r="I419" s="13">
        <v>-0.18154301640384285</v>
      </c>
      <c r="J419" s="13">
        <v>-0.29067061421666374</v>
      </c>
      <c r="K419" s="13">
        <v>-0.29067061421666374</v>
      </c>
      <c r="L419" s="13">
        <v>1.1616735170140773</v>
      </c>
      <c r="M419" s="13">
        <v>-0.23610681531025324</v>
      </c>
      <c r="N419" s="13">
        <v>3.0922849179807859</v>
      </c>
      <c r="O419" s="13">
        <v>10.682109345862484</v>
      </c>
      <c r="P419" s="13">
        <v>3.9107419015769436</v>
      </c>
      <c r="Q419" s="152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45" t="s">
        <v>260</v>
      </c>
      <c r="C420" s="46"/>
      <c r="D420" s="44">
        <v>2.95</v>
      </c>
      <c r="E420" s="44">
        <v>10.11</v>
      </c>
      <c r="F420" s="44">
        <v>0</v>
      </c>
      <c r="G420" s="44">
        <v>0.67</v>
      </c>
      <c r="H420" s="44">
        <v>0.75</v>
      </c>
      <c r="I420" s="44">
        <v>0.56000000000000005</v>
      </c>
      <c r="J420" s="44">
        <v>0.64</v>
      </c>
      <c r="K420" s="44">
        <v>0.64</v>
      </c>
      <c r="L420" s="44">
        <v>0.36</v>
      </c>
      <c r="M420" s="44">
        <v>0.6</v>
      </c>
      <c r="N420" s="44">
        <v>1.69</v>
      </c>
      <c r="O420" s="44">
        <v>6.9</v>
      </c>
      <c r="P420" s="44">
        <v>2.25</v>
      </c>
      <c r="Q420" s="152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BM421" s="55"/>
    </row>
    <row r="422" spans="1:65" ht="15">
      <c r="B422" s="8" t="s">
        <v>546</v>
      </c>
      <c r="BM422" s="27" t="s">
        <v>313</v>
      </c>
    </row>
    <row r="423" spans="1:65" ht="15">
      <c r="A423" s="24" t="s">
        <v>11</v>
      </c>
      <c r="B423" s="18" t="s">
        <v>109</v>
      </c>
      <c r="C423" s="15" t="s">
        <v>110</v>
      </c>
      <c r="D423" s="16" t="s">
        <v>223</v>
      </c>
      <c r="E423" s="17" t="s">
        <v>223</v>
      </c>
      <c r="F423" s="15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224</v>
      </c>
      <c r="C424" s="9" t="s">
        <v>224</v>
      </c>
      <c r="D424" s="150" t="s">
        <v>230</v>
      </c>
      <c r="E424" s="151" t="s">
        <v>231</v>
      </c>
      <c r="F424" s="15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276</v>
      </c>
      <c r="E425" s="11" t="s">
        <v>314</v>
      </c>
      <c r="F425" s="15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 t="s">
        <v>316</v>
      </c>
      <c r="E426" s="25" t="s">
        <v>317</v>
      </c>
      <c r="F426" s="15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8">
        <v>1</v>
      </c>
      <c r="C427" s="14">
        <v>1</v>
      </c>
      <c r="D427" s="21">
        <v>0.50284541980206343</v>
      </c>
      <c r="E427" s="21">
        <v>0.6</v>
      </c>
      <c r="F427" s="15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0.50502722125923294</v>
      </c>
      <c r="E428" s="11">
        <v>0.5</v>
      </c>
      <c r="F428" s="15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9">
        <v>1</v>
      </c>
      <c r="C429" s="9">
        <v>3</v>
      </c>
      <c r="D429" s="11">
        <v>0.50245808431853711</v>
      </c>
      <c r="E429" s="11">
        <v>0.5</v>
      </c>
      <c r="F429" s="15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0.50133485607106965</v>
      </c>
      <c r="E430" s="11">
        <v>0.5</v>
      </c>
      <c r="F430" s="15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0.51494224329389404</v>
      </c>
    </row>
    <row r="431" spans="1:65">
      <c r="A431" s="29"/>
      <c r="B431" s="19">
        <v>1</v>
      </c>
      <c r="C431" s="9">
        <v>5</v>
      </c>
      <c r="D431" s="11">
        <v>0.47787321641772601</v>
      </c>
      <c r="E431" s="11">
        <v>0.6</v>
      </c>
      <c r="F431" s="15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9</v>
      </c>
    </row>
    <row r="432" spans="1:65">
      <c r="A432" s="29"/>
      <c r="B432" s="19">
        <v>1</v>
      </c>
      <c r="C432" s="9">
        <v>6</v>
      </c>
      <c r="D432" s="11">
        <v>0.48976812165810135</v>
      </c>
      <c r="E432" s="11">
        <v>0.5</v>
      </c>
      <c r="F432" s="15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20" t="s">
        <v>256</v>
      </c>
      <c r="C433" s="12"/>
      <c r="D433" s="22">
        <v>0.49655115325445509</v>
      </c>
      <c r="E433" s="22">
        <v>0.53333333333333333</v>
      </c>
      <c r="F433" s="15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257</v>
      </c>
      <c r="C434" s="28"/>
      <c r="D434" s="11">
        <v>0.50189647019480343</v>
      </c>
      <c r="E434" s="11">
        <v>0.5</v>
      </c>
      <c r="F434" s="15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258</v>
      </c>
      <c r="C435" s="28"/>
      <c r="D435" s="23">
        <v>1.0621789016370432E-2</v>
      </c>
      <c r="E435" s="23">
        <v>5.1639777949432218E-2</v>
      </c>
      <c r="F435" s="15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85</v>
      </c>
      <c r="C436" s="28"/>
      <c r="D436" s="13">
        <v>2.1391127473481774E-2</v>
      </c>
      <c r="E436" s="13">
        <v>9.6824583655185412E-2</v>
      </c>
      <c r="F436" s="15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259</v>
      </c>
      <c r="C437" s="28"/>
      <c r="D437" s="13">
        <v>-3.5714859829323764E-2</v>
      </c>
      <c r="E437" s="13">
        <v>3.571485982932443E-2</v>
      </c>
      <c r="F437" s="15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260</v>
      </c>
      <c r="C438" s="46"/>
      <c r="D438" s="44">
        <v>0.67</v>
      </c>
      <c r="E438" s="44">
        <v>0.67</v>
      </c>
      <c r="F438" s="15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/>
      <c r="C439" s="20"/>
      <c r="D439" s="20"/>
      <c r="E439" s="20"/>
      <c r="BM439" s="55"/>
    </row>
    <row r="440" spans="1:65" ht="15">
      <c r="B440" s="8" t="s">
        <v>547</v>
      </c>
      <c r="BM440" s="27" t="s">
        <v>66</v>
      </c>
    </row>
    <row r="441" spans="1:65" ht="15">
      <c r="A441" s="24" t="s">
        <v>14</v>
      </c>
      <c r="B441" s="18" t="s">
        <v>109</v>
      </c>
      <c r="C441" s="15" t="s">
        <v>110</v>
      </c>
      <c r="D441" s="16" t="s">
        <v>223</v>
      </c>
      <c r="E441" s="17" t="s">
        <v>223</v>
      </c>
      <c r="F441" s="17" t="s">
        <v>223</v>
      </c>
      <c r="G441" s="17" t="s">
        <v>223</v>
      </c>
      <c r="H441" s="17" t="s">
        <v>223</v>
      </c>
      <c r="I441" s="17" t="s">
        <v>223</v>
      </c>
      <c r="J441" s="17" t="s">
        <v>223</v>
      </c>
      <c r="K441" s="17" t="s">
        <v>223</v>
      </c>
      <c r="L441" s="17" t="s">
        <v>223</v>
      </c>
      <c r="M441" s="17" t="s">
        <v>223</v>
      </c>
      <c r="N441" s="17" t="s">
        <v>223</v>
      </c>
      <c r="O441" s="17" t="s">
        <v>223</v>
      </c>
      <c r="P441" s="17" t="s">
        <v>223</v>
      </c>
      <c r="Q441" s="152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224</v>
      </c>
      <c r="C442" s="9" t="s">
        <v>224</v>
      </c>
      <c r="D442" s="150" t="s">
        <v>230</v>
      </c>
      <c r="E442" s="151" t="s">
        <v>231</v>
      </c>
      <c r="F442" s="151" t="s">
        <v>234</v>
      </c>
      <c r="G442" s="151" t="s">
        <v>235</v>
      </c>
      <c r="H442" s="151" t="s">
        <v>236</v>
      </c>
      <c r="I442" s="151" t="s">
        <v>237</v>
      </c>
      <c r="J442" s="151" t="s">
        <v>275</v>
      </c>
      <c r="K442" s="151" t="s">
        <v>240</v>
      </c>
      <c r="L442" s="151" t="s">
        <v>241</v>
      </c>
      <c r="M442" s="151" t="s">
        <v>242</v>
      </c>
      <c r="N442" s="151" t="s">
        <v>245</v>
      </c>
      <c r="O442" s="151" t="s">
        <v>247</v>
      </c>
      <c r="P442" s="151" t="s">
        <v>248</v>
      </c>
      <c r="Q442" s="152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276</v>
      </c>
      <c r="E443" s="11" t="s">
        <v>314</v>
      </c>
      <c r="F443" s="11" t="s">
        <v>276</v>
      </c>
      <c r="G443" s="11" t="s">
        <v>276</v>
      </c>
      <c r="H443" s="11" t="s">
        <v>276</v>
      </c>
      <c r="I443" s="11" t="s">
        <v>276</v>
      </c>
      <c r="J443" s="11" t="s">
        <v>276</v>
      </c>
      <c r="K443" s="11" t="s">
        <v>276</v>
      </c>
      <c r="L443" s="11" t="s">
        <v>314</v>
      </c>
      <c r="M443" s="11" t="s">
        <v>314</v>
      </c>
      <c r="N443" s="11" t="s">
        <v>276</v>
      </c>
      <c r="O443" s="11" t="s">
        <v>314</v>
      </c>
      <c r="P443" s="11" t="s">
        <v>314</v>
      </c>
      <c r="Q443" s="152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9"/>
      <c r="C444" s="9"/>
      <c r="D444" s="25" t="s">
        <v>316</v>
      </c>
      <c r="E444" s="25" t="s">
        <v>317</v>
      </c>
      <c r="F444" s="25" t="s">
        <v>317</v>
      </c>
      <c r="G444" s="25" t="s">
        <v>317</v>
      </c>
      <c r="H444" s="25" t="s">
        <v>317</v>
      </c>
      <c r="I444" s="25" t="s">
        <v>317</v>
      </c>
      <c r="J444" s="25" t="s">
        <v>317</v>
      </c>
      <c r="K444" s="25" t="s">
        <v>318</v>
      </c>
      <c r="L444" s="25" t="s">
        <v>318</v>
      </c>
      <c r="M444" s="25" t="s">
        <v>293</v>
      </c>
      <c r="N444" s="25" t="s">
        <v>318</v>
      </c>
      <c r="O444" s="25" t="s">
        <v>293</v>
      </c>
      <c r="P444" s="25" t="s">
        <v>317</v>
      </c>
      <c r="Q444" s="152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03" t="s">
        <v>104</v>
      </c>
      <c r="E445" s="202">
        <v>0.03</v>
      </c>
      <c r="F445" s="202">
        <v>3.2000000000000001E-2</v>
      </c>
      <c r="G445" s="202">
        <v>2.9000000000000001E-2</v>
      </c>
      <c r="H445" s="202">
        <v>2.9000000000000001E-2</v>
      </c>
      <c r="I445" s="202">
        <v>3.3000000000000002E-2</v>
      </c>
      <c r="J445" s="202">
        <v>3.3000000000000002E-2</v>
      </c>
      <c r="K445" s="202">
        <v>2.8182938074122699E-2</v>
      </c>
      <c r="L445" s="203" t="s">
        <v>299</v>
      </c>
      <c r="M445" s="202">
        <v>0.03</v>
      </c>
      <c r="N445" s="203" t="s">
        <v>294</v>
      </c>
      <c r="O445" s="202">
        <v>0.03</v>
      </c>
      <c r="P445" s="203">
        <v>2.4E-2</v>
      </c>
      <c r="Q445" s="204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>
        <v>1</v>
      </c>
    </row>
    <row r="446" spans="1:65">
      <c r="A446" s="29"/>
      <c r="B446" s="19">
        <v>1</v>
      </c>
      <c r="C446" s="9">
        <v>2</v>
      </c>
      <c r="D446" s="208" t="s">
        <v>104</v>
      </c>
      <c r="E446" s="23">
        <v>0.03</v>
      </c>
      <c r="F446" s="23">
        <v>0.03</v>
      </c>
      <c r="G446" s="23">
        <v>0.03</v>
      </c>
      <c r="H446" s="23">
        <v>0.03</v>
      </c>
      <c r="I446" s="23">
        <v>3.3000000000000002E-2</v>
      </c>
      <c r="J446" s="23">
        <v>3.2000000000000001E-2</v>
      </c>
      <c r="K446" s="23">
        <v>2.6782858459953301E-2</v>
      </c>
      <c r="L446" s="208" t="s">
        <v>299</v>
      </c>
      <c r="M446" s="23">
        <v>0.03</v>
      </c>
      <c r="N446" s="208" t="s">
        <v>294</v>
      </c>
      <c r="O446" s="23">
        <v>0.03</v>
      </c>
      <c r="P446" s="208">
        <v>2.4E-2</v>
      </c>
      <c r="Q446" s="204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>
        <v>21</v>
      </c>
    </row>
    <row r="447" spans="1:65">
      <c r="A447" s="29"/>
      <c r="B447" s="19">
        <v>1</v>
      </c>
      <c r="C447" s="9">
        <v>3</v>
      </c>
      <c r="D447" s="208" t="s">
        <v>104</v>
      </c>
      <c r="E447" s="23">
        <v>0.03</v>
      </c>
      <c r="F447" s="23">
        <v>3.2000000000000001E-2</v>
      </c>
      <c r="G447" s="23">
        <v>2.7E-2</v>
      </c>
      <c r="H447" s="23">
        <v>3.1E-2</v>
      </c>
      <c r="I447" s="23">
        <v>3.2000000000000001E-2</v>
      </c>
      <c r="J447" s="23">
        <v>3.3000000000000002E-2</v>
      </c>
      <c r="K447" s="23">
        <v>2.8626796659233501E-2</v>
      </c>
      <c r="L447" s="208" t="s">
        <v>299</v>
      </c>
      <c r="M447" s="23">
        <v>0.03</v>
      </c>
      <c r="N447" s="208" t="s">
        <v>294</v>
      </c>
      <c r="O447" s="23">
        <v>0.03</v>
      </c>
      <c r="P447" s="208">
        <v>2.3E-2</v>
      </c>
      <c r="Q447" s="204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06">
        <v>16</v>
      </c>
    </row>
    <row r="448" spans="1:65">
      <c r="A448" s="29"/>
      <c r="B448" s="19">
        <v>1</v>
      </c>
      <c r="C448" s="9">
        <v>4</v>
      </c>
      <c r="D448" s="208" t="s">
        <v>104</v>
      </c>
      <c r="E448" s="23">
        <v>0.04</v>
      </c>
      <c r="F448" s="23">
        <v>3.1E-2</v>
      </c>
      <c r="G448" s="23">
        <v>2.8000000000000001E-2</v>
      </c>
      <c r="H448" s="23">
        <v>0.03</v>
      </c>
      <c r="I448" s="23">
        <v>3.3000000000000002E-2</v>
      </c>
      <c r="J448" s="23">
        <v>0.03</v>
      </c>
      <c r="K448" s="210">
        <v>4.1603943085704899E-2</v>
      </c>
      <c r="L448" s="208" t="s">
        <v>299</v>
      </c>
      <c r="M448" s="23">
        <v>0.03</v>
      </c>
      <c r="N448" s="208" t="s">
        <v>294</v>
      </c>
      <c r="O448" s="23">
        <v>0.03</v>
      </c>
      <c r="P448" s="208">
        <v>2.4E-2</v>
      </c>
      <c r="Q448" s="204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206">
        <v>3.0190781823049462E-2</v>
      </c>
    </row>
    <row r="449" spans="1:65">
      <c r="A449" s="29"/>
      <c r="B449" s="19">
        <v>1</v>
      </c>
      <c r="C449" s="9">
        <v>5</v>
      </c>
      <c r="D449" s="208" t="s">
        <v>104</v>
      </c>
      <c r="E449" s="210">
        <v>0.05</v>
      </c>
      <c r="F449" s="23">
        <v>3.1E-2</v>
      </c>
      <c r="G449" s="23">
        <v>2.9000000000000001E-2</v>
      </c>
      <c r="H449" s="23">
        <v>2.8000000000000001E-2</v>
      </c>
      <c r="I449" s="23">
        <v>3.3000000000000002E-2</v>
      </c>
      <c r="J449" s="23">
        <v>3.1E-2</v>
      </c>
      <c r="K449" s="23">
        <v>2.8012156281551098E-2</v>
      </c>
      <c r="L449" s="208" t="s">
        <v>299</v>
      </c>
      <c r="M449" s="23">
        <v>0.03</v>
      </c>
      <c r="N449" s="208" t="s">
        <v>294</v>
      </c>
      <c r="O449" s="23">
        <v>0.03</v>
      </c>
      <c r="P449" s="208">
        <v>2.5000000000000001E-2</v>
      </c>
      <c r="Q449" s="204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206">
        <v>91</v>
      </c>
    </row>
    <row r="450" spans="1:65">
      <c r="A450" s="29"/>
      <c r="B450" s="19">
        <v>1</v>
      </c>
      <c r="C450" s="9">
        <v>6</v>
      </c>
      <c r="D450" s="208" t="s">
        <v>104</v>
      </c>
      <c r="E450" s="23">
        <v>0.03</v>
      </c>
      <c r="F450" s="23">
        <v>0.03</v>
      </c>
      <c r="G450" s="23">
        <v>2.7E-2</v>
      </c>
      <c r="H450" s="23">
        <v>0.03</v>
      </c>
      <c r="I450" s="23">
        <v>3.3000000000000002E-2</v>
      </c>
      <c r="J450" s="23">
        <v>2.9000000000000001E-2</v>
      </c>
      <c r="K450" s="23">
        <v>2.9480432562365499E-2</v>
      </c>
      <c r="L450" s="208" t="s">
        <v>299</v>
      </c>
      <c r="M450" s="23">
        <v>0.02</v>
      </c>
      <c r="N450" s="208" t="s">
        <v>294</v>
      </c>
      <c r="O450" s="23">
        <v>0.03</v>
      </c>
      <c r="P450" s="208">
        <v>2.4E-2</v>
      </c>
      <c r="Q450" s="204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29"/>
      <c r="B451" s="20" t="s">
        <v>256</v>
      </c>
      <c r="C451" s="12"/>
      <c r="D451" s="209" t="s">
        <v>648</v>
      </c>
      <c r="E451" s="209">
        <v>3.4999999999999996E-2</v>
      </c>
      <c r="F451" s="209">
        <v>3.1E-2</v>
      </c>
      <c r="G451" s="209">
        <v>2.8333333333333332E-2</v>
      </c>
      <c r="H451" s="209">
        <v>2.9666666666666664E-2</v>
      </c>
      <c r="I451" s="209">
        <v>3.2833333333333332E-2</v>
      </c>
      <c r="J451" s="209">
        <v>3.1333333333333331E-2</v>
      </c>
      <c r="K451" s="209">
        <v>3.0448187520488498E-2</v>
      </c>
      <c r="L451" s="209" t="s">
        <v>648</v>
      </c>
      <c r="M451" s="209">
        <v>2.8333333333333332E-2</v>
      </c>
      <c r="N451" s="209" t="s">
        <v>648</v>
      </c>
      <c r="O451" s="209">
        <v>0.03</v>
      </c>
      <c r="P451" s="209">
        <v>2.3999999999999997E-2</v>
      </c>
      <c r="Q451" s="204"/>
      <c r="R451" s="205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29"/>
      <c r="B452" s="3" t="s">
        <v>257</v>
      </c>
      <c r="C452" s="28"/>
      <c r="D452" s="23" t="s">
        <v>648</v>
      </c>
      <c r="E452" s="23">
        <v>0.03</v>
      </c>
      <c r="F452" s="23">
        <v>3.1E-2</v>
      </c>
      <c r="G452" s="23">
        <v>2.8500000000000001E-2</v>
      </c>
      <c r="H452" s="23">
        <v>0.03</v>
      </c>
      <c r="I452" s="23">
        <v>3.3000000000000002E-2</v>
      </c>
      <c r="J452" s="23">
        <v>3.15E-2</v>
      </c>
      <c r="K452" s="23">
        <v>2.8404867366678098E-2</v>
      </c>
      <c r="L452" s="23" t="s">
        <v>648</v>
      </c>
      <c r="M452" s="23">
        <v>0.03</v>
      </c>
      <c r="N452" s="23" t="s">
        <v>648</v>
      </c>
      <c r="O452" s="23">
        <v>0.03</v>
      </c>
      <c r="P452" s="23">
        <v>2.4E-2</v>
      </c>
      <c r="Q452" s="204"/>
      <c r="R452" s="205"/>
      <c r="S452" s="205"/>
      <c r="T452" s="205"/>
      <c r="U452" s="205"/>
      <c r="V452" s="205"/>
      <c r="W452" s="205"/>
      <c r="X452" s="205"/>
      <c r="Y452" s="205"/>
      <c r="Z452" s="205"/>
      <c r="AA452" s="205"/>
      <c r="AB452" s="205"/>
      <c r="AC452" s="205"/>
      <c r="AD452" s="205"/>
      <c r="AE452" s="205"/>
      <c r="AF452" s="205"/>
      <c r="AG452" s="205"/>
      <c r="AH452" s="205"/>
      <c r="AI452" s="205"/>
      <c r="AJ452" s="205"/>
      <c r="AK452" s="205"/>
      <c r="AL452" s="205"/>
      <c r="AM452" s="205"/>
      <c r="AN452" s="205"/>
      <c r="AO452" s="205"/>
      <c r="AP452" s="205"/>
      <c r="AQ452" s="205"/>
      <c r="AR452" s="205"/>
      <c r="AS452" s="205"/>
      <c r="AT452" s="205"/>
      <c r="AU452" s="205"/>
      <c r="AV452" s="205"/>
      <c r="AW452" s="205"/>
      <c r="AX452" s="205"/>
      <c r="AY452" s="205"/>
      <c r="AZ452" s="205"/>
      <c r="BA452" s="205"/>
      <c r="BB452" s="205"/>
      <c r="BC452" s="205"/>
      <c r="BD452" s="205"/>
      <c r="BE452" s="205"/>
      <c r="BF452" s="205"/>
      <c r="BG452" s="205"/>
      <c r="BH452" s="205"/>
      <c r="BI452" s="205"/>
      <c r="BJ452" s="205"/>
      <c r="BK452" s="205"/>
      <c r="BL452" s="205"/>
      <c r="BM452" s="56"/>
    </row>
    <row r="453" spans="1:65">
      <c r="A453" s="29"/>
      <c r="B453" s="3" t="s">
        <v>258</v>
      </c>
      <c r="C453" s="28"/>
      <c r="D453" s="23" t="s">
        <v>648</v>
      </c>
      <c r="E453" s="23">
        <v>8.366600265340772E-3</v>
      </c>
      <c r="F453" s="23">
        <v>8.9442719099991667E-4</v>
      </c>
      <c r="G453" s="23">
        <v>1.2110601416389967E-3</v>
      </c>
      <c r="H453" s="23">
        <v>1.032795558988644E-3</v>
      </c>
      <c r="I453" s="23">
        <v>4.0824829046386341E-4</v>
      </c>
      <c r="J453" s="23">
        <v>1.6329931618554526E-3</v>
      </c>
      <c r="K453" s="23">
        <v>5.5354338029215992E-3</v>
      </c>
      <c r="L453" s="23" t="s">
        <v>648</v>
      </c>
      <c r="M453" s="23">
        <v>4.0824829046386298E-3</v>
      </c>
      <c r="N453" s="23" t="s">
        <v>648</v>
      </c>
      <c r="O453" s="23">
        <v>0</v>
      </c>
      <c r="P453" s="23">
        <v>6.3245553203367642E-4</v>
      </c>
      <c r="Q453" s="204"/>
      <c r="R453" s="205"/>
      <c r="S453" s="205"/>
      <c r="T453" s="205"/>
      <c r="U453" s="205"/>
      <c r="V453" s="205"/>
      <c r="W453" s="205"/>
      <c r="X453" s="205"/>
      <c r="Y453" s="205"/>
      <c r="Z453" s="205"/>
      <c r="AA453" s="205"/>
      <c r="AB453" s="205"/>
      <c r="AC453" s="205"/>
      <c r="AD453" s="205"/>
      <c r="AE453" s="205"/>
      <c r="AF453" s="205"/>
      <c r="AG453" s="205"/>
      <c r="AH453" s="205"/>
      <c r="AI453" s="205"/>
      <c r="AJ453" s="205"/>
      <c r="AK453" s="205"/>
      <c r="AL453" s="205"/>
      <c r="AM453" s="205"/>
      <c r="AN453" s="205"/>
      <c r="AO453" s="205"/>
      <c r="AP453" s="205"/>
      <c r="AQ453" s="205"/>
      <c r="AR453" s="205"/>
      <c r="AS453" s="205"/>
      <c r="AT453" s="205"/>
      <c r="AU453" s="205"/>
      <c r="AV453" s="205"/>
      <c r="AW453" s="205"/>
      <c r="AX453" s="205"/>
      <c r="AY453" s="205"/>
      <c r="AZ453" s="205"/>
      <c r="BA453" s="205"/>
      <c r="BB453" s="205"/>
      <c r="BC453" s="205"/>
      <c r="BD453" s="205"/>
      <c r="BE453" s="205"/>
      <c r="BF453" s="205"/>
      <c r="BG453" s="205"/>
      <c r="BH453" s="205"/>
      <c r="BI453" s="205"/>
      <c r="BJ453" s="205"/>
      <c r="BK453" s="205"/>
      <c r="BL453" s="205"/>
      <c r="BM453" s="56"/>
    </row>
    <row r="454" spans="1:65">
      <c r="A454" s="29"/>
      <c r="B454" s="3" t="s">
        <v>85</v>
      </c>
      <c r="C454" s="28"/>
      <c r="D454" s="13" t="s">
        <v>648</v>
      </c>
      <c r="E454" s="13">
        <v>0.23904572186687922</v>
      </c>
      <c r="F454" s="13">
        <v>2.8852490032255377E-2</v>
      </c>
      <c r="G454" s="13">
        <v>4.274329911667047E-2</v>
      </c>
      <c r="H454" s="13">
        <v>3.481333344905542E-2</v>
      </c>
      <c r="I454" s="13">
        <v>1.2433958085193811E-2</v>
      </c>
      <c r="J454" s="13">
        <v>5.2116803037939981E-2</v>
      </c>
      <c r="K454" s="13">
        <v>0.18179846663111957</v>
      </c>
      <c r="L454" s="13" t="s">
        <v>648</v>
      </c>
      <c r="M454" s="13">
        <v>0.14408763192842222</v>
      </c>
      <c r="N454" s="13" t="s">
        <v>648</v>
      </c>
      <c r="O454" s="13">
        <v>0</v>
      </c>
      <c r="P454" s="13">
        <v>2.6352313834736522E-2</v>
      </c>
      <c r="Q454" s="152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259</v>
      </c>
      <c r="C455" s="28"/>
      <c r="D455" s="13" t="s">
        <v>648</v>
      </c>
      <c r="E455" s="13">
        <v>0.15929425760279203</v>
      </c>
      <c r="F455" s="13">
        <v>2.6803485305330277E-2</v>
      </c>
      <c r="G455" s="13">
        <v>-6.1523696226311153E-2</v>
      </c>
      <c r="H455" s="13">
        <v>-1.7360105460490494E-2</v>
      </c>
      <c r="I455" s="13">
        <v>8.7528422608333711E-2</v>
      </c>
      <c r="J455" s="13">
        <v>3.7844382996785386E-2</v>
      </c>
      <c r="K455" s="13">
        <v>8.5259699118662713E-3</v>
      </c>
      <c r="L455" s="13" t="s">
        <v>648</v>
      </c>
      <c r="M455" s="13">
        <v>-6.1523696226311153E-2</v>
      </c>
      <c r="N455" s="13" t="s">
        <v>648</v>
      </c>
      <c r="O455" s="13">
        <v>-6.3192077690352733E-3</v>
      </c>
      <c r="P455" s="13">
        <v>-0.20505536621522824</v>
      </c>
      <c r="Q455" s="152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5" t="s">
        <v>260</v>
      </c>
      <c r="C456" s="46"/>
      <c r="D456" s="44">
        <v>6.23</v>
      </c>
      <c r="E456" s="44">
        <v>1.45</v>
      </c>
      <c r="F456" s="44">
        <v>0.18</v>
      </c>
      <c r="G456" s="44">
        <v>0.67</v>
      </c>
      <c r="H456" s="44">
        <v>0.25</v>
      </c>
      <c r="I456" s="44">
        <v>0.76</v>
      </c>
      <c r="J456" s="44">
        <v>0.28000000000000003</v>
      </c>
      <c r="K456" s="44">
        <v>0</v>
      </c>
      <c r="L456" s="44">
        <v>1.74</v>
      </c>
      <c r="M456" s="44">
        <v>0.67</v>
      </c>
      <c r="N456" s="44">
        <v>70</v>
      </c>
      <c r="O456" s="44">
        <v>0.14000000000000001</v>
      </c>
      <c r="P456" s="44">
        <v>2.06</v>
      </c>
      <c r="Q456" s="152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BM457" s="55"/>
    </row>
    <row r="458" spans="1:65" ht="15">
      <c r="B458" s="8" t="s">
        <v>548</v>
      </c>
      <c r="BM458" s="27" t="s">
        <v>66</v>
      </c>
    </row>
    <row r="459" spans="1:65" ht="15">
      <c r="A459" s="24" t="s">
        <v>54</v>
      </c>
      <c r="B459" s="18" t="s">
        <v>109</v>
      </c>
      <c r="C459" s="15" t="s">
        <v>110</v>
      </c>
      <c r="D459" s="16" t="s">
        <v>223</v>
      </c>
      <c r="E459" s="17" t="s">
        <v>223</v>
      </c>
      <c r="F459" s="17" t="s">
        <v>223</v>
      </c>
      <c r="G459" s="17" t="s">
        <v>223</v>
      </c>
      <c r="H459" s="17" t="s">
        <v>223</v>
      </c>
      <c r="I459" s="17" t="s">
        <v>223</v>
      </c>
      <c r="J459" s="17" t="s">
        <v>223</v>
      </c>
      <c r="K459" s="17" t="s">
        <v>223</v>
      </c>
      <c r="L459" s="17" t="s">
        <v>223</v>
      </c>
      <c r="M459" s="17" t="s">
        <v>223</v>
      </c>
      <c r="N459" s="17" t="s">
        <v>223</v>
      </c>
      <c r="O459" s="17" t="s">
        <v>223</v>
      </c>
      <c r="P459" s="17" t="s">
        <v>223</v>
      </c>
      <c r="Q459" s="17" t="s">
        <v>223</v>
      </c>
      <c r="R459" s="15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224</v>
      </c>
      <c r="C460" s="9" t="s">
        <v>224</v>
      </c>
      <c r="D460" s="150" t="s">
        <v>229</v>
      </c>
      <c r="E460" s="151" t="s">
        <v>230</v>
      </c>
      <c r="F460" s="151" t="s">
        <v>231</v>
      </c>
      <c r="G460" s="151" t="s">
        <v>234</v>
      </c>
      <c r="H460" s="151" t="s">
        <v>235</v>
      </c>
      <c r="I460" s="151" t="s">
        <v>236</v>
      </c>
      <c r="J460" s="151" t="s">
        <v>237</v>
      </c>
      <c r="K460" s="151" t="s">
        <v>275</v>
      </c>
      <c r="L460" s="151" t="s">
        <v>240</v>
      </c>
      <c r="M460" s="151" t="s">
        <v>241</v>
      </c>
      <c r="N460" s="151" t="s">
        <v>242</v>
      </c>
      <c r="O460" s="151" t="s">
        <v>245</v>
      </c>
      <c r="P460" s="151" t="s">
        <v>247</v>
      </c>
      <c r="Q460" s="151" t="s">
        <v>248</v>
      </c>
      <c r="R460" s="15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314</v>
      </c>
      <c r="E461" s="11" t="s">
        <v>276</v>
      </c>
      <c r="F461" s="11" t="s">
        <v>314</v>
      </c>
      <c r="G461" s="11" t="s">
        <v>276</v>
      </c>
      <c r="H461" s="11" t="s">
        <v>276</v>
      </c>
      <c r="I461" s="11" t="s">
        <v>276</v>
      </c>
      <c r="J461" s="11" t="s">
        <v>276</v>
      </c>
      <c r="K461" s="11" t="s">
        <v>276</v>
      </c>
      <c r="L461" s="11" t="s">
        <v>276</v>
      </c>
      <c r="M461" s="11" t="s">
        <v>314</v>
      </c>
      <c r="N461" s="11" t="s">
        <v>314</v>
      </c>
      <c r="O461" s="11" t="s">
        <v>276</v>
      </c>
      <c r="P461" s="11" t="s">
        <v>314</v>
      </c>
      <c r="Q461" s="11" t="s">
        <v>314</v>
      </c>
      <c r="R461" s="15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9"/>
      <c r="C462" s="9"/>
      <c r="D462" s="25" t="s">
        <v>315</v>
      </c>
      <c r="E462" s="25" t="s">
        <v>316</v>
      </c>
      <c r="F462" s="25" t="s">
        <v>317</v>
      </c>
      <c r="G462" s="25" t="s">
        <v>317</v>
      </c>
      <c r="H462" s="25" t="s">
        <v>317</v>
      </c>
      <c r="I462" s="25" t="s">
        <v>317</v>
      </c>
      <c r="J462" s="25" t="s">
        <v>317</v>
      </c>
      <c r="K462" s="25" t="s">
        <v>115</v>
      </c>
      <c r="L462" s="25" t="s">
        <v>318</v>
      </c>
      <c r="M462" s="25" t="s">
        <v>318</v>
      </c>
      <c r="N462" s="25" t="s">
        <v>293</v>
      </c>
      <c r="O462" s="25" t="s">
        <v>318</v>
      </c>
      <c r="P462" s="25" t="s">
        <v>293</v>
      </c>
      <c r="Q462" s="25" t="s">
        <v>317</v>
      </c>
      <c r="R462" s="15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202">
        <v>4.8585500000000004E-2</v>
      </c>
      <c r="E463" s="202">
        <v>5.0733589418183081E-2</v>
      </c>
      <c r="F463" s="203">
        <v>0.04</v>
      </c>
      <c r="G463" s="202">
        <v>0.05</v>
      </c>
      <c r="H463" s="202">
        <v>0.05</v>
      </c>
      <c r="I463" s="202">
        <v>0.05</v>
      </c>
      <c r="J463" s="202">
        <v>0.05</v>
      </c>
      <c r="K463" s="202">
        <v>0.05</v>
      </c>
      <c r="L463" s="203">
        <v>8.2593618088853807E-2</v>
      </c>
      <c r="M463" s="202">
        <v>0.05</v>
      </c>
      <c r="N463" s="203">
        <v>0.05</v>
      </c>
      <c r="O463" s="202">
        <v>0.05</v>
      </c>
      <c r="P463" s="202">
        <v>0.05</v>
      </c>
      <c r="Q463" s="203">
        <v>0.05</v>
      </c>
      <c r="R463" s="204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>
        <v>1</v>
      </c>
    </row>
    <row r="464" spans="1:65">
      <c r="A464" s="29"/>
      <c r="B464" s="19">
        <v>1</v>
      </c>
      <c r="C464" s="9">
        <v>2</v>
      </c>
      <c r="D464" s="23">
        <v>5.1148800000000008E-2</v>
      </c>
      <c r="E464" s="23">
        <v>5.0753960139612614E-2</v>
      </c>
      <c r="F464" s="208">
        <v>0.04</v>
      </c>
      <c r="G464" s="23">
        <v>0.05</v>
      </c>
      <c r="H464" s="23">
        <v>0.05</v>
      </c>
      <c r="I464" s="23">
        <v>0.05</v>
      </c>
      <c r="J464" s="23">
        <v>0.05</v>
      </c>
      <c r="K464" s="23">
        <v>0.05</v>
      </c>
      <c r="L464" s="208">
        <v>8.1979059922302588E-2</v>
      </c>
      <c r="M464" s="23">
        <v>5.1000000000000004E-2</v>
      </c>
      <c r="N464" s="208">
        <v>0.05</v>
      </c>
      <c r="O464" s="23">
        <v>0.05</v>
      </c>
      <c r="P464" s="23">
        <v>0.05</v>
      </c>
      <c r="Q464" s="208">
        <v>0.04</v>
      </c>
      <c r="R464" s="204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 t="e">
        <v>#N/A</v>
      </c>
    </row>
    <row r="465" spans="1:65">
      <c r="A465" s="29"/>
      <c r="B465" s="19">
        <v>1</v>
      </c>
      <c r="C465" s="9">
        <v>3</v>
      </c>
      <c r="D465" s="23">
        <v>4.9685899999999998E-2</v>
      </c>
      <c r="E465" s="210">
        <v>5.227472853562979E-2</v>
      </c>
      <c r="F465" s="208">
        <v>0.04</v>
      </c>
      <c r="G465" s="23">
        <v>0.05</v>
      </c>
      <c r="H465" s="23">
        <v>0.05</v>
      </c>
      <c r="I465" s="23">
        <v>0.05</v>
      </c>
      <c r="J465" s="23">
        <v>0.05</v>
      </c>
      <c r="K465" s="23">
        <v>0.05</v>
      </c>
      <c r="L465" s="208">
        <v>7.7536287497329021E-2</v>
      </c>
      <c r="M465" s="23">
        <v>0.05</v>
      </c>
      <c r="N465" s="208">
        <v>0.05</v>
      </c>
      <c r="O465" s="23">
        <v>0.05</v>
      </c>
      <c r="P465" s="23">
        <v>0.05</v>
      </c>
      <c r="Q465" s="208">
        <v>0.05</v>
      </c>
      <c r="R465" s="204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06">
        <v>16</v>
      </c>
    </row>
    <row r="466" spans="1:65">
      <c r="A466" s="29"/>
      <c r="B466" s="19">
        <v>1</v>
      </c>
      <c r="C466" s="9">
        <v>4</v>
      </c>
      <c r="D466" s="23">
        <v>4.9368999999999996E-2</v>
      </c>
      <c r="E466" s="23">
        <v>5.1238778269894883E-2</v>
      </c>
      <c r="F466" s="208">
        <v>0.04</v>
      </c>
      <c r="G466" s="23">
        <v>0.05</v>
      </c>
      <c r="H466" s="23">
        <v>0.05</v>
      </c>
      <c r="I466" s="23">
        <v>0.05</v>
      </c>
      <c r="J466" s="23">
        <v>0.05</v>
      </c>
      <c r="K466" s="23">
        <v>0.05</v>
      </c>
      <c r="L466" s="208">
        <v>7.8962045845507006E-2</v>
      </c>
      <c r="M466" s="23">
        <v>0.05</v>
      </c>
      <c r="N466" s="208">
        <v>0.05</v>
      </c>
      <c r="O466" s="23">
        <v>0.05</v>
      </c>
      <c r="P466" s="23">
        <v>0.05</v>
      </c>
      <c r="Q466" s="208">
        <v>0.05</v>
      </c>
      <c r="R466" s="204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206">
        <v>5.0052301392104537E-2</v>
      </c>
    </row>
    <row r="467" spans="1:65">
      <c r="A467" s="29"/>
      <c r="B467" s="19">
        <v>1</v>
      </c>
      <c r="C467" s="9">
        <v>5</v>
      </c>
      <c r="D467" s="210">
        <v>5.1791899999999995E-2</v>
      </c>
      <c r="E467" s="23">
        <v>4.9348359709618324E-2</v>
      </c>
      <c r="F467" s="208">
        <v>0.04</v>
      </c>
      <c r="G467" s="23">
        <v>0.05</v>
      </c>
      <c r="H467" s="23">
        <v>0.05</v>
      </c>
      <c r="I467" s="23">
        <v>0.05</v>
      </c>
      <c r="J467" s="23">
        <v>0.05</v>
      </c>
      <c r="K467" s="23">
        <v>0.05</v>
      </c>
      <c r="L467" s="208">
        <v>7.6586380809850502E-2</v>
      </c>
      <c r="M467" s="23">
        <v>5.1000000000000004E-2</v>
      </c>
      <c r="N467" s="208">
        <v>0.06</v>
      </c>
      <c r="O467" s="23">
        <v>0.05</v>
      </c>
      <c r="P467" s="23">
        <v>0.05</v>
      </c>
      <c r="Q467" s="208">
        <v>0.05</v>
      </c>
      <c r="R467" s="204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206">
        <v>92</v>
      </c>
    </row>
    <row r="468" spans="1:65">
      <c r="A468" s="29"/>
      <c r="B468" s="19">
        <v>1</v>
      </c>
      <c r="C468" s="9">
        <v>6</v>
      </c>
      <c r="D468" s="23">
        <v>4.9500000000000002E-2</v>
      </c>
      <c r="E468" s="23">
        <v>5.0584515401251834E-2</v>
      </c>
      <c r="F468" s="208">
        <v>0.04</v>
      </c>
      <c r="G468" s="23">
        <v>0.05</v>
      </c>
      <c r="H468" s="23">
        <v>0.05</v>
      </c>
      <c r="I468" s="23">
        <v>0.05</v>
      </c>
      <c r="J468" s="23">
        <v>0.05</v>
      </c>
      <c r="K468" s="23">
        <v>0.05</v>
      </c>
      <c r="L468" s="208">
        <v>7.8278257177717317E-2</v>
      </c>
      <c r="M468" s="23">
        <v>0.05</v>
      </c>
      <c r="N468" s="208">
        <v>0.06</v>
      </c>
      <c r="O468" s="23">
        <v>0.05</v>
      </c>
      <c r="P468" s="23">
        <v>0.05</v>
      </c>
      <c r="Q468" s="208">
        <v>0.05</v>
      </c>
      <c r="R468" s="204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29"/>
      <c r="B469" s="20" t="s">
        <v>256</v>
      </c>
      <c r="C469" s="12"/>
      <c r="D469" s="209">
        <v>5.0013516666666667E-2</v>
      </c>
      <c r="E469" s="209">
        <v>5.0822321912365097E-2</v>
      </c>
      <c r="F469" s="209">
        <v>0.04</v>
      </c>
      <c r="G469" s="209">
        <v>4.9999999999999996E-2</v>
      </c>
      <c r="H469" s="209">
        <v>4.9999999999999996E-2</v>
      </c>
      <c r="I469" s="209">
        <v>4.9999999999999996E-2</v>
      </c>
      <c r="J469" s="209">
        <v>4.9999999999999996E-2</v>
      </c>
      <c r="K469" s="209">
        <v>4.9999999999999996E-2</v>
      </c>
      <c r="L469" s="209">
        <v>7.9322608223593369E-2</v>
      </c>
      <c r="M469" s="209">
        <v>5.0333333333333334E-2</v>
      </c>
      <c r="N469" s="209">
        <v>5.3333333333333337E-2</v>
      </c>
      <c r="O469" s="209">
        <v>4.9999999999999996E-2</v>
      </c>
      <c r="P469" s="209">
        <v>4.9999999999999996E-2</v>
      </c>
      <c r="Q469" s="209">
        <v>4.8333333333333332E-2</v>
      </c>
      <c r="R469" s="204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29"/>
      <c r="B470" s="3" t="s">
        <v>257</v>
      </c>
      <c r="C470" s="28"/>
      <c r="D470" s="23">
        <v>4.9592949999999997E-2</v>
      </c>
      <c r="E470" s="23">
        <v>5.0743774778897847E-2</v>
      </c>
      <c r="F470" s="23">
        <v>0.04</v>
      </c>
      <c r="G470" s="23">
        <v>0.05</v>
      </c>
      <c r="H470" s="23">
        <v>0.05</v>
      </c>
      <c r="I470" s="23">
        <v>0.05</v>
      </c>
      <c r="J470" s="23">
        <v>0.05</v>
      </c>
      <c r="K470" s="23">
        <v>0.05</v>
      </c>
      <c r="L470" s="23">
        <v>7.8620151511612169E-2</v>
      </c>
      <c r="M470" s="23">
        <v>0.05</v>
      </c>
      <c r="N470" s="23">
        <v>0.05</v>
      </c>
      <c r="O470" s="23">
        <v>0.05</v>
      </c>
      <c r="P470" s="23">
        <v>0.05</v>
      </c>
      <c r="Q470" s="23">
        <v>0.05</v>
      </c>
      <c r="R470" s="204"/>
      <c r="S470" s="205"/>
      <c r="T470" s="205"/>
      <c r="U470" s="205"/>
      <c r="V470" s="205"/>
      <c r="W470" s="205"/>
      <c r="X470" s="205"/>
      <c r="Y470" s="205"/>
      <c r="Z470" s="205"/>
      <c r="AA470" s="205"/>
      <c r="AB470" s="205"/>
      <c r="AC470" s="205"/>
      <c r="AD470" s="205"/>
      <c r="AE470" s="205"/>
      <c r="AF470" s="205"/>
      <c r="AG470" s="205"/>
      <c r="AH470" s="205"/>
      <c r="AI470" s="205"/>
      <c r="AJ470" s="205"/>
      <c r="AK470" s="205"/>
      <c r="AL470" s="205"/>
      <c r="AM470" s="205"/>
      <c r="AN470" s="205"/>
      <c r="AO470" s="205"/>
      <c r="AP470" s="205"/>
      <c r="AQ470" s="205"/>
      <c r="AR470" s="205"/>
      <c r="AS470" s="205"/>
      <c r="AT470" s="205"/>
      <c r="AU470" s="205"/>
      <c r="AV470" s="205"/>
      <c r="AW470" s="205"/>
      <c r="AX470" s="205"/>
      <c r="AY470" s="205"/>
      <c r="AZ470" s="205"/>
      <c r="BA470" s="205"/>
      <c r="BB470" s="205"/>
      <c r="BC470" s="205"/>
      <c r="BD470" s="205"/>
      <c r="BE470" s="205"/>
      <c r="BF470" s="205"/>
      <c r="BG470" s="205"/>
      <c r="BH470" s="205"/>
      <c r="BI470" s="205"/>
      <c r="BJ470" s="205"/>
      <c r="BK470" s="205"/>
      <c r="BL470" s="205"/>
      <c r="BM470" s="56"/>
    </row>
    <row r="471" spans="1:65">
      <c r="A471" s="29"/>
      <c r="B471" s="3" t="s">
        <v>258</v>
      </c>
      <c r="C471" s="28"/>
      <c r="D471" s="23">
        <v>1.2064145977509827E-3</v>
      </c>
      <c r="E471" s="23">
        <v>9.5127117021191504E-4</v>
      </c>
      <c r="F471" s="23">
        <v>0</v>
      </c>
      <c r="G471" s="23">
        <v>7.6011774306101464E-18</v>
      </c>
      <c r="H471" s="23">
        <v>7.6011774306101464E-18</v>
      </c>
      <c r="I471" s="23">
        <v>7.6011774306101464E-18</v>
      </c>
      <c r="J471" s="23">
        <v>7.6011774306101464E-18</v>
      </c>
      <c r="K471" s="23">
        <v>7.6011774306101464E-18</v>
      </c>
      <c r="L471" s="23">
        <v>2.4353561422723975E-3</v>
      </c>
      <c r="M471" s="23">
        <v>5.1639777949432275E-4</v>
      </c>
      <c r="N471" s="23">
        <v>5.1639777949432199E-3</v>
      </c>
      <c r="O471" s="23">
        <v>7.6011774306101464E-18</v>
      </c>
      <c r="P471" s="23">
        <v>7.6011774306101464E-18</v>
      </c>
      <c r="Q471" s="23">
        <v>4.0824829046386306E-3</v>
      </c>
      <c r="R471" s="204"/>
      <c r="S471" s="205"/>
      <c r="T471" s="205"/>
      <c r="U471" s="205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205"/>
      <c r="AK471" s="205"/>
      <c r="AL471" s="205"/>
      <c r="AM471" s="205"/>
      <c r="AN471" s="205"/>
      <c r="AO471" s="205"/>
      <c r="AP471" s="205"/>
      <c r="AQ471" s="205"/>
      <c r="AR471" s="205"/>
      <c r="AS471" s="205"/>
      <c r="AT471" s="205"/>
      <c r="AU471" s="205"/>
      <c r="AV471" s="205"/>
      <c r="AW471" s="205"/>
      <c r="AX471" s="205"/>
      <c r="AY471" s="205"/>
      <c r="AZ471" s="205"/>
      <c r="BA471" s="205"/>
      <c r="BB471" s="205"/>
      <c r="BC471" s="205"/>
      <c r="BD471" s="205"/>
      <c r="BE471" s="205"/>
      <c r="BF471" s="205"/>
      <c r="BG471" s="205"/>
      <c r="BH471" s="205"/>
      <c r="BI471" s="205"/>
      <c r="BJ471" s="205"/>
      <c r="BK471" s="205"/>
      <c r="BL471" s="205"/>
      <c r="BM471" s="56"/>
    </row>
    <row r="472" spans="1:65">
      <c r="A472" s="29"/>
      <c r="B472" s="3" t="s">
        <v>85</v>
      </c>
      <c r="C472" s="28"/>
      <c r="D472" s="13">
        <v>2.4121771036249521E-2</v>
      </c>
      <c r="E472" s="13">
        <v>1.8717585785478847E-2</v>
      </c>
      <c r="F472" s="13">
        <v>0</v>
      </c>
      <c r="G472" s="13">
        <v>1.5202354861220294E-16</v>
      </c>
      <c r="H472" s="13">
        <v>1.5202354861220294E-16</v>
      </c>
      <c r="I472" s="13">
        <v>1.5202354861220294E-16</v>
      </c>
      <c r="J472" s="13">
        <v>1.5202354861220294E-16</v>
      </c>
      <c r="K472" s="13">
        <v>1.5202354861220294E-16</v>
      </c>
      <c r="L472" s="13">
        <v>3.0701917105494723E-2</v>
      </c>
      <c r="M472" s="13">
        <v>1.025955853299979E-2</v>
      </c>
      <c r="N472" s="13">
        <v>9.682458365518537E-2</v>
      </c>
      <c r="O472" s="13">
        <v>1.5202354861220294E-16</v>
      </c>
      <c r="P472" s="13">
        <v>1.5202354861220294E-16</v>
      </c>
      <c r="Q472" s="13">
        <v>8.4465163544247532E-2</v>
      </c>
      <c r="R472" s="15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259</v>
      </c>
      <c r="C473" s="28"/>
      <c r="D473" s="13">
        <v>-7.7488395856240011E-4</v>
      </c>
      <c r="E473" s="13">
        <v>1.5384317980272177E-2</v>
      </c>
      <c r="F473" s="13">
        <v>-0.20083594784894798</v>
      </c>
      <c r="G473" s="13">
        <v>-1.044934811185172E-3</v>
      </c>
      <c r="H473" s="13">
        <v>-1.044934811185172E-3</v>
      </c>
      <c r="I473" s="13">
        <v>-1.044934811185172E-3</v>
      </c>
      <c r="J473" s="13">
        <v>-1.044934811185172E-3</v>
      </c>
      <c r="K473" s="13">
        <v>-1.044934811185172E-3</v>
      </c>
      <c r="L473" s="13">
        <v>0.58479442537893078</v>
      </c>
      <c r="M473" s="13">
        <v>5.6147656234071253E-3</v>
      </c>
      <c r="N473" s="13">
        <v>6.5552069534736024E-2</v>
      </c>
      <c r="O473" s="13">
        <v>-1.044934811185172E-3</v>
      </c>
      <c r="P473" s="13">
        <v>-1.044934811185172E-3</v>
      </c>
      <c r="Q473" s="13">
        <v>-3.4343436984145548E-2</v>
      </c>
      <c r="R473" s="15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5" t="s">
        <v>260</v>
      </c>
      <c r="C474" s="46"/>
      <c r="D474" s="44">
        <v>1.35</v>
      </c>
      <c r="E474" s="44">
        <v>82.05</v>
      </c>
      <c r="F474" s="44">
        <v>997.74</v>
      </c>
      <c r="G474" s="44">
        <v>0</v>
      </c>
      <c r="H474" s="44">
        <v>0</v>
      </c>
      <c r="I474" s="44">
        <v>0</v>
      </c>
      <c r="J474" s="44">
        <v>0</v>
      </c>
      <c r="K474" s="44">
        <v>0</v>
      </c>
      <c r="L474" s="44">
        <v>2925.65</v>
      </c>
      <c r="M474" s="44">
        <v>33.26</v>
      </c>
      <c r="N474" s="44">
        <v>332.58</v>
      </c>
      <c r="O474" s="44">
        <v>0</v>
      </c>
      <c r="P474" s="44">
        <v>0</v>
      </c>
      <c r="Q474" s="44">
        <v>166.29</v>
      </c>
      <c r="R474" s="15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BM475" s="55"/>
    </row>
    <row r="476" spans="1:65" ht="15">
      <c r="B476" s="8" t="s">
        <v>549</v>
      </c>
      <c r="BM476" s="27" t="s">
        <v>66</v>
      </c>
    </row>
    <row r="477" spans="1:65" ht="15">
      <c r="A477" s="24" t="s">
        <v>17</v>
      </c>
      <c r="B477" s="18" t="s">
        <v>109</v>
      </c>
      <c r="C477" s="15" t="s">
        <v>110</v>
      </c>
      <c r="D477" s="16" t="s">
        <v>223</v>
      </c>
      <c r="E477" s="17" t="s">
        <v>223</v>
      </c>
      <c r="F477" s="17" t="s">
        <v>223</v>
      </c>
      <c r="G477" s="17" t="s">
        <v>223</v>
      </c>
      <c r="H477" s="17" t="s">
        <v>223</v>
      </c>
      <c r="I477" s="17" t="s">
        <v>223</v>
      </c>
      <c r="J477" s="17" t="s">
        <v>223</v>
      </c>
      <c r="K477" s="17" t="s">
        <v>223</v>
      </c>
      <c r="L477" s="17" t="s">
        <v>223</v>
      </c>
      <c r="M477" s="17" t="s">
        <v>223</v>
      </c>
      <c r="N477" s="17" t="s">
        <v>223</v>
      </c>
      <c r="O477" s="17" t="s">
        <v>223</v>
      </c>
      <c r="P477" s="152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224</v>
      </c>
      <c r="C478" s="9" t="s">
        <v>224</v>
      </c>
      <c r="D478" s="150" t="s">
        <v>230</v>
      </c>
      <c r="E478" s="151" t="s">
        <v>231</v>
      </c>
      <c r="F478" s="151" t="s">
        <v>234</v>
      </c>
      <c r="G478" s="151" t="s">
        <v>235</v>
      </c>
      <c r="H478" s="151" t="s">
        <v>236</v>
      </c>
      <c r="I478" s="151" t="s">
        <v>237</v>
      </c>
      <c r="J478" s="151" t="s">
        <v>275</v>
      </c>
      <c r="K478" s="151" t="s">
        <v>241</v>
      </c>
      <c r="L478" s="151" t="s">
        <v>242</v>
      </c>
      <c r="M478" s="151" t="s">
        <v>245</v>
      </c>
      <c r="N478" s="151" t="s">
        <v>247</v>
      </c>
      <c r="O478" s="151" t="s">
        <v>248</v>
      </c>
      <c r="P478" s="152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276</v>
      </c>
      <c r="E479" s="11" t="s">
        <v>314</v>
      </c>
      <c r="F479" s="11" t="s">
        <v>276</v>
      </c>
      <c r="G479" s="11" t="s">
        <v>276</v>
      </c>
      <c r="H479" s="11" t="s">
        <v>276</v>
      </c>
      <c r="I479" s="11" t="s">
        <v>276</v>
      </c>
      <c r="J479" s="11" t="s">
        <v>276</v>
      </c>
      <c r="K479" s="11" t="s">
        <v>314</v>
      </c>
      <c r="L479" s="11" t="s">
        <v>314</v>
      </c>
      <c r="M479" s="11" t="s">
        <v>276</v>
      </c>
      <c r="N479" s="11" t="s">
        <v>314</v>
      </c>
      <c r="O479" s="11" t="s">
        <v>314</v>
      </c>
      <c r="P479" s="152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9"/>
      <c r="C480" s="9"/>
      <c r="D480" s="25" t="s">
        <v>316</v>
      </c>
      <c r="E480" s="25" t="s">
        <v>317</v>
      </c>
      <c r="F480" s="25" t="s">
        <v>317</v>
      </c>
      <c r="G480" s="25" t="s">
        <v>317</v>
      </c>
      <c r="H480" s="25" t="s">
        <v>317</v>
      </c>
      <c r="I480" s="25" t="s">
        <v>317</v>
      </c>
      <c r="J480" s="25" t="s">
        <v>317</v>
      </c>
      <c r="K480" s="25" t="s">
        <v>318</v>
      </c>
      <c r="L480" s="25" t="s">
        <v>293</v>
      </c>
      <c r="M480" s="25" t="s">
        <v>318</v>
      </c>
      <c r="N480" s="25" t="s">
        <v>293</v>
      </c>
      <c r="O480" s="25" t="s">
        <v>317</v>
      </c>
      <c r="P480" s="152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8">
        <v>1</v>
      </c>
      <c r="C481" s="14">
        <v>1</v>
      </c>
      <c r="D481" s="21">
        <v>2.3389799019336266</v>
      </c>
      <c r="E481" s="147">
        <v>2.9</v>
      </c>
      <c r="F481" s="21">
        <v>2.4</v>
      </c>
      <c r="G481" s="21">
        <v>2.4</v>
      </c>
      <c r="H481" s="21">
        <v>2.5</v>
      </c>
      <c r="I481" s="21">
        <v>2.5</v>
      </c>
      <c r="J481" s="21">
        <v>2.5</v>
      </c>
      <c r="K481" s="147">
        <v>2.93</v>
      </c>
      <c r="L481" s="21">
        <v>2.2000000000000002</v>
      </c>
      <c r="M481" s="147">
        <v>4.8</v>
      </c>
      <c r="N481" s="147">
        <v>2</v>
      </c>
      <c r="O481" s="21">
        <v>2</v>
      </c>
      <c r="P481" s="152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>
        <v>1</v>
      </c>
      <c r="C482" s="9">
        <v>2</v>
      </c>
      <c r="D482" s="11">
        <v>2.3670175021544835</v>
      </c>
      <c r="E482" s="148">
        <v>2.8</v>
      </c>
      <c r="F482" s="11">
        <v>2.4</v>
      </c>
      <c r="G482" s="11">
        <v>2.4</v>
      </c>
      <c r="H482" s="11">
        <v>2.4</v>
      </c>
      <c r="I482" s="11">
        <v>2.5</v>
      </c>
      <c r="J482" s="11">
        <v>2.4</v>
      </c>
      <c r="K482" s="148">
        <v>2.9</v>
      </c>
      <c r="L482" s="11">
        <v>2.2000000000000002</v>
      </c>
      <c r="M482" s="148">
        <v>4.8</v>
      </c>
      <c r="N482" s="148">
        <v>2</v>
      </c>
      <c r="O482" s="11">
        <v>2</v>
      </c>
      <c r="P482" s="152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22</v>
      </c>
    </row>
    <row r="483" spans="1:65">
      <c r="A483" s="29"/>
      <c r="B483" s="19">
        <v>1</v>
      </c>
      <c r="C483" s="9">
        <v>3</v>
      </c>
      <c r="D483" s="11">
        <v>2.302988211646698</v>
      </c>
      <c r="E483" s="148">
        <v>2.8</v>
      </c>
      <c r="F483" s="11">
        <v>2.4</v>
      </c>
      <c r="G483" s="11">
        <v>2.4</v>
      </c>
      <c r="H483" s="11">
        <v>2.4</v>
      </c>
      <c r="I483" s="11">
        <v>2.6</v>
      </c>
      <c r="J483" s="11">
        <v>2.5</v>
      </c>
      <c r="K483" s="148">
        <v>2.92</v>
      </c>
      <c r="L483" s="11">
        <v>2.1</v>
      </c>
      <c r="M483" s="148">
        <v>4.8</v>
      </c>
      <c r="N483" s="148">
        <v>2</v>
      </c>
      <c r="O483" s="11">
        <v>2.1</v>
      </c>
      <c r="P483" s="152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16</v>
      </c>
    </row>
    <row r="484" spans="1:65">
      <c r="A484" s="29"/>
      <c r="B484" s="19">
        <v>1</v>
      </c>
      <c r="C484" s="9">
        <v>4</v>
      </c>
      <c r="D484" s="11">
        <v>2.3966356912246631</v>
      </c>
      <c r="E484" s="148">
        <v>2.9</v>
      </c>
      <c r="F484" s="11">
        <v>2.4</v>
      </c>
      <c r="G484" s="11">
        <v>2.4</v>
      </c>
      <c r="H484" s="11">
        <v>2.5</v>
      </c>
      <c r="I484" s="11">
        <v>2.5</v>
      </c>
      <c r="J484" s="11">
        <v>2.4</v>
      </c>
      <c r="K484" s="148">
        <v>2.83</v>
      </c>
      <c r="L484" s="11">
        <v>2.1</v>
      </c>
      <c r="M484" s="148">
        <v>4.8</v>
      </c>
      <c r="N484" s="148">
        <v>2</v>
      </c>
      <c r="O484" s="11">
        <v>2</v>
      </c>
      <c r="P484" s="152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2.3378999322975051</v>
      </c>
    </row>
    <row r="485" spans="1:65">
      <c r="A485" s="29"/>
      <c r="B485" s="19">
        <v>1</v>
      </c>
      <c r="C485" s="9">
        <v>5</v>
      </c>
      <c r="D485" s="11">
        <v>2.2631760272194761</v>
      </c>
      <c r="E485" s="148">
        <v>2.9</v>
      </c>
      <c r="F485" s="11">
        <v>2.4</v>
      </c>
      <c r="G485" s="11">
        <v>2.4</v>
      </c>
      <c r="H485" s="11">
        <v>2.5</v>
      </c>
      <c r="I485" s="11">
        <v>2.5</v>
      </c>
      <c r="J485" s="11">
        <v>2.4</v>
      </c>
      <c r="K485" s="148">
        <v>2.91</v>
      </c>
      <c r="L485" s="11">
        <v>2.1</v>
      </c>
      <c r="M485" s="148">
        <v>4.7</v>
      </c>
      <c r="N485" s="148">
        <v>2</v>
      </c>
      <c r="O485" s="11">
        <v>2</v>
      </c>
      <c r="P485" s="152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93</v>
      </c>
    </row>
    <row r="486" spans="1:65">
      <c r="A486" s="29"/>
      <c r="B486" s="19">
        <v>1</v>
      </c>
      <c r="C486" s="9">
        <v>6</v>
      </c>
      <c r="D486" s="11">
        <v>2.3503994161013022</v>
      </c>
      <c r="E486" s="148">
        <v>2.9</v>
      </c>
      <c r="F486" s="11">
        <v>2.4</v>
      </c>
      <c r="G486" s="11">
        <v>2.4</v>
      </c>
      <c r="H486" s="11">
        <v>2.5</v>
      </c>
      <c r="I486" s="11">
        <v>2.5</v>
      </c>
      <c r="J486" s="11">
        <v>2.4</v>
      </c>
      <c r="K486" s="148">
        <v>2.86</v>
      </c>
      <c r="L486" s="11">
        <v>2.1</v>
      </c>
      <c r="M486" s="148">
        <v>4.7</v>
      </c>
      <c r="N486" s="148">
        <v>2</v>
      </c>
      <c r="O486" s="11">
        <v>2</v>
      </c>
      <c r="P486" s="152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20" t="s">
        <v>256</v>
      </c>
      <c r="C487" s="12"/>
      <c r="D487" s="22">
        <v>2.3365327917133749</v>
      </c>
      <c r="E487" s="22">
        <v>2.8666666666666667</v>
      </c>
      <c r="F487" s="22">
        <v>2.4</v>
      </c>
      <c r="G487" s="22">
        <v>2.4</v>
      </c>
      <c r="H487" s="22">
        <v>2.4666666666666668</v>
      </c>
      <c r="I487" s="22">
        <v>2.5166666666666666</v>
      </c>
      <c r="J487" s="22">
        <v>2.4333333333333336</v>
      </c>
      <c r="K487" s="22">
        <v>2.8916666666666671</v>
      </c>
      <c r="L487" s="22">
        <v>2.1333333333333333</v>
      </c>
      <c r="M487" s="22">
        <v>4.7666666666666666</v>
      </c>
      <c r="N487" s="22">
        <v>2</v>
      </c>
      <c r="O487" s="22">
        <v>2.0166666666666666</v>
      </c>
      <c r="P487" s="152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257</v>
      </c>
      <c r="C488" s="28"/>
      <c r="D488" s="11">
        <v>2.3446896590174644</v>
      </c>
      <c r="E488" s="11">
        <v>2.9</v>
      </c>
      <c r="F488" s="11">
        <v>2.4</v>
      </c>
      <c r="G488" s="11">
        <v>2.4</v>
      </c>
      <c r="H488" s="11">
        <v>2.5</v>
      </c>
      <c r="I488" s="11">
        <v>2.5</v>
      </c>
      <c r="J488" s="11">
        <v>2.4</v>
      </c>
      <c r="K488" s="11">
        <v>2.9050000000000002</v>
      </c>
      <c r="L488" s="11">
        <v>2.1</v>
      </c>
      <c r="M488" s="11">
        <v>4.8</v>
      </c>
      <c r="N488" s="11">
        <v>2</v>
      </c>
      <c r="O488" s="11">
        <v>2</v>
      </c>
      <c r="P488" s="152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258</v>
      </c>
      <c r="C489" s="28"/>
      <c r="D489" s="23">
        <v>4.7426577927468475E-2</v>
      </c>
      <c r="E489" s="23">
        <v>5.1639777949432267E-2</v>
      </c>
      <c r="F489" s="23">
        <v>0</v>
      </c>
      <c r="G489" s="23">
        <v>0</v>
      </c>
      <c r="H489" s="23">
        <v>5.1639777949432267E-2</v>
      </c>
      <c r="I489" s="23">
        <v>4.0824829046386339E-2</v>
      </c>
      <c r="J489" s="23">
        <v>5.1639777949432274E-2</v>
      </c>
      <c r="K489" s="23">
        <v>3.8686776379877774E-2</v>
      </c>
      <c r="L489" s="23">
        <v>5.1639777949432267E-2</v>
      </c>
      <c r="M489" s="23">
        <v>5.1639777949432045E-2</v>
      </c>
      <c r="N489" s="23">
        <v>0</v>
      </c>
      <c r="O489" s="23">
        <v>4.0824829046386339E-2</v>
      </c>
      <c r="P489" s="204"/>
      <c r="Q489" s="205"/>
      <c r="R489" s="205"/>
      <c r="S489" s="205"/>
      <c r="T489" s="205"/>
      <c r="U489" s="205"/>
      <c r="V489" s="205"/>
      <c r="W489" s="205"/>
      <c r="X489" s="205"/>
      <c r="Y489" s="205"/>
      <c r="Z489" s="205"/>
      <c r="AA489" s="205"/>
      <c r="AB489" s="205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5"/>
      <c r="AT489" s="205"/>
      <c r="AU489" s="205"/>
      <c r="AV489" s="205"/>
      <c r="AW489" s="205"/>
      <c r="AX489" s="205"/>
      <c r="AY489" s="205"/>
      <c r="AZ489" s="205"/>
      <c r="BA489" s="205"/>
      <c r="BB489" s="205"/>
      <c r="BC489" s="205"/>
      <c r="BD489" s="205"/>
      <c r="BE489" s="205"/>
      <c r="BF489" s="205"/>
      <c r="BG489" s="205"/>
      <c r="BH489" s="205"/>
      <c r="BI489" s="205"/>
      <c r="BJ489" s="205"/>
      <c r="BK489" s="205"/>
      <c r="BL489" s="205"/>
      <c r="BM489" s="56"/>
    </row>
    <row r="490" spans="1:65">
      <c r="A490" s="29"/>
      <c r="B490" s="3" t="s">
        <v>85</v>
      </c>
      <c r="C490" s="28"/>
      <c r="D490" s="13">
        <v>2.0297843923127935E-2</v>
      </c>
      <c r="E490" s="13">
        <v>1.8013876028871719E-2</v>
      </c>
      <c r="F490" s="13">
        <v>0</v>
      </c>
      <c r="G490" s="13">
        <v>0</v>
      </c>
      <c r="H490" s="13">
        <v>2.09350451146347E-2</v>
      </c>
      <c r="I490" s="13">
        <v>1.6221786376047553E-2</v>
      </c>
      <c r="J490" s="13">
        <v>2.1221826554561205E-2</v>
      </c>
      <c r="K490" s="13">
        <v>1.337871229275312E-2</v>
      </c>
      <c r="L490" s="13">
        <v>2.4206145913796374E-2</v>
      </c>
      <c r="M490" s="13">
        <v>1.0833519849531199E-2</v>
      </c>
      <c r="N490" s="13">
        <v>0</v>
      </c>
      <c r="O490" s="13">
        <v>2.0243716882505623E-2</v>
      </c>
      <c r="P490" s="152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259</v>
      </c>
      <c r="C491" s="28"/>
      <c r="D491" s="13">
        <v>-5.8477292601089026E-4</v>
      </c>
      <c r="E491" s="13">
        <v>0.22617167102166391</v>
      </c>
      <c r="F491" s="13">
        <v>2.6562329227439507E-2</v>
      </c>
      <c r="G491" s="13">
        <v>2.6562329227439507E-2</v>
      </c>
      <c r="H491" s="13">
        <v>5.5077949483757216E-2</v>
      </c>
      <c r="I491" s="13">
        <v>7.6464664675995664E-2</v>
      </c>
      <c r="J491" s="13">
        <v>4.0820139355598473E-2</v>
      </c>
      <c r="K491" s="13">
        <v>0.23686502861778314</v>
      </c>
      <c r="L491" s="13">
        <v>-8.7500151797831549E-2</v>
      </c>
      <c r="M491" s="13">
        <v>1.03886684832672</v>
      </c>
      <c r="N491" s="13">
        <v>-0.14453139231046708</v>
      </c>
      <c r="O491" s="13">
        <v>-0.13740248724638771</v>
      </c>
      <c r="P491" s="152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5" t="s">
        <v>260</v>
      </c>
      <c r="C492" s="46"/>
      <c r="D492" s="44">
        <v>0.67</v>
      </c>
      <c r="E492" s="44">
        <v>3.02</v>
      </c>
      <c r="F492" s="44">
        <v>0.23</v>
      </c>
      <c r="G492" s="44">
        <v>0.23</v>
      </c>
      <c r="H492" s="44">
        <v>0.23</v>
      </c>
      <c r="I492" s="44">
        <v>0.57999999999999996</v>
      </c>
      <c r="J492" s="44">
        <v>0</v>
      </c>
      <c r="K492" s="44">
        <v>3.19</v>
      </c>
      <c r="L492" s="44">
        <v>2.09</v>
      </c>
      <c r="M492" s="44">
        <v>16.25</v>
      </c>
      <c r="N492" s="44" t="s">
        <v>261</v>
      </c>
      <c r="O492" s="44">
        <v>2.9</v>
      </c>
      <c r="P492" s="152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 t="s">
        <v>301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BM493" s="55"/>
    </row>
    <row r="494" spans="1:65">
      <c r="BM494" s="55"/>
    </row>
    <row r="495" spans="1:65" ht="15">
      <c r="B495" s="8" t="s">
        <v>550</v>
      </c>
      <c r="BM495" s="27" t="s">
        <v>66</v>
      </c>
    </row>
    <row r="496" spans="1:65" ht="15">
      <c r="A496" s="24" t="s">
        <v>20</v>
      </c>
      <c r="B496" s="18" t="s">
        <v>109</v>
      </c>
      <c r="C496" s="15" t="s">
        <v>110</v>
      </c>
      <c r="D496" s="16" t="s">
        <v>223</v>
      </c>
      <c r="E496" s="17" t="s">
        <v>223</v>
      </c>
      <c r="F496" s="17" t="s">
        <v>223</v>
      </c>
      <c r="G496" s="17" t="s">
        <v>223</v>
      </c>
      <c r="H496" s="17" t="s">
        <v>223</v>
      </c>
      <c r="I496" s="17" t="s">
        <v>223</v>
      </c>
      <c r="J496" s="17" t="s">
        <v>223</v>
      </c>
      <c r="K496" s="17" t="s">
        <v>223</v>
      </c>
      <c r="L496" s="17" t="s">
        <v>223</v>
      </c>
      <c r="M496" s="17" t="s">
        <v>223</v>
      </c>
      <c r="N496" s="17" t="s">
        <v>223</v>
      </c>
      <c r="O496" s="17" t="s">
        <v>223</v>
      </c>
      <c r="P496" s="17" t="s">
        <v>223</v>
      </c>
      <c r="Q496" s="17" t="s">
        <v>223</v>
      </c>
      <c r="R496" s="15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224</v>
      </c>
      <c r="C497" s="9" t="s">
        <v>224</v>
      </c>
      <c r="D497" s="150" t="s">
        <v>229</v>
      </c>
      <c r="E497" s="151" t="s">
        <v>230</v>
      </c>
      <c r="F497" s="151" t="s">
        <v>231</v>
      </c>
      <c r="G497" s="151" t="s">
        <v>234</v>
      </c>
      <c r="H497" s="151" t="s">
        <v>235</v>
      </c>
      <c r="I497" s="151" t="s">
        <v>236</v>
      </c>
      <c r="J497" s="151" t="s">
        <v>237</v>
      </c>
      <c r="K497" s="151" t="s">
        <v>275</v>
      </c>
      <c r="L497" s="151" t="s">
        <v>240</v>
      </c>
      <c r="M497" s="151" t="s">
        <v>241</v>
      </c>
      <c r="N497" s="151" t="s">
        <v>242</v>
      </c>
      <c r="O497" s="151" t="s">
        <v>245</v>
      </c>
      <c r="P497" s="151" t="s">
        <v>247</v>
      </c>
      <c r="Q497" s="151" t="s">
        <v>248</v>
      </c>
      <c r="R497" s="15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314</v>
      </c>
      <c r="E498" s="11" t="s">
        <v>276</v>
      </c>
      <c r="F498" s="11" t="s">
        <v>314</v>
      </c>
      <c r="G498" s="11" t="s">
        <v>276</v>
      </c>
      <c r="H498" s="11" t="s">
        <v>276</v>
      </c>
      <c r="I498" s="11" t="s">
        <v>276</v>
      </c>
      <c r="J498" s="11" t="s">
        <v>276</v>
      </c>
      <c r="K498" s="11" t="s">
        <v>276</v>
      </c>
      <c r="L498" s="11" t="s">
        <v>276</v>
      </c>
      <c r="M498" s="11" t="s">
        <v>314</v>
      </c>
      <c r="N498" s="11" t="s">
        <v>314</v>
      </c>
      <c r="O498" s="11" t="s">
        <v>276</v>
      </c>
      <c r="P498" s="11" t="s">
        <v>314</v>
      </c>
      <c r="Q498" s="11" t="s">
        <v>314</v>
      </c>
      <c r="R498" s="15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5" t="s">
        <v>315</v>
      </c>
      <c r="E499" s="25" t="s">
        <v>316</v>
      </c>
      <c r="F499" s="25" t="s">
        <v>317</v>
      </c>
      <c r="G499" s="25" t="s">
        <v>317</v>
      </c>
      <c r="H499" s="25" t="s">
        <v>317</v>
      </c>
      <c r="I499" s="25" t="s">
        <v>317</v>
      </c>
      <c r="J499" s="25" t="s">
        <v>317</v>
      </c>
      <c r="K499" s="25" t="s">
        <v>115</v>
      </c>
      <c r="L499" s="25" t="s">
        <v>318</v>
      </c>
      <c r="M499" s="25" t="s">
        <v>318</v>
      </c>
      <c r="N499" s="25" t="s">
        <v>293</v>
      </c>
      <c r="O499" s="25" t="s">
        <v>318</v>
      </c>
      <c r="P499" s="25" t="s">
        <v>293</v>
      </c>
      <c r="Q499" s="25" t="s">
        <v>317</v>
      </c>
      <c r="R499" s="15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21">
        <v>9.0429999999999993</v>
      </c>
      <c r="E500" s="21">
        <v>9.5783092781495611</v>
      </c>
      <c r="F500" s="147">
        <v>8.1</v>
      </c>
      <c r="G500" s="21">
        <v>9.1999999999999993</v>
      </c>
      <c r="H500" s="21">
        <v>9.5</v>
      </c>
      <c r="I500" s="21">
        <v>9.1999999999999993</v>
      </c>
      <c r="J500" s="21">
        <v>9.1999999999999993</v>
      </c>
      <c r="K500" s="21">
        <v>9.1999999999999993</v>
      </c>
      <c r="L500" s="147">
        <v>12.7446428125442</v>
      </c>
      <c r="M500" s="21">
        <v>8.6</v>
      </c>
      <c r="N500" s="147">
        <v>9</v>
      </c>
      <c r="O500" s="147">
        <v>10.3</v>
      </c>
      <c r="P500" s="21">
        <v>8.4</v>
      </c>
      <c r="Q500" s="147">
        <v>7.4</v>
      </c>
      <c r="R500" s="15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1">
        <v>8.8119999999999994</v>
      </c>
      <c r="E501" s="11">
        <v>9.5406430481434903</v>
      </c>
      <c r="F501" s="153">
        <v>7.8</v>
      </c>
      <c r="G501" s="11">
        <v>9.1</v>
      </c>
      <c r="H501" s="11">
        <v>9.6</v>
      </c>
      <c r="I501" s="153">
        <v>10.7</v>
      </c>
      <c r="J501" s="11">
        <v>9.1999999999999993</v>
      </c>
      <c r="K501" s="11">
        <v>9.1</v>
      </c>
      <c r="L501" s="148">
        <v>12.0671492996292</v>
      </c>
      <c r="M501" s="11">
        <v>8.8000000000000007</v>
      </c>
      <c r="N501" s="148">
        <v>9</v>
      </c>
      <c r="O501" s="148">
        <v>10.7</v>
      </c>
      <c r="P501" s="11">
        <v>9.6</v>
      </c>
      <c r="Q501" s="148">
        <v>7.4</v>
      </c>
      <c r="R501" s="15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1">
        <v>9.1980000000000004</v>
      </c>
      <c r="E502" s="11">
        <v>9.6665759877687769</v>
      </c>
      <c r="F502" s="148">
        <v>8</v>
      </c>
      <c r="G502" s="11">
        <v>9.3000000000000007</v>
      </c>
      <c r="H502" s="11">
        <v>9.5</v>
      </c>
      <c r="I502" s="11">
        <v>9.4</v>
      </c>
      <c r="J502" s="11">
        <v>9.1999999999999993</v>
      </c>
      <c r="K502" s="11">
        <v>9.4</v>
      </c>
      <c r="L502" s="148">
        <v>11.810974167787</v>
      </c>
      <c r="M502" s="11">
        <v>8.6999999999999993</v>
      </c>
      <c r="N502" s="148">
        <v>10</v>
      </c>
      <c r="O502" s="148">
        <v>9.9</v>
      </c>
      <c r="P502" s="11">
        <v>9.1999999999999993</v>
      </c>
      <c r="Q502" s="148">
        <v>7.7000000000000011</v>
      </c>
      <c r="R502" s="15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1">
        <v>9.0229999999999997</v>
      </c>
      <c r="E503" s="11">
        <v>9.4081534609202233</v>
      </c>
      <c r="F503" s="148">
        <v>8.1</v>
      </c>
      <c r="G503" s="11">
        <v>9.1</v>
      </c>
      <c r="H503" s="11">
        <v>9.4</v>
      </c>
      <c r="I503" s="11">
        <v>9.5</v>
      </c>
      <c r="J503" s="11">
        <v>9.1999999999999993</v>
      </c>
      <c r="K503" s="11">
        <v>9.5</v>
      </c>
      <c r="L503" s="148">
        <v>11.9248134409307</v>
      </c>
      <c r="M503" s="11">
        <v>8.6999999999999993</v>
      </c>
      <c r="N503" s="148">
        <v>9</v>
      </c>
      <c r="O503" s="148">
        <v>10.3</v>
      </c>
      <c r="P503" s="11">
        <v>9.1999999999999993</v>
      </c>
      <c r="Q503" s="148">
        <v>7.8</v>
      </c>
      <c r="R503" s="15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9.2156663023002707</v>
      </c>
    </row>
    <row r="504" spans="1:65">
      <c r="A504" s="29"/>
      <c r="B504" s="19">
        <v>1</v>
      </c>
      <c r="C504" s="9">
        <v>5</v>
      </c>
      <c r="D504" s="11">
        <v>9.26</v>
      </c>
      <c r="E504" s="11">
        <v>9.3444888409553428</v>
      </c>
      <c r="F504" s="148">
        <v>8.1</v>
      </c>
      <c r="G504" s="11">
        <v>9.1999999999999993</v>
      </c>
      <c r="H504" s="11">
        <v>9.3000000000000007</v>
      </c>
      <c r="I504" s="11">
        <v>9.6999999999999993</v>
      </c>
      <c r="J504" s="11">
        <v>9.1</v>
      </c>
      <c r="K504" s="11">
        <v>9.1</v>
      </c>
      <c r="L504" s="148">
        <v>12.5380195195848</v>
      </c>
      <c r="M504" s="11">
        <v>8.6</v>
      </c>
      <c r="N504" s="148">
        <v>9</v>
      </c>
      <c r="O504" s="148">
        <v>10.4</v>
      </c>
      <c r="P504" s="11">
        <v>9.5</v>
      </c>
      <c r="Q504" s="148">
        <v>7.9</v>
      </c>
      <c r="R504" s="15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94</v>
      </c>
    </row>
    <row r="505" spans="1:65">
      <c r="A505" s="29"/>
      <c r="B505" s="19">
        <v>1</v>
      </c>
      <c r="C505" s="9">
        <v>6</v>
      </c>
      <c r="D505" s="11">
        <v>9</v>
      </c>
      <c r="E505" s="11">
        <v>9.3918097082772114</v>
      </c>
      <c r="F505" s="148">
        <v>8.1</v>
      </c>
      <c r="G505" s="11">
        <v>9.1999999999999993</v>
      </c>
      <c r="H505" s="11">
        <v>9.4</v>
      </c>
      <c r="I505" s="11">
        <v>9.6</v>
      </c>
      <c r="J505" s="11">
        <v>9.4</v>
      </c>
      <c r="K505" s="11">
        <v>9.1</v>
      </c>
      <c r="L505" s="148">
        <v>13.472116806915</v>
      </c>
      <c r="M505" s="11">
        <v>8.8000000000000007</v>
      </c>
      <c r="N505" s="148">
        <v>9</v>
      </c>
      <c r="O505" s="148">
        <v>10.5</v>
      </c>
      <c r="P505" s="11">
        <v>8.9</v>
      </c>
      <c r="Q505" s="148">
        <v>8</v>
      </c>
      <c r="R505" s="15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20" t="s">
        <v>256</v>
      </c>
      <c r="C506" s="12"/>
      <c r="D506" s="22">
        <v>9.0559999999999992</v>
      </c>
      <c r="E506" s="22">
        <v>9.4883300540357691</v>
      </c>
      <c r="F506" s="22">
        <v>8.0333333333333332</v>
      </c>
      <c r="G506" s="22">
        <v>9.1833333333333318</v>
      </c>
      <c r="H506" s="22">
        <v>9.4499999999999993</v>
      </c>
      <c r="I506" s="22">
        <v>9.6833333333333336</v>
      </c>
      <c r="J506" s="22">
        <v>9.2166666666666668</v>
      </c>
      <c r="K506" s="22">
        <v>9.2333333333333325</v>
      </c>
      <c r="L506" s="22">
        <v>12.426286007898483</v>
      </c>
      <c r="M506" s="22">
        <v>8.7000000000000011</v>
      </c>
      <c r="N506" s="22">
        <v>9.1666666666666661</v>
      </c>
      <c r="O506" s="22">
        <v>10.35</v>
      </c>
      <c r="P506" s="22">
        <v>9.1333333333333329</v>
      </c>
      <c r="Q506" s="22">
        <v>7.7</v>
      </c>
      <c r="R506" s="15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257</v>
      </c>
      <c r="C507" s="28"/>
      <c r="D507" s="11">
        <v>9.0329999999999995</v>
      </c>
      <c r="E507" s="11">
        <v>9.4743982545318559</v>
      </c>
      <c r="F507" s="11">
        <v>8.1</v>
      </c>
      <c r="G507" s="11">
        <v>9.1999999999999993</v>
      </c>
      <c r="H507" s="11">
        <v>9.4499999999999993</v>
      </c>
      <c r="I507" s="11">
        <v>9.5500000000000007</v>
      </c>
      <c r="J507" s="11">
        <v>9.1999999999999993</v>
      </c>
      <c r="K507" s="11">
        <v>9.1499999999999986</v>
      </c>
      <c r="L507" s="11">
        <v>12.302584409607</v>
      </c>
      <c r="M507" s="11">
        <v>8.6999999999999993</v>
      </c>
      <c r="N507" s="11">
        <v>9</v>
      </c>
      <c r="O507" s="11">
        <v>10.350000000000001</v>
      </c>
      <c r="P507" s="11">
        <v>9.1999999999999993</v>
      </c>
      <c r="Q507" s="11">
        <v>7.75</v>
      </c>
      <c r="R507" s="15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258</v>
      </c>
      <c r="C508" s="28"/>
      <c r="D508" s="23">
        <v>0.15856229059899479</v>
      </c>
      <c r="E508" s="23">
        <v>0.12572929716370979</v>
      </c>
      <c r="F508" s="23">
        <v>0.12110601416389959</v>
      </c>
      <c r="G508" s="23">
        <v>7.5277265270908375E-2</v>
      </c>
      <c r="H508" s="23">
        <v>0.10488088481701478</v>
      </c>
      <c r="I508" s="23">
        <v>0.52694085689635661</v>
      </c>
      <c r="J508" s="23">
        <v>9.8319208025017812E-2</v>
      </c>
      <c r="K508" s="23">
        <v>0.17511900715418288</v>
      </c>
      <c r="L508" s="23">
        <v>0.62716187130574941</v>
      </c>
      <c r="M508" s="23">
        <v>8.944271909999206E-2</v>
      </c>
      <c r="N508" s="23">
        <v>0.40824829046386302</v>
      </c>
      <c r="O508" s="23">
        <v>0.26645825188948419</v>
      </c>
      <c r="P508" s="23">
        <v>0.43665394383500811</v>
      </c>
      <c r="Q508" s="23">
        <v>0.25298221281347022</v>
      </c>
      <c r="R508" s="204"/>
      <c r="S508" s="205"/>
      <c r="T508" s="205"/>
      <c r="U508" s="205"/>
      <c r="V508" s="205"/>
      <c r="W508" s="205"/>
      <c r="X508" s="205"/>
      <c r="Y508" s="205"/>
      <c r="Z508" s="205"/>
      <c r="AA508" s="205"/>
      <c r="AB508" s="205"/>
      <c r="AC508" s="205"/>
      <c r="AD508" s="205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05"/>
      <c r="AT508" s="205"/>
      <c r="AU508" s="205"/>
      <c r="AV508" s="205"/>
      <c r="AW508" s="205"/>
      <c r="AX508" s="205"/>
      <c r="AY508" s="205"/>
      <c r="AZ508" s="205"/>
      <c r="BA508" s="205"/>
      <c r="BB508" s="205"/>
      <c r="BC508" s="205"/>
      <c r="BD508" s="205"/>
      <c r="BE508" s="205"/>
      <c r="BF508" s="205"/>
      <c r="BG508" s="205"/>
      <c r="BH508" s="205"/>
      <c r="BI508" s="205"/>
      <c r="BJ508" s="205"/>
      <c r="BK508" s="205"/>
      <c r="BL508" s="205"/>
      <c r="BM508" s="56"/>
    </row>
    <row r="509" spans="1:65">
      <c r="A509" s="29"/>
      <c r="B509" s="3" t="s">
        <v>85</v>
      </c>
      <c r="C509" s="28"/>
      <c r="D509" s="13">
        <v>1.7509086859429639E-2</v>
      </c>
      <c r="E509" s="13">
        <v>1.3250940518266653E-2</v>
      </c>
      <c r="F509" s="13">
        <v>1.5075437447788331E-2</v>
      </c>
      <c r="G509" s="13">
        <v>8.1971613725127096E-3</v>
      </c>
      <c r="H509" s="13">
        <v>1.1098506329842835E-2</v>
      </c>
      <c r="I509" s="13">
        <v>5.4417300195837168E-2</v>
      </c>
      <c r="J509" s="13">
        <v>1.0667545174504646E-2</v>
      </c>
      <c r="K509" s="13">
        <v>1.8965957453521615E-2</v>
      </c>
      <c r="L509" s="13">
        <v>5.0470580743683865E-2</v>
      </c>
      <c r="M509" s="13">
        <v>1.0280772310343914E-2</v>
      </c>
      <c r="N509" s="13">
        <v>4.4536177141512333E-2</v>
      </c>
      <c r="O509" s="13">
        <v>2.574475863666514E-2</v>
      </c>
      <c r="P509" s="13">
        <v>4.7808825967336654E-2</v>
      </c>
      <c r="Q509" s="13">
        <v>3.2854832832918207E-2</v>
      </c>
      <c r="R509" s="15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259</v>
      </c>
      <c r="C510" s="28"/>
      <c r="D510" s="13">
        <v>-1.73255299251035E-2</v>
      </c>
      <c r="E510" s="13">
        <v>2.9586981862335993E-2</v>
      </c>
      <c r="F510" s="13">
        <v>-0.12829598318591706</v>
      </c>
      <c r="G510" s="13">
        <v>-3.5084787042330978E-3</v>
      </c>
      <c r="H510" s="13">
        <v>2.5427754219055965E-2</v>
      </c>
      <c r="I510" s="13">
        <v>5.0746958026934186E-2</v>
      </c>
      <c r="J510" s="13">
        <v>1.0855041117818764E-4</v>
      </c>
      <c r="K510" s="13">
        <v>1.9170649688837749E-3</v>
      </c>
      <c r="L510" s="13">
        <v>0.34838714860984354</v>
      </c>
      <c r="M510" s="13">
        <v>-5.5955400877694239E-2</v>
      </c>
      <c r="N510" s="13">
        <v>-5.316993261938574E-3</v>
      </c>
      <c r="O510" s="13">
        <v>0.12308754033515679</v>
      </c>
      <c r="P510" s="13">
        <v>-8.9340223773496374E-3</v>
      </c>
      <c r="Q510" s="13">
        <v>-0.16446627434002825</v>
      </c>
      <c r="R510" s="15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5" t="s">
        <v>260</v>
      </c>
      <c r="C511" s="46"/>
      <c r="D511" s="44">
        <v>0.4</v>
      </c>
      <c r="E511" s="44">
        <v>0.67</v>
      </c>
      <c r="F511" s="44">
        <v>2.94</v>
      </c>
      <c r="G511" s="44">
        <v>0.08</v>
      </c>
      <c r="H511" s="44">
        <v>0.57999999999999996</v>
      </c>
      <c r="I511" s="44">
        <v>1.1599999999999999</v>
      </c>
      <c r="J511" s="44">
        <v>0</v>
      </c>
      <c r="K511" s="44">
        <v>0.04</v>
      </c>
      <c r="L511" s="44">
        <v>7.97</v>
      </c>
      <c r="M511" s="44">
        <v>1.28</v>
      </c>
      <c r="N511" s="44" t="s">
        <v>261</v>
      </c>
      <c r="O511" s="44">
        <v>2.81</v>
      </c>
      <c r="P511" s="44">
        <v>0.21</v>
      </c>
      <c r="Q511" s="44">
        <v>3.76</v>
      </c>
      <c r="R511" s="15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 t="s">
        <v>320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BM512" s="55"/>
    </row>
    <row r="513" spans="1:65">
      <c r="BM513" s="55"/>
    </row>
    <row r="514" spans="1:65" ht="15">
      <c r="B514" s="8" t="s">
        <v>551</v>
      </c>
      <c r="BM514" s="27" t="s">
        <v>313</v>
      </c>
    </row>
    <row r="515" spans="1:65" ht="15">
      <c r="A515" s="24" t="s">
        <v>23</v>
      </c>
      <c r="B515" s="18" t="s">
        <v>109</v>
      </c>
      <c r="C515" s="15" t="s">
        <v>110</v>
      </c>
      <c r="D515" s="16" t="s">
        <v>223</v>
      </c>
      <c r="E515" s="17" t="s">
        <v>223</v>
      </c>
      <c r="F515" s="17" t="s">
        <v>223</v>
      </c>
      <c r="G515" s="17" t="s">
        <v>223</v>
      </c>
      <c r="H515" s="15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224</v>
      </c>
      <c r="C516" s="9" t="s">
        <v>224</v>
      </c>
      <c r="D516" s="150" t="s">
        <v>230</v>
      </c>
      <c r="E516" s="151" t="s">
        <v>231</v>
      </c>
      <c r="F516" s="151" t="s">
        <v>242</v>
      </c>
      <c r="G516" s="151" t="s">
        <v>245</v>
      </c>
      <c r="H516" s="15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276</v>
      </c>
      <c r="E517" s="11" t="s">
        <v>314</v>
      </c>
      <c r="F517" s="11" t="s">
        <v>314</v>
      </c>
      <c r="G517" s="11" t="s">
        <v>276</v>
      </c>
      <c r="H517" s="15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</v>
      </c>
    </row>
    <row r="518" spans="1:65">
      <c r="A518" s="29"/>
      <c r="B518" s="19"/>
      <c r="C518" s="9"/>
      <c r="D518" s="25" t="s">
        <v>316</v>
      </c>
      <c r="E518" s="25" t="s">
        <v>317</v>
      </c>
      <c r="F518" s="25" t="s">
        <v>293</v>
      </c>
      <c r="G518" s="25" t="s">
        <v>318</v>
      </c>
      <c r="H518" s="15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</v>
      </c>
    </row>
    <row r="519" spans="1:65">
      <c r="A519" s="29"/>
      <c r="B519" s="18">
        <v>1</v>
      </c>
      <c r="C519" s="14">
        <v>1</v>
      </c>
      <c r="D519" s="21">
        <v>0.18655746394199152</v>
      </c>
      <c r="E519" s="21">
        <v>0.2</v>
      </c>
      <c r="F519" s="21">
        <v>0.15</v>
      </c>
      <c r="G519" s="147" t="s">
        <v>101</v>
      </c>
      <c r="H519" s="15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</v>
      </c>
    </row>
    <row r="520" spans="1:65">
      <c r="A520" s="29"/>
      <c r="B520" s="19">
        <v>1</v>
      </c>
      <c r="C520" s="9">
        <v>2</v>
      </c>
      <c r="D520" s="11">
        <v>0.17549223942164266</v>
      </c>
      <c r="E520" s="11">
        <v>0.2</v>
      </c>
      <c r="F520" s="11">
        <v>0.15</v>
      </c>
      <c r="G520" s="148" t="s">
        <v>101</v>
      </c>
      <c r="H520" s="15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4</v>
      </c>
    </row>
    <row r="521" spans="1:65">
      <c r="A521" s="29"/>
      <c r="B521" s="19">
        <v>1</v>
      </c>
      <c r="C521" s="9">
        <v>3</v>
      </c>
      <c r="D521" s="11">
        <v>0.19801425624572006</v>
      </c>
      <c r="E521" s="11">
        <v>0.2</v>
      </c>
      <c r="F521" s="11">
        <v>0.14000000000000001</v>
      </c>
      <c r="G521" s="148" t="s">
        <v>101</v>
      </c>
      <c r="H521" s="15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16</v>
      </c>
    </row>
    <row r="522" spans="1:65">
      <c r="A522" s="29"/>
      <c r="B522" s="19">
        <v>1</v>
      </c>
      <c r="C522" s="9">
        <v>4</v>
      </c>
      <c r="D522" s="11">
        <v>0.20221972978914371</v>
      </c>
      <c r="E522" s="11">
        <v>0.2</v>
      </c>
      <c r="F522" s="11">
        <v>0.15</v>
      </c>
      <c r="G522" s="148" t="s">
        <v>101</v>
      </c>
      <c r="H522" s="15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0.177019333513564</v>
      </c>
    </row>
    <row r="523" spans="1:65">
      <c r="A523" s="29"/>
      <c r="B523" s="19">
        <v>1</v>
      </c>
      <c r="C523" s="9">
        <v>5</v>
      </c>
      <c r="D523" s="11">
        <v>0.17782071537107108</v>
      </c>
      <c r="E523" s="11">
        <v>0.2</v>
      </c>
      <c r="F523" s="11">
        <v>0.14000000000000001</v>
      </c>
      <c r="G523" s="148" t="s">
        <v>101</v>
      </c>
      <c r="H523" s="15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10</v>
      </c>
    </row>
    <row r="524" spans="1:65">
      <c r="A524" s="29"/>
      <c r="B524" s="19">
        <v>1</v>
      </c>
      <c r="C524" s="9">
        <v>6</v>
      </c>
      <c r="D524" s="11">
        <v>0.17624359847458762</v>
      </c>
      <c r="E524" s="11">
        <v>0.2</v>
      </c>
      <c r="F524" s="11">
        <v>0.14000000000000001</v>
      </c>
      <c r="G524" s="148" t="s">
        <v>101</v>
      </c>
      <c r="H524" s="15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20" t="s">
        <v>256</v>
      </c>
      <c r="C525" s="12"/>
      <c r="D525" s="22">
        <v>0.18605800054069277</v>
      </c>
      <c r="E525" s="22">
        <v>0.19999999999999998</v>
      </c>
      <c r="F525" s="22">
        <v>0.14499999999999999</v>
      </c>
      <c r="G525" s="22" t="s">
        <v>648</v>
      </c>
      <c r="H525" s="15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257</v>
      </c>
      <c r="C526" s="28"/>
      <c r="D526" s="11">
        <v>0.1821890896565313</v>
      </c>
      <c r="E526" s="11">
        <v>0.2</v>
      </c>
      <c r="F526" s="11">
        <v>0.14500000000000002</v>
      </c>
      <c r="G526" s="11" t="s">
        <v>648</v>
      </c>
      <c r="H526" s="15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258</v>
      </c>
      <c r="C527" s="28"/>
      <c r="D527" s="23">
        <v>1.1663735845595427E-2</v>
      </c>
      <c r="E527" s="23">
        <v>3.0404709722440586E-17</v>
      </c>
      <c r="F527" s="23">
        <v>5.4772255750516509E-3</v>
      </c>
      <c r="G527" s="23" t="s">
        <v>648</v>
      </c>
      <c r="H527" s="15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85</v>
      </c>
      <c r="C528" s="28"/>
      <c r="D528" s="13">
        <v>6.2688708960109724E-2</v>
      </c>
      <c r="E528" s="13">
        <v>1.5202354861220294E-16</v>
      </c>
      <c r="F528" s="13">
        <v>3.7773969483114837E-2</v>
      </c>
      <c r="G528" s="13" t="s">
        <v>648</v>
      </c>
      <c r="H528" s="15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259</v>
      </c>
      <c r="C529" s="28"/>
      <c r="D529" s="13">
        <v>5.106033814343891E-2</v>
      </c>
      <c r="E529" s="13">
        <v>0.12982009382989301</v>
      </c>
      <c r="F529" s="13">
        <v>-0.18088043197332759</v>
      </c>
      <c r="G529" s="13" t="s">
        <v>648</v>
      </c>
      <c r="H529" s="15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5" t="s">
        <v>260</v>
      </c>
      <c r="C530" s="46"/>
      <c r="D530" s="44">
        <v>0.17</v>
      </c>
      <c r="E530" s="44">
        <v>0.17</v>
      </c>
      <c r="F530" s="44">
        <v>1.18</v>
      </c>
      <c r="G530" s="44">
        <v>7.53</v>
      </c>
      <c r="H530" s="15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20"/>
      <c r="D531" s="20"/>
      <c r="E531" s="20"/>
      <c r="F531" s="20"/>
      <c r="G531" s="20"/>
      <c r="BM531" s="55"/>
    </row>
    <row r="532" spans="1:65" ht="15">
      <c r="B532" s="8" t="s">
        <v>552</v>
      </c>
      <c r="BM532" s="27" t="s">
        <v>66</v>
      </c>
    </row>
    <row r="533" spans="1:65" ht="15">
      <c r="A533" s="24" t="s">
        <v>55</v>
      </c>
      <c r="B533" s="18" t="s">
        <v>109</v>
      </c>
      <c r="C533" s="15" t="s">
        <v>110</v>
      </c>
      <c r="D533" s="16" t="s">
        <v>223</v>
      </c>
      <c r="E533" s="17" t="s">
        <v>223</v>
      </c>
      <c r="F533" s="17" t="s">
        <v>223</v>
      </c>
      <c r="G533" s="17" t="s">
        <v>223</v>
      </c>
      <c r="H533" s="17" t="s">
        <v>223</v>
      </c>
      <c r="I533" s="17" t="s">
        <v>223</v>
      </c>
      <c r="J533" s="17" t="s">
        <v>223</v>
      </c>
      <c r="K533" s="17" t="s">
        <v>223</v>
      </c>
      <c r="L533" s="17" t="s">
        <v>223</v>
      </c>
      <c r="M533" s="17" t="s">
        <v>223</v>
      </c>
      <c r="N533" s="17" t="s">
        <v>223</v>
      </c>
      <c r="O533" s="17" t="s">
        <v>223</v>
      </c>
      <c r="P533" s="17" t="s">
        <v>223</v>
      </c>
      <c r="Q533" s="17" t="s">
        <v>223</v>
      </c>
      <c r="R533" s="15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224</v>
      </c>
      <c r="C534" s="9" t="s">
        <v>224</v>
      </c>
      <c r="D534" s="150" t="s">
        <v>229</v>
      </c>
      <c r="E534" s="151" t="s">
        <v>230</v>
      </c>
      <c r="F534" s="151" t="s">
        <v>231</v>
      </c>
      <c r="G534" s="151" t="s">
        <v>234</v>
      </c>
      <c r="H534" s="151" t="s">
        <v>235</v>
      </c>
      <c r="I534" s="151" t="s">
        <v>236</v>
      </c>
      <c r="J534" s="151" t="s">
        <v>237</v>
      </c>
      <c r="K534" s="151" t="s">
        <v>275</v>
      </c>
      <c r="L534" s="151" t="s">
        <v>240</v>
      </c>
      <c r="M534" s="151" t="s">
        <v>241</v>
      </c>
      <c r="N534" s="151" t="s">
        <v>242</v>
      </c>
      <c r="O534" s="151" t="s">
        <v>245</v>
      </c>
      <c r="P534" s="151" t="s">
        <v>247</v>
      </c>
      <c r="Q534" s="151" t="s">
        <v>248</v>
      </c>
      <c r="R534" s="15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314</v>
      </c>
      <c r="E535" s="11" t="s">
        <v>276</v>
      </c>
      <c r="F535" s="11" t="s">
        <v>314</v>
      </c>
      <c r="G535" s="11" t="s">
        <v>276</v>
      </c>
      <c r="H535" s="11" t="s">
        <v>276</v>
      </c>
      <c r="I535" s="11" t="s">
        <v>276</v>
      </c>
      <c r="J535" s="11" t="s">
        <v>276</v>
      </c>
      <c r="K535" s="11" t="s">
        <v>276</v>
      </c>
      <c r="L535" s="11" t="s">
        <v>276</v>
      </c>
      <c r="M535" s="11" t="s">
        <v>314</v>
      </c>
      <c r="N535" s="11" t="s">
        <v>314</v>
      </c>
      <c r="O535" s="11" t="s">
        <v>276</v>
      </c>
      <c r="P535" s="11" t="s">
        <v>314</v>
      </c>
      <c r="Q535" s="11" t="s">
        <v>314</v>
      </c>
      <c r="R535" s="15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2</v>
      </c>
    </row>
    <row r="536" spans="1:65">
      <c r="A536" s="29"/>
      <c r="B536" s="19"/>
      <c r="C536" s="9"/>
      <c r="D536" s="25" t="s">
        <v>315</v>
      </c>
      <c r="E536" s="25" t="s">
        <v>316</v>
      </c>
      <c r="F536" s="25" t="s">
        <v>317</v>
      </c>
      <c r="G536" s="25" t="s">
        <v>317</v>
      </c>
      <c r="H536" s="25" t="s">
        <v>317</v>
      </c>
      <c r="I536" s="25" t="s">
        <v>317</v>
      </c>
      <c r="J536" s="25" t="s">
        <v>317</v>
      </c>
      <c r="K536" s="25" t="s">
        <v>115</v>
      </c>
      <c r="L536" s="25" t="s">
        <v>318</v>
      </c>
      <c r="M536" s="25" t="s">
        <v>318</v>
      </c>
      <c r="N536" s="25" t="s">
        <v>293</v>
      </c>
      <c r="O536" s="25" t="s">
        <v>318</v>
      </c>
      <c r="P536" s="25" t="s">
        <v>293</v>
      </c>
      <c r="Q536" s="25" t="s">
        <v>317</v>
      </c>
      <c r="R536" s="15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147">
        <v>1.8302064999999998</v>
      </c>
      <c r="E537" s="147">
        <v>2.1456445376803921</v>
      </c>
      <c r="F537" s="21">
        <v>2.0299999999999998</v>
      </c>
      <c r="G537" s="21">
        <v>1.92</v>
      </c>
      <c r="H537" s="21">
        <v>1.9799999999999998</v>
      </c>
      <c r="I537" s="21">
        <v>1.97</v>
      </c>
      <c r="J537" s="21">
        <v>1.9900000000000002</v>
      </c>
      <c r="K537" s="21">
        <v>1.9299999999999997</v>
      </c>
      <c r="L537" s="147">
        <v>2.4357925545744212</v>
      </c>
      <c r="M537" s="21">
        <v>1.94</v>
      </c>
      <c r="N537" s="21">
        <v>1.86</v>
      </c>
      <c r="O537" s="21">
        <v>1.95</v>
      </c>
      <c r="P537" s="21">
        <v>1.95</v>
      </c>
      <c r="Q537" s="21">
        <v>2.0099999999999998</v>
      </c>
      <c r="R537" s="15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</v>
      </c>
    </row>
    <row r="538" spans="1:65">
      <c r="A538" s="29"/>
      <c r="B538" s="19">
        <v>1</v>
      </c>
      <c r="C538" s="9">
        <v>2</v>
      </c>
      <c r="D538" s="148">
        <v>1.7733926</v>
      </c>
      <c r="E538" s="148">
        <v>2.1413145759220336</v>
      </c>
      <c r="F538" s="11">
        <v>2</v>
      </c>
      <c r="G538" s="11">
        <v>1.91</v>
      </c>
      <c r="H538" s="11">
        <v>2.0099999999999998</v>
      </c>
      <c r="I538" s="11">
        <v>2</v>
      </c>
      <c r="J538" s="11">
        <v>1.9900000000000002</v>
      </c>
      <c r="K538" s="11">
        <v>1.8900000000000001</v>
      </c>
      <c r="L538" s="148">
        <v>2.398498845437226</v>
      </c>
      <c r="M538" s="11">
        <v>1.95</v>
      </c>
      <c r="N538" s="11">
        <v>1.8500000000000003</v>
      </c>
      <c r="O538" s="11">
        <v>1.9799999999999998</v>
      </c>
      <c r="P538" s="11">
        <v>1.9900000000000002</v>
      </c>
      <c r="Q538" s="11">
        <v>1.94</v>
      </c>
      <c r="R538" s="15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 t="e">
        <v>#N/A</v>
      </c>
    </row>
    <row r="539" spans="1:65">
      <c r="A539" s="29"/>
      <c r="B539" s="19">
        <v>1</v>
      </c>
      <c r="C539" s="9">
        <v>3</v>
      </c>
      <c r="D539" s="148">
        <v>1.8460089999999998</v>
      </c>
      <c r="E539" s="153">
        <v>2.0312529367364354</v>
      </c>
      <c r="F539" s="11">
        <v>1.9900000000000002</v>
      </c>
      <c r="G539" s="11">
        <v>1.9299999999999997</v>
      </c>
      <c r="H539" s="11">
        <v>1.9900000000000002</v>
      </c>
      <c r="I539" s="11">
        <v>1.9799999999999998</v>
      </c>
      <c r="J539" s="11">
        <v>2.0099999999999998</v>
      </c>
      <c r="K539" s="11">
        <v>1.96</v>
      </c>
      <c r="L539" s="148">
        <v>2.2792694191105545</v>
      </c>
      <c r="M539" s="11">
        <v>1.9800000000000002</v>
      </c>
      <c r="N539" s="11">
        <v>1.8500000000000003</v>
      </c>
      <c r="O539" s="11">
        <v>1.92</v>
      </c>
      <c r="P539" s="11">
        <v>1.97</v>
      </c>
      <c r="Q539" s="11">
        <v>2</v>
      </c>
      <c r="R539" s="15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16</v>
      </c>
    </row>
    <row r="540" spans="1:65">
      <c r="A540" s="29"/>
      <c r="B540" s="19">
        <v>1</v>
      </c>
      <c r="C540" s="9">
        <v>4</v>
      </c>
      <c r="D540" s="148">
        <v>1.8484345000000002</v>
      </c>
      <c r="E540" s="148">
        <v>2.141007925462119</v>
      </c>
      <c r="F540" s="11">
        <v>2</v>
      </c>
      <c r="G540" s="11">
        <v>1.8900000000000001</v>
      </c>
      <c r="H540" s="11">
        <v>1.96</v>
      </c>
      <c r="I540" s="11">
        <v>2.02</v>
      </c>
      <c r="J540" s="11">
        <v>2</v>
      </c>
      <c r="K540" s="11">
        <v>1.9799999999999998</v>
      </c>
      <c r="L540" s="148">
        <v>2.3289320923165815</v>
      </c>
      <c r="M540" s="11">
        <v>1.96</v>
      </c>
      <c r="N540" s="11">
        <v>1.87</v>
      </c>
      <c r="O540" s="11">
        <v>1.9799999999999998</v>
      </c>
      <c r="P540" s="11">
        <v>1.9799999999999998</v>
      </c>
      <c r="Q540" s="11">
        <v>1.95</v>
      </c>
      <c r="R540" s="15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1.9592727272727273</v>
      </c>
    </row>
    <row r="541" spans="1:65">
      <c r="A541" s="29"/>
      <c r="B541" s="19">
        <v>1</v>
      </c>
      <c r="C541" s="9">
        <v>5</v>
      </c>
      <c r="D541" s="148">
        <v>1.8339690999999998</v>
      </c>
      <c r="E541" s="148">
        <v>2.0988629603254858</v>
      </c>
      <c r="F541" s="153">
        <v>2.11</v>
      </c>
      <c r="G541" s="11">
        <v>1.94</v>
      </c>
      <c r="H541" s="11">
        <v>1.96</v>
      </c>
      <c r="I541" s="11">
        <v>2.0499999999999998</v>
      </c>
      <c r="J541" s="11">
        <v>1.9799999999999998</v>
      </c>
      <c r="K541" s="11">
        <v>1.9</v>
      </c>
      <c r="L541" s="148">
        <v>2.2574770180304795</v>
      </c>
      <c r="M541" s="11">
        <v>1.97</v>
      </c>
      <c r="N541" s="11">
        <v>1.8799999999999997</v>
      </c>
      <c r="O541" s="11">
        <v>1.95</v>
      </c>
      <c r="P541" s="11">
        <v>1.9900000000000002</v>
      </c>
      <c r="Q541" s="11">
        <v>1.96</v>
      </c>
      <c r="R541" s="15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95</v>
      </c>
    </row>
    <row r="542" spans="1:65">
      <c r="A542" s="29"/>
      <c r="B542" s="19">
        <v>1</v>
      </c>
      <c r="C542" s="9">
        <v>6</v>
      </c>
      <c r="D542" s="148">
        <v>1.7397</v>
      </c>
      <c r="E542" s="148">
        <v>2.1154248544382228</v>
      </c>
      <c r="F542" s="11">
        <v>1.9900000000000002</v>
      </c>
      <c r="G542" s="11">
        <v>1.91</v>
      </c>
      <c r="H542" s="11">
        <v>1.96</v>
      </c>
      <c r="I542" s="11">
        <v>2.0299999999999998</v>
      </c>
      <c r="J542" s="11">
        <v>2.04</v>
      </c>
      <c r="K542" s="11">
        <v>1.91</v>
      </c>
      <c r="L542" s="148">
        <v>2.2961588211339854</v>
      </c>
      <c r="M542" s="11">
        <v>1.9800000000000002</v>
      </c>
      <c r="N542" s="11">
        <v>1.8500000000000003</v>
      </c>
      <c r="O542" s="11">
        <v>1.9299999999999997</v>
      </c>
      <c r="P542" s="11">
        <v>1.97</v>
      </c>
      <c r="Q542" s="11">
        <v>1.95</v>
      </c>
      <c r="R542" s="15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20" t="s">
        <v>256</v>
      </c>
      <c r="C543" s="12"/>
      <c r="D543" s="22">
        <v>1.8119519499999999</v>
      </c>
      <c r="E543" s="22">
        <v>2.1122512984274482</v>
      </c>
      <c r="F543" s="22">
        <v>2.02</v>
      </c>
      <c r="G543" s="22">
        <v>1.9166666666666667</v>
      </c>
      <c r="H543" s="22">
        <v>1.9766666666666666</v>
      </c>
      <c r="I543" s="22">
        <v>2.0083333333333333</v>
      </c>
      <c r="J543" s="22">
        <v>2.0016666666666669</v>
      </c>
      <c r="K543" s="22">
        <v>1.928333333333333</v>
      </c>
      <c r="L543" s="22">
        <v>2.3326881251005416</v>
      </c>
      <c r="M543" s="22">
        <v>1.9633333333333336</v>
      </c>
      <c r="N543" s="22">
        <v>1.86</v>
      </c>
      <c r="O543" s="22">
        <v>1.9516666666666664</v>
      </c>
      <c r="P543" s="22">
        <v>1.9749999999999999</v>
      </c>
      <c r="Q543" s="22">
        <v>1.968333333333333</v>
      </c>
      <c r="R543" s="15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257</v>
      </c>
      <c r="C544" s="28"/>
      <c r="D544" s="11">
        <v>1.8320877999999998</v>
      </c>
      <c r="E544" s="11">
        <v>2.1282163899501709</v>
      </c>
      <c r="F544" s="11">
        <v>2</v>
      </c>
      <c r="G544" s="11">
        <v>1.915</v>
      </c>
      <c r="H544" s="11">
        <v>1.9699999999999998</v>
      </c>
      <c r="I544" s="11">
        <v>2.0099999999999998</v>
      </c>
      <c r="J544" s="11">
        <v>1.9950000000000001</v>
      </c>
      <c r="K544" s="11">
        <v>1.92</v>
      </c>
      <c r="L544" s="11">
        <v>2.3125454567252834</v>
      </c>
      <c r="M544" s="11">
        <v>1.9649999999999999</v>
      </c>
      <c r="N544" s="11">
        <v>1.8550000000000002</v>
      </c>
      <c r="O544" s="11">
        <v>1.95</v>
      </c>
      <c r="P544" s="11">
        <v>1.9749999999999999</v>
      </c>
      <c r="Q544" s="11">
        <v>1.9550000000000001</v>
      </c>
      <c r="R544" s="15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258</v>
      </c>
      <c r="C545" s="28"/>
      <c r="D545" s="23">
        <v>4.4757145463612806E-2</v>
      </c>
      <c r="E545" s="23">
        <v>4.3673286518092276E-2</v>
      </c>
      <c r="F545" s="23">
        <v>4.6475800154488892E-2</v>
      </c>
      <c r="G545" s="23">
        <v>1.7511900715418176E-2</v>
      </c>
      <c r="H545" s="23">
        <v>2.0655911179772859E-2</v>
      </c>
      <c r="I545" s="23">
        <v>3.0605010483034722E-2</v>
      </c>
      <c r="J545" s="23">
        <v>2.1369760566432805E-2</v>
      </c>
      <c r="K545" s="23">
        <v>3.5449494589721034E-2</v>
      </c>
      <c r="L545" s="23">
        <v>7.0456143657273471E-2</v>
      </c>
      <c r="M545" s="23">
        <v>1.6329931618554627E-2</v>
      </c>
      <c r="N545" s="23">
        <v>1.2649110640673283E-2</v>
      </c>
      <c r="O545" s="23">
        <v>2.4832774042918858E-2</v>
      </c>
      <c r="P545" s="23">
        <v>1.5165750888103189E-2</v>
      </c>
      <c r="Q545" s="23">
        <v>2.9268868558020217E-2</v>
      </c>
      <c r="R545" s="204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205"/>
      <c r="AK545" s="205"/>
      <c r="AL545" s="205"/>
      <c r="AM545" s="205"/>
      <c r="AN545" s="205"/>
      <c r="AO545" s="205"/>
      <c r="AP545" s="205"/>
      <c r="AQ545" s="205"/>
      <c r="AR545" s="205"/>
      <c r="AS545" s="205"/>
      <c r="AT545" s="205"/>
      <c r="AU545" s="205"/>
      <c r="AV545" s="205"/>
      <c r="AW545" s="205"/>
      <c r="AX545" s="205"/>
      <c r="AY545" s="205"/>
      <c r="AZ545" s="205"/>
      <c r="BA545" s="205"/>
      <c r="BB545" s="205"/>
      <c r="BC545" s="205"/>
      <c r="BD545" s="205"/>
      <c r="BE545" s="205"/>
      <c r="BF545" s="205"/>
      <c r="BG545" s="205"/>
      <c r="BH545" s="205"/>
      <c r="BI545" s="205"/>
      <c r="BJ545" s="205"/>
      <c r="BK545" s="205"/>
      <c r="BL545" s="205"/>
      <c r="BM545" s="56"/>
    </row>
    <row r="546" spans="1:65">
      <c r="A546" s="29"/>
      <c r="B546" s="3" t="s">
        <v>85</v>
      </c>
      <c r="C546" s="28"/>
      <c r="D546" s="13">
        <v>2.4701066418241834E-2</v>
      </c>
      <c r="E546" s="13">
        <v>2.0676179274031758E-2</v>
      </c>
      <c r="F546" s="13">
        <v>2.3007821858657868E-2</v>
      </c>
      <c r="G546" s="13">
        <v>9.1366438515225259E-3</v>
      </c>
      <c r="H546" s="13">
        <v>1.0449870748620334E-2</v>
      </c>
      <c r="I546" s="13">
        <v>1.523900936914592E-2</v>
      </c>
      <c r="J546" s="13">
        <v>1.0675983630191241E-2</v>
      </c>
      <c r="K546" s="13">
        <v>1.8383488983433557E-2</v>
      </c>
      <c r="L546" s="13">
        <v>3.020384203920819E-2</v>
      </c>
      <c r="M546" s="13">
        <v>8.3174524372943755E-3</v>
      </c>
      <c r="N546" s="13">
        <v>6.8005971186415499E-3</v>
      </c>
      <c r="O546" s="13">
        <v>1.2723880807644165E-2</v>
      </c>
      <c r="P546" s="13">
        <v>7.6788612091661717E-3</v>
      </c>
      <c r="Q546" s="13">
        <v>1.4869873949883263E-2</v>
      </c>
      <c r="R546" s="15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259</v>
      </c>
      <c r="C547" s="28"/>
      <c r="D547" s="13">
        <v>-7.5191562268003054E-2</v>
      </c>
      <c r="E547" s="13">
        <v>7.8079263302799351E-2</v>
      </c>
      <c r="F547" s="13">
        <v>3.0994803266518156E-2</v>
      </c>
      <c r="G547" s="13">
        <v>-2.1745854986389479E-2</v>
      </c>
      <c r="H547" s="13">
        <v>8.8777530314279041E-3</v>
      </c>
      <c r="I547" s="13">
        <v>2.5040212818609131E-2</v>
      </c>
      <c r="J547" s="13">
        <v>2.1637589705518545E-2</v>
      </c>
      <c r="K547" s="13">
        <v>-1.5791264538480787E-2</v>
      </c>
      <c r="L547" s="13">
        <v>0.19058877951493858</v>
      </c>
      <c r="M547" s="13">
        <v>2.0725068052462881E-3</v>
      </c>
      <c r="N547" s="13">
        <v>-5.0668151447661458E-2</v>
      </c>
      <c r="O547" s="13">
        <v>-3.882083642662848E-3</v>
      </c>
      <c r="P547" s="13">
        <v>8.027097253155091E-3</v>
      </c>
      <c r="Q547" s="13">
        <v>4.624474140064283E-3</v>
      </c>
      <c r="R547" s="15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5" t="s">
        <v>260</v>
      </c>
      <c r="C548" s="46"/>
      <c r="D548" s="44">
        <v>2.69</v>
      </c>
      <c r="E548" s="44">
        <v>2.37</v>
      </c>
      <c r="F548" s="44">
        <v>0.81</v>
      </c>
      <c r="G548" s="44">
        <v>0.93</v>
      </c>
      <c r="H548" s="44">
        <v>0.08</v>
      </c>
      <c r="I548" s="44">
        <v>0.62</v>
      </c>
      <c r="J548" s="44">
        <v>0.51</v>
      </c>
      <c r="K548" s="44">
        <v>0.73</v>
      </c>
      <c r="L548" s="44">
        <v>6.09</v>
      </c>
      <c r="M548" s="44">
        <v>0.14000000000000001</v>
      </c>
      <c r="N548" s="44">
        <v>1.88</v>
      </c>
      <c r="O548" s="44">
        <v>0.34</v>
      </c>
      <c r="P548" s="44">
        <v>0.06</v>
      </c>
      <c r="Q548" s="44">
        <v>0.06</v>
      </c>
      <c r="R548" s="15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BM549" s="55"/>
    </row>
    <row r="550" spans="1:65" ht="15">
      <c r="B550" s="8" t="s">
        <v>553</v>
      </c>
      <c r="BM550" s="27" t="s">
        <v>66</v>
      </c>
    </row>
    <row r="551" spans="1:65" ht="15">
      <c r="A551" s="24" t="s">
        <v>56</v>
      </c>
      <c r="B551" s="18" t="s">
        <v>109</v>
      </c>
      <c r="C551" s="15" t="s">
        <v>110</v>
      </c>
      <c r="D551" s="16" t="s">
        <v>223</v>
      </c>
      <c r="E551" s="17" t="s">
        <v>223</v>
      </c>
      <c r="F551" s="17" t="s">
        <v>223</v>
      </c>
      <c r="G551" s="17" t="s">
        <v>223</v>
      </c>
      <c r="H551" s="17" t="s">
        <v>223</v>
      </c>
      <c r="I551" s="17" t="s">
        <v>223</v>
      </c>
      <c r="J551" s="17" t="s">
        <v>223</v>
      </c>
      <c r="K551" s="17" t="s">
        <v>223</v>
      </c>
      <c r="L551" s="17" t="s">
        <v>223</v>
      </c>
      <c r="M551" s="17" t="s">
        <v>223</v>
      </c>
      <c r="N551" s="17" t="s">
        <v>223</v>
      </c>
      <c r="O551" s="17" t="s">
        <v>223</v>
      </c>
      <c r="P551" s="17" t="s">
        <v>223</v>
      </c>
      <c r="Q551" s="17" t="s">
        <v>223</v>
      </c>
      <c r="R551" s="15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224</v>
      </c>
      <c r="C552" s="9" t="s">
        <v>224</v>
      </c>
      <c r="D552" s="150" t="s">
        <v>229</v>
      </c>
      <c r="E552" s="151" t="s">
        <v>230</v>
      </c>
      <c r="F552" s="151" t="s">
        <v>231</v>
      </c>
      <c r="G552" s="151" t="s">
        <v>234</v>
      </c>
      <c r="H552" s="151" t="s">
        <v>235</v>
      </c>
      <c r="I552" s="151" t="s">
        <v>236</v>
      </c>
      <c r="J552" s="151" t="s">
        <v>237</v>
      </c>
      <c r="K552" s="151" t="s">
        <v>275</v>
      </c>
      <c r="L552" s="151" t="s">
        <v>240</v>
      </c>
      <c r="M552" s="151" t="s">
        <v>241</v>
      </c>
      <c r="N552" s="151" t="s">
        <v>242</v>
      </c>
      <c r="O552" s="151" t="s">
        <v>245</v>
      </c>
      <c r="P552" s="151" t="s">
        <v>247</v>
      </c>
      <c r="Q552" s="151" t="s">
        <v>248</v>
      </c>
      <c r="R552" s="15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314</v>
      </c>
      <c r="E553" s="11" t="s">
        <v>276</v>
      </c>
      <c r="F553" s="11" t="s">
        <v>314</v>
      </c>
      <c r="G553" s="11" t="s">
        <v>276</v>
      </c>
      <c r="H553" s="11" t="s">
        <v>276</v>
      </c>
      <c r="I553" s="11" t="s">
        <v>276</v>
      </c>
      <c r="J553" s="11" t="s">
        <v>276</v>
      </c>
      <c r="K553" s="11" t="s">
        <v>276</v>
      </c>
      <c r="L553" s="11" t="s">
        <v>276</v>
      </c>
      <c r="M553" s="11" t="s">
        <v>314</v>
      </c>
      <c r="N553" s="11" t="s">
        <v>314</v>
      </c>
      <c r="O553" s="11" t="s">
        <v>276</v>
      </c>
      <c r="P553" s="11" t="s">
        <v>314</v>
      </c>
      <c r="Q553" s="11" t="s">
        <v>314</v>
      </c>
      <c r="R553" s="15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315</v>
      </c>
      <c r="E554" s="25" t="s">
        <v>316</v>
      </c>
      <c r="F554" s="25" t="s">
        <v>317</v>
      </c>
      <c r="G554" s="25" t="s">
        <v>317</v>
      </c>
      <c r="H554" s="25" t="s">
        <v>317</v>
      </c>
      <c r="I554" s="25" t="s">
        <v>317</v>
      </c>
      <c r="J554" s="25" t="s">
        <v>317</v>
      </c>
      <c r="K554" s="25" t="s">
        <v>317</v>
      </c>
      <c r="L554" s="25" t="s">
        <v>318</v>
      </c>
      <c r="M554" s="25" t="s">
        <v>318</v>
      </c>
      <c r="N554" s="25" t="s">
        <v>293</v>
      </c>
      <c r="O554" s="25" t="s">
        <v>318</v>
      </c>
      <c r="P554" s="25" t="s">
        <v>293</v>
      </c>
      <c r="Q554" s="25" t="s">
        <v>317</v>
      </c>
      <c r="R554" s="15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02">
        <v>8.2273199999999991E-2</v>
      </c>
      <c r="E555" s="202">
        <v>9.2918004182672265E-2</v>
      </c>
      <c r="F555" s="202">
        <v>9.0399999999999994E-2</v>
      </c>
      <c r="G555" s="202">
        <v>8.4000000000000005E-2</v>
      </c>
      <c r="H555" s="202">
        <v>8.3699999999999997E-2</v>
      </c>
      <c r="I555" s="202">
        <v>8.6900000000000005E-2</v>
      </c>
      <c r="J555" s="202">
        <v>8.7800000000000003E-2</v>
      </c>
      <c r="K555" s="202">
        <v>9.1799999999999993E-2</v>
      </c>
      <c r="L555" s="202">
        <v>9.728781915649759E-2</v>
      </c>
      <c r="M555" s="202">
        <v>8.5400000000000004E-2</v>
      </c>
      <c r="N555" s="203">
        <v>0.10250000000000001</v>
      </c>
      <c r="O555" s="202">
        <v>8.1589999999999996E-2</v>
      </c>
      <c r="P555" s="202">
        <v>9.2700000000000005E-2</v>
      </c>
      <c r="Q555" s="202">
        <v>9.0799999999999992E-2</v>
      </c>
      <c r="R555" s="204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6">
        <v>1</v>
      </c>
    </row>
    <row r="556" spans="1:65">
      <c r="A556" s="29"/>
      <c r="B556" s="19">
        <v>1</v>
      </c>
      <c r="C556" s="9">
        <v>2</v>
      </c>
      <c r="D556" s="23">
        <v>8.9460899999999996E-2</v>
      </c>
      <c r="E556" s="23">
        <v>9.2796216954311186E-2</v>
      </c>
      <c r="F556" s="23">
        <v>9.1399999999999995E-2</v>
      </c>
      <c r="G556" s="23">
        <v>8.3699999999999997E-2</v>
      </c>
      <c r="H556" s="23">
        <v>8.5300000000000001E-2</v>
      </c>
      <c r="I556" s="23">
        <v>8.7500000000000008E-2</v>
      </c>
      <c r="J556" s="23">
        <v>8.8099999999999998E-2</v>
      </c>
      <c r="K556" s="23">
        <v>8.9499999999999996E-2</v>
      </c>
      <c r="L556" s="23">
        <v>9.3162200206934997E-2</v>
      </c>
      <c r="M556" s="23">
        <v>8.5999999999999993E-2</v>
      </c>
      <c r="N556" s="208">
        <v>0.10339999999999999</v>
      </c>
      <c r="O556" s="23">
        <v>8.1520000000000009E-2</v>
      </c>
      <c r="P556" s="23">
        <v>9.1899999999999996E-2</v>
      </c>
      <c r="Q556" s="23">
        <v>8.9300000000000004E-2</v>
      </c>
      <c r="R556" s="204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06">
        <v>24</v>
      </c>
    </row>
    <row r="557" spans="1:65">
      <c r="A557" s="29"/>
      <c r="B557" s="19">
        <v>1</v>
      </c>
      <c r="C557" s="9">
        <v>3</v>
      </c>
      <c r="D557" s="23">
        <v>8.6016999999999996E-2</v>
      </c>
      <c r="E557" s="23">
        <v>8.9739121566732097E-2</v>
      </c>
      <c r="F557" s="23">
        <v>8.8000000000000009E-2</v>
      </c>
      <c r="G557" s="23">
        <v>8.4000000000000005E-2</v>
      </c>
      <c r="H557" s="23">
        <v>8.4699999999999998E-2</v>
      </c>
      <c r="I557" s="23">
        <v>8.4599999999999995E-2</v>
      </c>
      <c r="J557" s="23">
        <v>8.9099999999999999E-2</v>
      </c>
      <c r="K557" s="23">
        <v>9.3200000000000005E-2</v>
      </c>
      <c r="L557" s="23">
        <v>9.5485390767420894E-2</v>
      </c>
      <c r="M557" s="23">
        <v>8.6599999999999996E-2</v>
      </c>
      <c r="N557" s="208">
        <v>0.1026</v>
      </c>
      <c r="O557" s="23">
        <v>8.1180000000000002E-2</v>
      </c>
      <c r="P557" s="23">
        <v>9.0899999999999995E-2</v>
      </c>
      <c r="Q557" s="23">
        <v>9.2399999999999996E-2</v>
      </c>
      <c r="R557" s="204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06">
        <v>16</v>
      </c>
    </row>
    <row r="558" spans="1:65">
      <c r="A558" s="29"/>
      <c r="B558" s="19">
        <v>1</v>
      </c>
      <c r="C558" s="9">
        <v>4</v>
      </c>
      <c r="D558" s="23">
        <v>8.8909199999999994E-2</v>
      </c>
      <c r="E558" s="23">
        <v>9.3142483958553568E-2</v>
      </c>
      <c r="F558" s="23">
        <v>9.1200000000000003E-2</v>
      </c>
      <c r="G558" s="23">
        <v>8.3600000000000008E-2</v>
      </c>
      <c r="H558" s="23">
        <v>8.3400000000000002E-2</v>
      </c>
      <c r="I558" s="23">
        <v>8.8800000000000004E-2</v>
      </c>
      <c r="J558" s="23">
        <v>8.8700000000000001E-2</v>
      </c>
      <c r="K558" s="23">
        <v>8.9300000000000004E-2</v>
      </c>
      <c r="L558" s="23">
        <v>9.6690174345246599E-2</v>
      </c>
      <c r="M558" s="23">
        <v>8.6300000000000002E-2</v>
      </c>
      <c r="N558" s="208">
        <v>0.10250000000000001</v>
      </c>
      <c r="O558" s="23">
        <v>8.1629999999999994E-2</v>
      </c>
      <c r="P558" s="23">
        <v>9.1899999999999996E-2</v>
      </c>
      <c r="Q558" s="23">
        <v>8.8400000000000006E-2</v>
      </c>
      <c r="R558" s="204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206">
        <v>8.845924093780734E-2</v>
      </c>
    </row>
    <row r="559" spans="1:65">
      <c r="A559" s="29"/>
      <c r="B559" s="19">
        <v>1</v>
      </c>
      <c r="C559" s="9">
        <v>5</v>
      </c>
      <c r="D559" s="23">
        <v>8.8923500000000003E-2</v>
      </c>
      <c r="E559" s="23">
        <v>9.1104212547318736E-2</v>
      </c>
      <c r="F559" s="23">
        <v>9.3100000000000002E-2</v>
      </c>
      <c r="G559" s="23">
        <v>8.2900000000000001E-2</v>
      </c>
      <c r="H559" s="23">
        <v>8.3299999999999999E-2</v>
      </c>
      <c r="I559" s="23">
        <v>8.9800000000000005E-2</v>
      </c>
      <c r="J559" s="23">
        <v>8.8999999999999996E-2</v>
      </c>
      <c r="K559" s="23">
        <v>8.9800000000000005E-2</v>
      </c>
      <c r="L559" s="23">
        <v>9.3803597455770993E-2</v>
      </c>
      <c r="M559" s="23">
        <v>8.6800000000000002E-2</v>
      </c>
      <c r="N559" s="208">
        <v>0.10219999999999999</v>
      </c>
      <c r="O559" s="23">
        <v>8.1140000000000004E-2</v>
      </c>
      <c r="P559" s="23">
        <v>9.1799999999999993E-2</v>
      </c>
      <c r="Q559" s="23">
        <v>8.9800000000000005E-2</v>
      </c>
      <c r="R559" s="204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206">
        <v>96</v>
      </c>
    </row>
    <row r="560" spans="1:65">
      <c r="A560" s="29"/>
      <c r="B560" s="19">
        <v>1</v>
      </c>
      <c r="C560" s="9">
        <v>6</v>
      </c>
      <c r="D560" s="23">
        <v>8.589999999999999E-2</v>
      </c>
      <c r="E560" s="23">
        <v>9.1842478062390667E-2</v>
      </c>
      <c r="F560" s="23">
        <v>9.2600000000000002E-2</v>
      </c>
      <c r="G560" s="23">
        <v>8.3799999999999999E-2</v>
      </c>
      <c r="H560" s="23">
        <v>8.4099999999999994E-2</v>
      </c>
      <c r="I560" s="23">
        <v>8.8999999999999996E-2</v>
      </c>
      <c r="J560" s="23">
        <v>9.0700000000000003E-2</v>
      </c>
      <c r="K560" s="23">
        <v>9.1799999999999993E-2</v>
      </c>
      <c r="L560" s="23">
        <v>9.4205293945123197E-2</v>
      </c>
      <c r="M560" s="23">
        <v>8.6900000000000005E-2</v>
      </c>
      <c r="N560" s="208">
        <v>0.1026</v>
      </c>
      <c r="O560" s="23">
        <v>8.1500000000000003E-2</v>
      </c>
      <c r="P560" s="23">
        <v>9.2399999999999996E-2</v>
      </c>
      <c r="Q560" s="23">
        <v>8.8700000000000001E-2</v>
      </c>
      <c r="R560" s="204"/>
      <c r="S560" s="205"/>
      <c r="T560" s="205"/>
      <c r="U560" s="205"/>
      <c r="V560" s="205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29"/>
      <c r="B561" s="20" t="s">
        <v>256</v>
      </c>
      <c r="C561" s="12"/>
      <c r="D561" s="209">
        <v>8.6913966666666675E-2</v>
      </c>
      <c r="E561" s="209">
        <v>9.192375287866307E-2</v>
      </c>
      <c r="F561" s="209">
        <v>9.1116666666666665E-2</v>
      </c>
      <c r="G561" s="209">
        <v>8.3666666666666667E-2</v>
      </c>
      <c r="H561" s="209">
        <v>8.4083333333333329E-2</v>
      </c>
      <c r="I561" s="209">
        <v>8.776666666666666E-2</v>
      </c>
      <c r="J561" s="209">
        <v>8.8899999999999993E-2</v>
      </c>
      <c r="K561" s="209">
        <v>9.0899999999999981E-2</v>
      </c>
      <c r="L561" s="209">
        <v>9.5105745979499043E-2</v>
      </c>
      <c r="M561" s="209">
        <v>8.6333333333333331E-2</v>
      </c>
      <c r="N561" s="209">
        <v>0.10263333333333334</v>
      </c>
      <c r="O561" s="209">
        <v>8.1426666666666661E-2</v>
      </c>
      <c r="P561" s="209">
        <v>9.1933333333333325E-2</v>
      </c>
      <c r="Q561" s="209">
        <v>8.9899999999999994E-2</v>
      </c>
      <c r="R561" s="204"/>
      <c r="S561" s="205"/>
      <c r="T561" s="205"/>
      <c r="U561" s="205"/>
      <c r="V561" s="205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29"/>
      <c r="B562" s="3" t="s">
        <v>257</v>
      </c>
      <c r="C562" s="28"/>
      <c r="D562" s="23">
        <v>8.7463099999999988E-2</v>
      </c>
      <c r="E562" s="23">
        <v>9.2319347508350927E-2</v>
      </c>
      <c r="F562" s="23">
        <v>9.1299999999999992E-2</v>
      </c>
      <c r="G562" s="23">
        <v>8.3749999999999991E-2</v>
      </c>
      <c r="H562" s="23">
        <v>8.3900000000000002E-2</v>
      </c>
      <c r="I562" s="23">
        <v>8.8150000000000006E-2</v>
      </c>
      <c r="J562" s="23">
        <v>8.8849999999999998E-2</v>
      </c>
      <c r="K562" s="23">
        <v>9.0799999999999992E-2</v>
      </c>
      <c r="L562" s="23">
        <v>9.4845342356272039E-2</v>
      </c>
      <c r="M562" s="23">
        <v>8.6449999999999999E-2</v>
      </c>
      <c r="N562" s="23">
        <v>0.10255</v>
      </c>
      <c r="O562" s="23">
        <v>8.1509999999999999E-2</v>
      </c>
      <c r="P562" s="23">
        <v>9.1899999999999996E-2</v>
      </c>
      <c r="Q562" s="23">
        <v>8.9550000000000005E-2</v>
      </c>
      <c r="R562" s="204"/>
      <c r="S562" s="205"/>
      <c r="T562" s="205"/>
      <c r="U562" s="205"/>
      <c r="V562" s="205"/>
      <c r="W562" s="205"/>
      <c r="X562" s="205"/>
      <c r="Y562" s="20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56"/>
    </row>
    <row r="563" spans="1:65">
      <c r="A563" s="29"/>
      <c r="B563" s="3" t="s">
        <v>258</v>
      </c>
      <c r="C563" s="28"/>
      <c r="D563" s="23">
        <v>2.7522878676960157E-3</v>
      </c>
      <c r="E563" s="23">
        <v>1.3180212884047742E-3</v>
      </c>
      <c r="F563" s="23">
        <v>1.8137438260864348E-3</v>
      </c>
      <c r="G563" s="23">
        <v>4.0824829046386379E-4</v>
      </c>
      <c r="H563" s="23">
        <v>7.8591772258084793E-4</v>
      </c>
      <c r="I563" s="23">
        <v>1.8747444270264344E-3</v>
      </c>
      <c r="J563" s="23">
        <v>1.0178408519999583E-3</v>
      </c>
      <c r="K563" s="23">
        <v>1.5899685531481421E-3</v>
      </c>
      <c r="L563" s="23">
        <v>1.6552801318851468E-3</v>
      </c>
      <c r="M563" s="23">
        <v>5.6450568346710851E-4</v>
      </c>
      <c r="N563" s="23">
        <v>4.0331955899344384E-4</v>
      </c>
      <c r="O563" s="23">
        <v>2.1219487898313123E-4</v>
      </c>
      <c r="P563" s="23">
        <v>6.1535897382476691E-4</v>
      </c>
      <c r="Q563" s="23">
        <v>1.4913081505845756E-3</v>
      </c>
      <c r="R563" s="204"/>
      <c r="S563" s="205"/>
      <c r="T563" s="205"/>
      <c r="U563" s="205"/>
      <c r="V563" s="205"/>
      <c r="W563" s="205"/>
      <c r="X563" s="205"/>
      <c r="Y563" s="205"/>
      <c r="Z563" s="205"/>
      <c r="AA563" s="205"/>
      <c r="AB563" s="205"/>
      <c r="AC563" s="205"/>
      <c r="AD563" s="205"/>
      <c r="AE563" s="205"/>
      <c r="AF563" s="205"/>
      <c r="AG563" s="205"/>
      <c r="AH563" s="205"/>
      <c r="AI563" s="205"/>
      <c r="AJ563" s="205"/>
      <c r="AK563" s="205"/>
      <c r="AL563" s="205"/>
      <c r="AM563" s="205"/>
      <c r="AN563" s="205"/>
      <c r="AO563" s="205"/>
      <c r="AP563" s="205"/>
      <c r="AQ563" s="205"/>
      <c r="AR563" s="205"/>
      <c r="AS563" s="205"/>
      <c r="AT563" s="205"/>
      <c r="AU563" s="205"/>
      <c r="AV563" s="205"/>
      <c r="AW563" s="205"/>
      <c r="AX563" s="205"/>
      <c r="AY563" s="205"/>
      <c r="AZ563" s="205"/>
      <c r="BA563" s="205"/>
      <c r="BB563" s="205"/>
      <c r="BC563" s="205"/>
      <c r="BD563" s="205"/>
      <c r="BE563" s="205"/>
      <c r="BF563" s="205"/>
      <c r="BG563" s="205"/>
      <c r="BH563" s="205"/>
      <c r="BI563" s="205"/>
      <c r="BJ563" s="205"/>
      <c r="BK563" s="205"/>
      <c r="BL563" s="205"/>
      <c r="BM563" s="56"/>
    </row>
    <row r="564" spans="1:65">
      <c r="A564" s="29"/>
      <c r="B564" s="3" t="s">
        <v>85</v>
      </c>
      <c r="C564" s="28"/>
      <c r="D564" s="13">
        <v>3.1666807686405778E-2</v>
      </c>
      <c r="E564" s="13">
        <v>1.4338201467302228E-2</v>
      </c>
      <c r="F564" s="13">
        <v>1.9905730668590832E-2</v>
      </c>
      <c r="G564" s="13">
        <v>4.8794616390103246E-3</v>
      </c>
      <c r="H564" s="13">
        <v>9.3468906550745051E-3</v>
      </c>
      <c r="I564" s="13">
        <v>2.1360551770145477E-2</v>
      </c>
      <c r="J564" s="13">
        <v>1.1449278425196382E-2</v>
      </c>
      <c r="K564" s="13">
        <v>1.7491403224952063E-2</v>
      </c>
      <c r="L564" s="13">
        <v>1.740462802575523E-2</v>
      </c>
      <c r="M564" s="13">
        <v>6.5386758702753881E-3</v>
      </c>
      <c r="N564" s="13">
        <v>3.9297131438140029E-3</v>
      </c>
      <c r="O564" s="13">
        <v>2.6059629807982385E-3</v>
      </c>
      <c r="P564" s="13">
        <v>6.6935348856936219E-3</v>
      </c>
      <c r="Q564" s="13">
        <v>1.6588522253443556E-2</v>
      </c>
      <c r="R564" s="15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259</v>
      </c>
      <c r="C565" s="28"/>
      <c r="D565" s="13">
        <v>-1.7468771546740869E-2</v>
      </c>
      <c r="E565" s="13">
        <v>3.9165065222428463E-2</v>
      </c>
      <c r="F565" s="13">
        <v>3.004124499245564E-2</v>
      </c>
      <c r="G565" s="13">
        <v>-5.4178333663411959E-2</v>
      </c>
      <c r="H565" s="13">
        <v>-4.9468066400779609E-2</v>
      </c>
      <c r="I565" s="13">
        <v>-7.8293037991090664E-3</v>
      </c>
      <c r="J565" s="13">
        <v>4.9826231552509981E-3</v>
      </c>
      <c r="K565" s="13">
        <v>2.7591906015886458E-2</v>
      </c>
      <c r="L565" s="13">
        <v>7.5136356261124027E-2</v>
      </c>
      <c r="M565" s="13">
        <v>-2.4032623182564494E-2</v>
      </c>
      <c r="N565" s="13">
        <v>0.16023303213161544</v>
      </c>
      <c r="O565" s="13">
        <v>-7.9500730467323866E-2</v>
      </c>
      <c r="P565" s="13">
        <v>3.9273368827215105E-2</v>
      </c>
      <c r="Q565" s="13">
        <v>1.628726458556895E-2</v>
      </c>
      <c r="R565" s="15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5" t="s">
        <v>260</v>
      </c>
      <c r="C566" s="46"/>
      <c r="D566" s="44">
        <v>0.66</v>
      </c>
      <c r="E566" s="44">
        <v>0.67</v>
      </c>
      <c r="F566" s="44">
        <v>0.46</v>
      </c>
      <c r="G566" s="44">
        <v>1.53</v>
      </c>
      <c r="H566" s="44">
        <v>1.42</v>
      </c>
      <c r="I566" s="44">
        <v>0.44</v>
      </c>
      <c r="J566" s="44">
        <v>0.13</v>
      </c>
      <c r="K566" s="44">
        <v>0.4</v>
      </c>
      <c r="L566" s="44">
        <v>1.52</v>
      </c>
      <c r="M566" s="44">
        <v>0.82</v>
      </c>
      <c r="N566" s="44">
        <v>3.53</v>
      </c>
      <c r="O566" s="44">
        <v>2.13</v>
      </c>
      <c r="P566" s="44">
        <v>0.68</v>
      </c>
      <c r="Q566" s="44">
        <v>0.13</v>
      </c>
      <c r="R566" s="15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BM567" s="55"/>
    </row>
    <row r="568" spans="1:65" ht="15">
      <c r="B568" s="8" t="s">
        <v>554</v>
      </c>
      <c r="BM568" s="27" t="s">
        <v>66</v>
      </c>
    </row>
    <row r="569" spans="1:65" ht="15">
      <c r="A569" s="24" t="s">
        <v>26</v>
      </c>
      <c r="B569" s="18" t="s">
        <v>109</v>
      </c>
      <c r="C569" s="15" t="s">
        <v>110</v>
      </c>
      <c r="D569" s="16" t="s">
        <v>223</v>
      </c>
      <c r="E569" s="17" t="s">
        <v>223</v>
      </c>
      <c r="F569" s="17" t="s">
        <v>223</v>
      </c>
      <c r="G569" s="17" t="s">
        <v>223</v>
      </c>
      <c r="H569" s="17" t="s">
        <v>223</v>
      </c>
      <c r="I569" s="17" t="s">
        <v>223</v>
      </c>
      <c r="J569" s="17" t="s">
        <v>223</v>
      </c>
      <c r="K569" s="17" t="s">
        <v>223</v>
      </c>
      <c r="L569" s="17" t="s">
        <v>223</v>
      </c>
      <c r="M569" s="17" t="s">
        <v>223</v>
      </c>
      <c r="N569" s="17" t="s">
        <v>223</v>
      </c>
      <c r="O569" s="17" t="s">
        <v>223</v>
      </c>
      <c r="P569" s="17" t="s">
        <v>223</v>
      </c>
      <c r="Q569" s="17" t="s">
        <v>223</v>
      </c>
      <c r="R569" s="17" t="s">
        <v>223</v>
      </c>
      <c r="S569" s="152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224</v>
      </c>
      <c r="C570" s="9" t="s">
        <v>224</v>
      </c>
      <c r="D570" s="150" t="s">
        <v>229</v>
      </c>
      <c r="E570" s="151" t="s">
        <v>230</v>
      </c>
      <c r="F570" s="151" t="s">
        <v>231</v>
      </c>
      <c r="G570" s="151" t="s">
        <v>234</v>
      </c>
      <c r="H570" s="151" t="s">
        <v>235</v>
      </c>
      <c r="I570" s="151" t="s">
        <v>236</v>
      </c>
      <c r="J570" s="151" t="s">
        <v>237</v>
      </c>
      <c r="K570" s="151" t="s">
        <v>275</v>
      </c>
      <c r="L570" s="151" t="s">
        <v>240</v>
      </c>
      <c r="M570" s="151" t="s">
        <v>241</v>
      </c>
      <c r="N570" s="151" t="s">
        <v>242</v>
      </c>
      <c r="O570" s="151" t="s">
        <v>244</v>
      </c>
      <c r="P570" s="151" t="s">
        <v>245</v>
      </c>
      <c r="Q570" s="151" t="s">
        <v>247</v>
      </c>
      <c r="R570" s="151" t="s">
        <v>248</v>
      </c>
      <c r="S570" s="152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314</v>
      </c>
      <c r="E571" s="11" t="s">
        <v>276</v>
      </c>
      <c r="F571" s="11" t="s">
        <v>314</v>
      </c>
      <c r="G571" s="11" t="s">
        <v>276</v>
      </c>
      <c r="H571" s="11" t="s">
        <v>276</v>
      </c>
      <c r="I571" s="11" t="s">
        <v>276</v>
      </c>
      <c r="J571" s="11" t="s">
        <v>276</v>
      </c>
      <c r="K571" s="11" t="s">
        <v>276</v>
      </c>
      <c r="L571" s="11" t="s">
        <v>276</v>
      </c>
      <c r="M571" s="11" t="s">
        <v>314</v>
      </c>
      <c r="N571" s="11" t="s">
        <v>314</v>
      </c>
      <c r="O571" s="11" t="s">
        <v>314</v>
      </c>
      <c r="P571" s="11" t="s">
        <v>276</v>
      </c>
      <c r="Q571" s="11" t="s">
        <v>314</v>
      </c>
      <c r="R571" s="11" t="s">
        <v>314</v>
      </c>
      <c r="S571" s="152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 t="s">
        <v>315</v>
      </c>
      <c r="E572" s="25" t="s">
        <v>316</v>
      </c>
      <c r="F572" s="25" t="s">
        <v>317</v>
      </c>
      <c r="G572" s="25" t="s">
        <v>317</v>
      </c>
      <c r="H572" s="25" t="s">
        <v>317</v>
      </c>
      <c r="I572" s="25" t="s">
        <v>317</v>
      </c>
      <c r="J572" s="25" t="s">
        <v>317</v>
      </c>
      <c r="K572" s="25" t="s">
        <v>317</v>
      </c>
      <c r="L572" s="25" t="s">
        <v>318</v>
      </c>
      <c r="M572" s="25" t="s">
        <v>318</v>
      </c>
      <c r="N572" s="25" t="s">
        <v>293</v>
      </c>
      <c r="O572" s="25" t="s">
        <v>317</v>
      </c>
      <c r="P572" s="25" t="s">
        <v>318</v>
      </c>
      <c r="Q572" s="25" t="s">
        <v>293</v>
      </c>
      <c r="R572" s="25" t="s">
        <v>317</v>
      </c>
      <c r="S572" s="15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0.54500000000000004</v>
      </c>
      <c r="E573" s="147" t="s">
        <v>101</v>
      </c>
      <c r="F573" s="21">
        <v>0.53</v>
      </c>
      <c r="G573" s="21">
        <v>0.47</v>
      </c>
      <c r="H573" s="21">
        <v>0.48</v>
      </c>
      <c r="I573" s="147">
        <v>0.64</v>
      </c>
      <c r="J573" s="21">
        <v>0.55000000000000004</v>
      </c>
      <c r="K573" s="21">
        <v>0.51</v>
      </c>
      <c r="L573" s="147" t="s">
        <v>308</v>
      </c>
      <c r="M573" s="147">
        <v>0.5</v>
      </c>
      <c r="N573" s="21">
        <v>0.55000000000000004</v>
      </c>
      <c r="O573" s="147">
        <v>1.7</v>
      </c>
      <c r="P573" s="147">
        <v>2.8</v>
      </c>
      <c r="Q573" s="147">
        <v>0.5</v>
      </c>
      <c r="R573" s="21">
        <v>0.54</v>
      </c>
      <c r="S573" s="152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0.53700000000000003</v>
      </c>
      <c r="E574" s="148" t="s">
        <v>101</v>
      </c>
      <c r="F574" s="11">
        <v>0.5</v>
      </c>
      <c r="G574" s="11">
        <v>0.49</v>
      </c>
      <c r="H574" s="11">
        <v>0.53</v>
      </c>
      <c r="I574" s="148">
        <v>0.57999999999999996</v>
      </c>
      <c r="J574" s="153">
        <v>1.41</v>
      </c>
      <c r="K574" s="11">
        <v>0.51</v>
      </c>
      <c r="L574" s="148" t="s">
        <v>308</v>
      </c>
      <c r="M574" s="148">
        <v>0.5</v>
      </c>
      <c r="N574" s="11">
        <v>0.52</v>
      </c>
      <c r="O574" s="148">
        <v>1.6</v>
      </c>
      <c r="P574" s="148">
        <v>2.6</v>
      </c>
      <c r="Q574" s="148">
        <v>0.5</v>
      </c>
      <c r="R574" s="11">
        <v>0.53</v>
      </c>
      <c r="S574" s="152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25</v>
      </c>
    </row>
    <row r="575" spans="1:65">
      <c r="A575" s="29"/>
      <c r="B575" s="19">
        <v>1</v>
      </c>
      <c r="C575" s="9">
        <v>3</v>
      </c>
      <c r="D575" s="11">
        <v>0.52900000000000003</v>
      </c>
      <c r="E575" s="148" t="s">
        <v>101</v>
      </c>
      <c r="F575" s="11">
        <v>0.51</v>
      </c>
      <c r="G575" s="11">
        <v>0.46</v>
      </c>
      <c r="H575" s="11">
        <v>0.5</v>
      </c>
      <c r="I575" s="153">
        <v>0.52</v>
      </c>
      <c r="J575" s="11">
        <v>0.54</v>
      </c>
      <c r="K575" s="11">
        <v>0.52</v>
      </c>
      <c r="L575" s="148" t="s">
        <v>308</v>
      </c>
      <c r="M575" s="148">
        <v>0.5</v>
      </c>
      <c r="N575" s="11">
        <v>0.54</v>
      </c>
      <c r="O575" s="148">
        <v>1.8</v>
      </c>
      <c r="P575" s="148">
        <v>2.5</v>
      </c>
      <c r="Q575" s="148">
        <v>0.5</v>
      </c>
      <c r="R575" s="11">
        <v>0.53</v>
      </c>
      <c r="S575" s="152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0.57899999999999996</v>
      </c>
      <c r="E576" s="148" t="s">
        <v>101</v>
      </c>
      <c r="F576" s="11">
        <v>0.54</v>
      </c>
      <c r="G576" s="11">
        <v>0.47</v>
      </c>
      <c r="H576" s="11">
        <v>0.48</v>
      </c>
      <c r="I576" s="148">
        <v>0.64</v>
      </c>
      <c r="J576" s="11">
        <v>0.52</v>
      </c>
      <c r="K576" s="11">
        <v>0.5</v>
      </c>
      <c r="L576" s="148" t="s">
        <v>308</v>
      </c>
      <c r="M576" s="148">
        <v>0.5</v>
      </c>
      <c r="N576" s="11">
        <v>0.5</v>
      </c>
      <c r="O576" s="148">
        <v>1.6</v>
      </c>
      <c r="P576" s="148">
        <v>2.7</v>
      </c>
      <c r="Q576" s="148">
        <v>0.5</v>
      </c>
      <c r="R576" s="11">
        <v>0.51</v>
      </c>
      <c r="S576" s="152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0.5142916666666667</v>
      </c>
    </row>
    <row r="577" spans="1:65">
      <c r="A577" s="29"/>
      <c r="B577" s="19">
        <v>1</v>
      </c>
      <c r="C577" s="9">
        <v>5</v>
      </c>
      <c r="D577" s="11">
        <v>0.52</v>
      </c>
      <c r="E577" s="148" t="s">
        <v>101</v>
      </c>
      <c r="F577" s="11">
        <v>0.54</v>
      </c>
      <c r="G577" s="11">
        <v>0.48</v>
      </c>
      <c r="H577" s="11">
        <v>0.48</v>
      </c>
      <c r="I577" s="148">
        <v>0.62</v>
      </c>
      <c r="J577" s="11">
        <v>0.53</v>
      </c>
      <c r="K577" s="11">
        <v>0.49</v>
      </c>
      <c r="L577" s="148" t="s">
        <v>308</v>
      </c>
      <c r="M577" s="148">
        <v>0.5</v>
      </c>
      <c r="N577" s="11">
        <v>0.48</v>
      </c>
      <c r="O577" s="148">
        <v>1.9</v>
      </c>
      <c r="P577" s="148">
        <v>2.8</v>
      </c>
      <c r="Q577" s="148">
        <v>0.5</v>
      </c>
      <c r="R577" s="11">
        <v>0.56999999999999995</v>
      </c>
      <c r="S577" s="152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97</v>
      </c>
    </row>
    <row r="578" spans="1:65">
      <c r="A578" s="29"/>
      <c r="B578" s="19">
        <v>1</v>
      </c>
      <c r="C578" s="9">
        <v>6</v>
      </c>
      <c r="D578" s="11"/>
      <c r="E578" s="148" t="s">
        <v>101</v>
      </c>
      <c r="F578" s="11">
        <v>0.52</v>
      </c>
      <c r="G578" s="11">
        <v>0.47</v>
      </c>
      <c r="H578" s="11">
        <v>0.49</v>
      </c>
      <c r="I578" s="148">
        <v>0.62</v>
      </c>
      <c r="J578" s="11">
        <v>0.53</v>
      </c>
      <c r="K578" s="11">
        <v>0.49</v>
      </c>
      <c r="L578" s="148" t="s">
        <v>308</v>
      </c>
      <c r="M578" s="148">
        <v>0.5</v>
      </c>
      <c r="N578" s="11">
        <v>0.49</v>
      </c>
      <c r="O578" s="148">
        <v>1.7</v>
      </c>
      <c r="P578" s="148">
        <v>2.7</v>
      </c>
      <c r="Q578" s="148">
        <v>0.5</v>
      </c>
      <c r="R578" s="11">
        <v>0.51</v>
      </c>
      <c r="S578" s="152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20" t="s">
        <v>256</v>
      </c>
      <c r="C579" s="12"/>
      <c r="D579" s="22">
        <v>0.54200000000000004</v>
      </c>
      <c r="E579" s="22" t="s">
        <v>648</v>
      </c>
      <c r="F579" s="22">
        <v>0.52333333333333332</v>
      </c>
      <c r="G579" s="22">
        <v>0.47333333333333333</v>
      </c>
      <c r="H579" s="22">
        <v>0.49333333333333335</v>
      </c>
      <c r="I579" s="22">
        <v>0.60333333333333339</v>
      </c>
      <c r="J579" s="22">
        <v>0.68</v>
      </c>
      <c r="K579" s="22">
        <v>0.50333333333333341</v>
      </c>
      <c r="L579" s="22" t="s">
        <v>648</v>
      </c>
      <c r="M579" s="22">
        <v>0.5</v>
      </c>
      <c r="N579" s="22">
        <v>0.51333333333333331</v>
      </c>
      <c r="O579" s="22">
        <v>1.7166666666666666</v>
      </c>
      <c r="P579" s="22">
        <v>2.6833333333333336</v>
      </c>
      <c r="Q579" s="22">
        <v>0.5</v>
      </c>
      <c r="R579" s="22">
        <v>0.53166666666666673</v>
      </c>
      <c r="S579" s="152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257</v>
      </c>
      <c r="C580" s="28"/>
      <c r="D580" s="11">
        <v>0.53700000000000003</v>
      </c>
      <c r="E580" s="11" t="s">
        <v>648</v>
      </c>
      <c r="F580" s="11">
        <v>0.52500000000000002</v>
      </c>
      <c r="G580" s="11">
        <v>0.47</v>
      </c>
      <c r="H580" s="11">
        <v>0.48499999999999999</v>
      </c>
      <c r="I580" s="11">
        <v>0.62</v>
      </c>
      <c r="J580" s="11">
        <v>0.53500000000000003</v>
      </c>
      <c r="K580" s="11">
        <v>0.505</v>
      </c>
      <c r="L580" s="11" t="s">
        <v>648</v>
      </c>
      <c r="M580" s="11">
        <v>0.5</v>
      </c>
      <c r="N580" s="11">
        <v>0.51</v>
      </c>
      <c r="O580" s="11">
        <v>1.7</v>
      </c>
      <c r="P580" s="11">
        <v>2.7</v>
      </c>
      <c r="Q580" s="11">
        <v>0.5</v>
      </c>
      <c r="R580" s="11">
        <v>0.53</v>
      </c>
      <c r="S580" s="152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258</v>
      </c>
      <c r="C581" s="28"/>
      <c r="D581" s="23">
        <v>2.2671568097509243E-2</v>
      </c>
      <c r="E581" s="23" t="s">
        <v>648</v>
      </c>
      <c r="F581" s="23">
        <v>1.6329931618554533E-2</v>
      </c>
      <c r="G581" s="23">
        <v>1.032795558988644E-2</v>
      </c>
      <c r="H581" s="23">
        <v>1.9663841605003517E-2</v>
      </c>
      <c r="I581" s="23">
        <v>4.6332134277050817E-2</v>
      </c>
      <c r="J581" s="23">
        <v>0.3577708763999663</v>
      </c>
      <c r="K581" s="23">
        <v>1.2110601416389978E-2</v>
      </c>
      <c r="L581" s="23" t="s">
        <v>648</v>
      </c>
      <c r="M581" s="23">
        <v>0</v>
      </c>
      <c r="N581" s="23">
        <v>2.8047578623950201E-2</v>
      </c>
      <c r="O581" s="23">
        <v>0.11690451944500116</v>
      </c>
      <c r="P581" s="23">
        <v>0.11690451944500115</v>
      </c>
      <c r="Q581" s="23">
        <v>0</v>
      </c>
      <c r="R581" s="23">
        <v>2.228601953392902E-2</v>
      </c>
      <c r="S581" s="204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56"/>
    </row>
    <row r="582" spans="1:65">
      <c r="A582" s="29"/>
      <c r="B582" s="3" t="s">
        <v>85</v>
      </c>
      <c r="C582" s="28"/>
      <c r="D582" s="13">
        <v>4.1829461434518898E-2</v>
      </c>
      <c r="E582" s="13" t="s">
        <v>648</v>
      </c>
      <c r="F582" s="13">
        <v>3.1203690990868536E-2</v>
      </c>
      <c r="G582" s="13">
        <v>2.1819624485675579E-2</v>
      </c>
      <c r="H582" s="13">
        <v>3.9859138388520642E-2</v>
      </c>
      <c r="I582" s="13">
        <v>7.6793592724393608E-2</v>
      </c>
      <c r="J582" s="13">
        <v>0.52613364176465627</v>
      </c>
      <c r="K582" s="13">
        <v>2.4060797516006576E-2</v>
      </c>
      <c r="L582" s="13" t="s">
        <v>648</v>
      </c>
      <c r="M582" s="13">
        <v>0</v>
      </c>
      <c r="N582" s="13">
        <v>5.4638140176526365E-2</v>
      </c>
      <c r="O582" s="13">
        <v>6.8099720065049218E-2</v>
      </c>
      <c r="P582" s="13">
        <v>4.3566901656522161E-2</v>
      </c>
      <c r="Q582" s="13">
        <v>0</v>
      </c>
      <c r="R582" s="13">
        <v>4.1917278120242665E-2</v>
      </c>
      <c r="S582" s="152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259</v>
      </c>
      <c r="C583" s="28"/>
      <c r="D583" s="13">
        <v>5.3876691241999453E-2</v>
      </c>
      <c r="E583" s="13" t="s">
        <v>648</v>
      </c>
      <c r="F583" s="13">
        <v>1.7580815036862818E-2</v>
      </c>
      <c r="G583" s="13">
        <v>-7.9640281941181335E-2</v>
      </c>
      <c r="H583" s="13">
        <v>-4.0751843149963607E-2</v>
      </c>
      <c r="I583" s="13">
        <v>0.17313457020173373</v>
      </c>
      <c r="J583" s="13">
        <v>0.32220691890140163</v>
      </c>
      <c r="K583" s="13">
        <v>-2.1307623754354577E-2</v>
      </c>
      <c r="L583" s="13" t="s">
        <v>648</v>
      </c>
      <c r="M583" s="13">
        <v>-2.7789030219557698E-2</v>
      </c>
      <c r="N583" s="13">
        <v>-1.8634043587459903E-3</v>
      </c>
      <c r="O583" s="13">
        <v>2.3379243295795185</v>
      </c>
      <c r="P583" s="13">
        <v>4.2175322044883741</v>
      </c>
      <c r="Q583" s="13">
        <v>-2.7789030219557698E-2</v>
      </c>
      <c r="R583" s="13">
        <v>3.3784331199870454E-2</v>
      </c>
      <c r="S583" s="152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5" t="s">
        <v>260</v>
      </c>
      <c r="C584" s="46"/>
      <c r="D584" s="44">
        <v>0.97</v>
      </c>
      <c r="E584" s="44">
        <v>0.45</v>
      </c>
      <c r="F584" s="44">
        <v>0.34</v>
      </c>
      <c r="G584" s="44">
        <v>1.35</v>
      </c>
      <c r="H584" s="44">
        <v>0.67</v>
      </c>
      <c r="I584" s="44">
        <v>3.03</v>
      </c>
      <c r="J584" s="44">
        <v>5.62</v>
      </c>
      <c r="K584" s="44">
        <v>0.34</v>
      </c>
      <c r="L584" s="44">
        <v>17.27</v>
      </c>
      <c r="M584" s="44" t="s">
        <v>261</v>
      </c>
      <c r="N584" s="44">
        <v>0</v>
      </c>
      <c r="O584" s="44" t="s">
        <v>261</v>
      </c>
      <c r="P584" s="44" t="s">
        <v>261</v>
      </c>
      <c r="Q584" s="44" t="s">
        <v>261</v>
      </c>
      <c r="R584" s="44">
        <v>0.62</v>
      </c>
      <c r="S584" s="152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 t="s">
        <v>321</v>
      </c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BM585" s="55"/>
    </row>
    <row r="586" spans="1:65">
      <c r="BM586" s="55"/>
    </row>
    <row r="587" spans="1:65" ht="15">
      <c r="B587" s="8" t="s">
        <v>555</v>
      </c>
      <c r="BM587" s="27" t="s">
        <v>66</v>
      </c>
    </row>
    <row r="588" spans="1:65" ht="15">
      <c r="A588" s="24" t="s">
        <v>57</v>
      </c>
      <c r="B588" s="18" t="s">
        <v>109</v>
      </c>
      <c r="C588" s="15" t="s">
        <v>110</v>
      </c>
      <c r="D588" s="16" t="s">
        <v>223</v>
      </c>
      <c r="E588" s="17" t="s">
        <v>223</v>
      </c>
      <c r="F588" s="17" t="s">
        <v>223</v>
      </c>
      <c r="G588" s="17" t="s">
        <v>223</v>
      </c>
      <c r="H588" s="17" t="s">
        <v>223</v>
      </c>
      <c r="I588" s="17" t="s">
        <v>223</v>
      </c>
      <c r="J588" s="17" t="s">
        <v>223</v>
      </c>
      <c r="K588" s="17" t="s">
        <v>223</v>
      </c>
      <c r="L588" s="17" t="s">
        <v>223</v>
      </c>
      <c r="M588" s="17" t="s">
        <v>223</v>
      </c>
      <c r="N588" s="17" t="s">
        <v>223</v>
      </c>
      <c r="O588" s="17" t="s">
        <v>223</v>
      </c>
      <c r="P588" s="17" t="s">
        <v>223</v>
      </c>
      <c r="Q588" s="17" t="s">
        <v>223</v>
      </c>
      <c r="R588" s="15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224</v>
      </c>
      <c r="C589" s="9" t="s">
        <v>224</v>
      </c>
      <c r="D589" s="150" t="s">
        <v>229</v>
      </c>
      <c r="E589" s="151" t="s">
        <v>230</v>
      </c>
      <c r="F589" s="151" t="s">
        <v>231</v>
      </c>
      <c r="G589" s="151" t="s">
        <v>234</v>
      </c>
      <c r="H589" s="151" t="s">
        <v>235</v>
      </c>
      <c r="I589" s="151" t="s">
        <v>236</v>
      </c>
      <c r="J589" s="151" t="s">
        <v>237</v>
      </c>
      <c r="K589" s="151" t="s">
        <v>275</v>
      </c>
      <c r="L589" s="151" t="s">
        <v>240</v>
      </c>
      <c r="M589" s="151" t="s">
        <v>241</v>
      </c>
      <c r="N589" s="151" t="s">
        <v>242</v>
      </c>
      <c r="O589" s="151" t="s">
        <v>245</v>
      </c>
      <c r="P589" s="151" t="s">
        <v>247</v>
      </c>
      <c r="Q589" s="151" t="s">
        <v>248</v>
      </c>
      <c r="R589" s="15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314</v>
      </c>
      <c r="E590" s="11" t="s">
        <v>276</v>
      </c>
      <c r="F590" s="11" t="s">
        <v>314</v>
      </c>
      <c r="G590" s="11" t="s">
        <v>276</v>
      </c>
      <c r="H590" s="11" t="s">
        <v>276</v>
      </c>
      <c r="I590" s="11" t="s">
        <v>276</v>
      </c>
      <c r="J590" s="11" t="s">
        <v>276</v>
      </c>
      <c r="K590" s="11" t="s">
        <v>276</v>
      </c>
      <c r="L590" s="11" t="s">
        <v>276</v>
      </c>
      <c r="M590" s="11" t="s">
        <v>314</v>
      </c>
      <c r="N590" s="11" t="s">
        <v>314</v>
      </c>
      <c r="O590" s="11" t="s">
        <v>276</v>
      </c>
      <c r="P590" s="11" t="s">
        <v>314</v>
      </c>
      <c r="Q590" s="11" t="s">
        <v>314</v>
      </c>
      <c r="R590" s="15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5" t="s">
        <v>315</v>
      </c>
      <c r="E591" s="25" t="s">
        <v>316</v>
      </c>
      <c r="F591" s="25" t="s">
        <v>317</v>
      </c>
      <c r="G591" s="25" t="s">
        <v>317</v>
      </c>
      <c r="H591" s="25" t="s">
        <v>317</v>
      </c>
      <c r="I591" s="25" t="s">
        <v>317</v>
      </c>
      <c r="J591" s="25" t="s">
        <v>317</v>
      </c>
      <c r="K591" s="25" t="s">
        <v>317</v>
      </c>
      <c r="L591" s="25" t="s">
        <v>318</v>
      </c>
      <c r="M591" s="25" t="s">
        <v>318</v>
      </c>
      <c r="N591" s="25" t="s">
        <v>293</v>
      </c>
      <c r="O591" s="25" t="s">
        <v>318</v>
      </c>
      <c r="P591" s="25" t="s">
        <v>293</v>
      </c>
      <c r="Q591" s="25" t="s">
        <v>317</v>
      </c>
      <c r="R591" s="15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02">
        <v>0.12736649999999999</v>
      </c>
      <c r="E592" s="202">
        <v>0.10276720913331952</v>
      </c>
      <c r="F592" s="202">
        <v>9.8000000000000004E-2</v>
      </c>
      <c r="G592" s="202">
        <v>0.11</v>
      </c>
      <c r="H592" s="202">
        <v>0.12</v>
      </c>
      <c r="I592" s="202">
        <v>0.1</v>
      </c>
      <c r="J592" s="202">
        <v>0.1</v>
      </c>
      <c r="K592" s="202">
        <v>0.11</v>
      </c>
      <c r="L592" s="203">
        <v>6.2931957446656403E-2</v>
      </c>
      <c r="M592" s="202">
        <v>0.13</v>
      </c>
      <c r="N592" s="203">
        <v>0.1</v>
      </c>
      <c r="O592" s="202">
        <v>0.11</v>
      </c>
      <c r="P592" s="202">
        <v>0.11</v>
      </c>
      <c r="Q592" s="202">
        <v>0.08</v>
      </c>
      <c r="R592" s="204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06">
        <v>1</v>
      </c>
    </row>
    <row r="593" spans="1:65">
      <c r="A593" s="29"/>
      <c r="B593" s="19">
        <v>1</v>
      </c>
      <c r="C593" s="9">
        <v>2</v>
      </c>
      <c r="D593" s="23">
        <v>0.13319</v>
      </c>
      <c r="E593" s="23">
        <v>0.10329278870001699</v>
      </c>
      <c r="F593" s="23">
        <v>9.4E-2</v>
      </c>
      <c r="G593" s="23">
        <v>0.1</v>
      </c>
      <c r="H593" s="23">
        <v>0.12</v>
      </c>
      <c r="I593" s="23">
        <v>0.1</v>
      </c>
      <c r="J593" s="23">
        <v>0.11</v>
      </c>
      <c r="K593" s="23">
        <v>0.11</v>
      </c>
      <c r="L593" s="208">
        <v>6.0343737171977004E-2</v>
      </c>
      <c r="M593" s="23">
        <v>0.13</v>
      </c>
      <c r="N593" s="208">
        <v>0.1</v>
      </c>
      <c r="O593" s="23">
        <v>0.1</v>
      </c>
      <c r="P593" s="23">
        <v>0.12</v>
      </c>
      <c r="Q593" s="23">
        <v>0.08</v>
      </c>
      <c r="R593" s="204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06" t="e">
        <v>#N/A</v>
      </c>
    </row>
    <row r="594" spans="1:65">
      <c r="A594" s="29"/>
      <c r="B594" s="19">
        <v>1</v>
      </c>
      <c r="C594" s="9">
        <v>3</v>
      </c>
      <c r="D594" s="23">
        <v>0.11782629999999999</v>
      </c>
      <c r="E594" s="23">
        <v>0.10482806276638408</v>
      </c>
      <c r="F594" s="23">
        <v>9.4E-2</v>
      </c>
      <c r="G594" s="23">
        <v>0.1</v>
      </c>
      <c r="H594" s="23">
        <v>0.12</v>
      </c>
      <c r="I594" s="23">
        <v>0.11</v>
      </c>
      <c r="J594" s="23">
        <v>0.11</v>
      </c>
      <c r="K594" s="23">
        <v>0.11</v>
      </c>
      <c r="L594" s="208">
        <v>5.7062950313887195E-2</v>
      </c>
      <c r="M594" s="23">
        <v>0.12</v>
      </c>
      <c r="N594" s="208">
        <v>0.1</v>
      </c>
      <c r="O594" s="23">
        <v>0.11</v>
      </c>
      <c r="P594" s="23">
        <v>0.12</v>
      </c>
      <c r="Q594" s="23">
        <v>0.08</v>
      </c>
      <c r="R594" s="204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206">
        <v>16</v>
      </c>
    </row>
    <row r="595" spans="1:65">
      <c r="A595" s="29"/>
      <c r="B595" s="19">
        <v>1</v>
      </c>
      <c r="C595" s="9">
        <v>4</v>
      </c>
      <c r="D595" s="23">
        <v>0.13002929999999999</v>
      </c>
      <c r="E595" s="23">
        <v>0.10527543886682293</v>
      </c>
      <c r="F595" s="23">
        <v>9.2999999999999999E-2</v>
      </c>
      <c r="G595" s="23">
        <v>0.1</v>
      </c>
      <c r="H595" s="23">
        <v>0.12</v>
      </c>
      <c r="I595" s="23">
        <v>0.1</v>
      </c>
      <c r="J595" s="23">
        <v>0.11</v>
      </c>
      <c r="K595" s="23">
        <v>0.11</v>
      </c>
      <c r="L595" s="208">
        <v>5.9531518678899095E-2</v>
      </c>
      <c r="M595" s="23">
        <v>0.12</v>
      </c>
      <c r="N595" s="208">
        <v>0.1</v>
      </c>
      <c r="O595" s="23">
        <v>0.11</v>
      </c>
      <c r="P595" s="23">
        <v>0.12</v>
      </c>
      <c r="Q595" s="23">
        <v>0.08</v>
      </c>
      <c r="R595" s="204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206">
        <v>0.10814017488184476</v>
      </c>
    </row>
    <row r="596" spans="1:65">
      <c r="A596" s="29"/>
      <c r="B596" s="19">
        <v>1</v>
      </c>
      <c r="C596" s="9">
        <v>5</v>
      </c>
      <c r="D596" s="23">
        <v>0.12356700000000001</v>
      </c>
      <c r="E596" s="23">
        <v>0.10093390831698833</v>
      </c>
      <c r="F596" s="23">
        <v>0.10100000000000001</v>
      </c>
      <c r="G596" s="23">
        <v>0.11</v>
      </c>
      <c r="H596" s="23">
        <v>0.12</v>
      </c>
      <c r="I596" s="23">
        <v>0.11</v>
      </c>
      <c r="J596" s="23">
        <v>0.1</v>
      </c>
      <c r="K596" s="23">
        <v>0.1</v>
      </c>
      <c r="L596" s="208">
        <v>5.7686414564715696E-2</v>
      </c>
      <c r="M596" s="23">
        <v>0.13</v>
      </c>
      <c r="N596" s="208">
        <v>0.1</v>
      </c>
      <c r="O596" s="23">
        <v>0.11</v>
      </c>
      <c r="P596" s="23">
        <v>0.12</v>
      </c>
      <c r="Q596" s="23">
        <v>0.08</v>
      </c>
      <c r="R596" s="204"/>
      <c r="S596" s="205"/>
      <c r="T596" s="205"/>
      <c r="U596" s="205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206">
        <v>98</v>
      </c>
    </row>
    <row r="597" spans="1:65">
      <c r="A597" s="29"/>
      <c r="B597" s="19">
        <v>1</v>
      </c>
      <c r="C597" s="9">
        <v>6</v>
      </c>
      <c r="D597" s="23">
        <v>0.12190000000000001</v>
      </c>
      <c r="E597" s="23">
        <v>0.10311608370929197</v>
      </c>
      <c r="F597" s="23">
        <v>9.1999999999999998E-2</v>
      </c>
      <c r="G597" s="23">
        <v>0.1</v>
      </c>
      <c r="H597" s="23">
        <v>0.12</v>
      </c>
      <c r="I597" s="23">
        <v>0.1</v>
      </c>
      <c r="J597" s="23">
        <v>0.11</v>
      </c>
      <c r="K597" s="23">
        <v>0.11</v>
      </c>
      <c r="L597" s="208">
        <v>5.7726382426805001E-2</v>
      </c>
      <c r="M597" s="23">
        <v>0.13</v>
      </c>
      <c r="N597" s="208">
        <v>0.1</v>
      </c>
      <c r="O597" s="23">
        <v>0.1</v>
      </c>
      <c r="P597" s="23">
        <v>0.12</v>
      </c>
      <c r="Q597" s="23">
        <v>0.08</v>
      </c>
      <c r="R597" s="204"/>
      <c r="S597" s="205"/>
      <c r="T597" s="205"/>
      <c r="U597" s="205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29"/>
      <c r="B598" s="20" t="s">
        <v>256</v>
      </c>
      <c r="C598" s="12"/>
      <c r="D598" s="209">
        <v>0.12564651666666665</v>
      </c>
      <c r="E598" s="209">
        <v>0.10336891524880397</v>
      </c>
      <c r="F598" s="209">
        <v>9.5333333333333325E-2</v>
      </c>
      <c r="G598" s="209">
        <v>0.10333333333333333</v>
      </c>
      <c r="H598" s="209">
        <v>0.12</v>
      </c>
      <c r="I598" s="209">
        <v>0.10333333333333333</v>
      </c>
      <c r="J598" s="209">
        <v>0.10666666666666667</v>
      </c>
      <c r="K598" s="209">
        <v>0.10833333333333334</v>
      </c>
      <c r="L598" s="209">
        <v>5.9213826767156731E-2</v>
      </c>
      <c r="M598" s="209">
        <v>0.12666666666666668</v>
      </c>
      <c r="N598" s="209">
        <v>9.9999999999999992E-2</v>
      </c>
      <c r="O598" s="209">
        <v>0.10666666666666667</v>
      </c>
      <c r="P598" s="209">
        <v>0.11833333333333333</v>
      </c>
      <c r="Q598" s="209">
        <v>0.08</v>
      </c>
      <c r="R598" s="204"/>
      <c r="S598" s="205"/>
      <c r="T598" s="205"/>
      <c r="U598" s="205"/>
      <c r="V598" s="205"/>
      <c r="W598" s="205"/>
      <c r="X598" s="205"/>
      <c r="Y598" s="205"/>
      <c r="Z598" s="205"/>
      <c r="AA598" s="205"/>
      <c r="AB598" s="205"/>
      <c r="AC598" s="205"/>
      <c r="AD598" s="205"/>
      <c r="AE598" s="205"/>
      <c r="AF598" s="205"/>
      <c r="AG598" s="205"/>
      <c r="AH598" s="205"/>
      <c r="AI598" s="205"/>
      <c r="AJ598" s="205"/>
      <c r="AK598" s="205"/>
      <c r="AL598" s="205"/>
      <c r="AM598" s="205"/>
      <c r="AN598" s="205"/>
      <c r="AO598" s="205"/>
      <c r="AP598" s="205"/>
      <c r="AQ598" s="205"/>
      <c r="AR598" s="205"/>
      <c r="AS598" s="205"/>
      <c r="AT598" s="205"/>
      <c r="AU598" s="205"/>
      <c r="AV598" s="205"/>
      <c r="AW598" s="205"/>
      <c r="AX598" s="205"/>
      <c r="AY598" s="205"/>
      <c r="AZ598" s="205"/>
      <c r="BA598" s="205"/>
      <c r="BB598" s="205"/>
      <c r="BC598" s="205"/>
      <c r="BD598" s="205"/>
      <c r="BE598" s="205"/>
      <c r="BF598" s="205"/>
      <c r="BG598" s="205"/>
      <c r="BH598" s="205"/>
      <c r="BI598" s="205"/>
      <c r="BJ598" s="205"/>
      <c r="BK598" s="205"/>
      <c r="BL598" s="205"/>
      <c r="BM598" s="56"/>
    </row>
    <row r="599" spans="1:65">
      <c r="A599" s="29"/>
      <c r="B599" s="3" t="s">
        <v>257</v>
      </c>
      <c r="C599" s="28"/>
      <c r="D599" s="23">
        <v>0.12546675000000002</v>
      </c>
      <c r="E599" s="23">
        <v>0.10320443620465447</v>
      </c>
      <c r="F599" s="23">
        <v>9.4E-2</v>
      </c>
      <c r="G599" s="23">
        <v>0.1</v>
      </c>
      <c r="H599" s="23">
        <v>0.12</v>
      </c>
      <c r="I599" s="23">
        <v>0.1</v>
      </c>
      <c r="J599" s="23">
        <v>0.11</v>
      </c>
      <c r="K599" s="23">
        <v>0.11</v>
      </c>
      <c r="L599" s="23">
        <v>5.8628950552852048E-2</v>
      </c>
      <c r="M599" s="23">
        <v>0.13</v>
      </c>
      <c r="N599" s="23">
        <v>0.1</v>
      </c>
      <c r="O599" s="23">
        <v>0.11</v>
      </c>
      <c r="P599" s="23">
        <v>0.12</v>
      </c>
      <c r="Q599" s="23">
        <v>0.08</v>
      </c>
      <c r="R599" s="204"/>
      <c r="S599" s="205"/>
      <c r="T599" s="205"/>
      <c r="U599" s="205"/>
      <c r="V599" s="205"/>
      <c r="W599" s="205"/>
      <c r="X599" s="205"/>
      <c r="Y599" s="205"/>
      <c r="Z599" s="205"/>
      <c r="AA599" s="205"/>
      <c r="AB599" s="205"/>
      <c r="AC599" s="205"/>
      <c r="AD599" s="205"/>
      <c r="AE599" s="205"/>
      <c r="AF599" s="205"/>
      <c r="AG599" s="205"/>
      <c r="AH599" s="205"/>
      <c r="AI599" s="205"/>
      <c r="AJ599" s="205"/>
      <c r="AK599" s="205"/>
      <c r="AL599" s="205"/>
      <c r="AM599" s="205"/>
      <c r="AN599" s="205"/>
      <c r="AO599" s="205"/>
      <c r="AP599" s="205"/>
      <c r="AQ599" s="205"/>
      <c r="AR599" s="205"/>
      <c r="AS599" s="205"/>
      <c r="AT599" s="205"/>
      <c r="AU599" s="205"/>
      <c r="AV599" s="205"/>
      <c r="AW599" s="205"/>
      <c r="AX599" s="205"/>
      <c r="AY599" s="205"/>
      <c r="AZ599" s="205"/>
      <c r="BA599" s="205"/>
      <c r="BB599" s="205"/>
      <c r="BC599" s="205"/>
      <c r="BD599" s="205"/>
      <c r="BE599" s="205"/>
      <c r="BF599" s="205"/>
      <c r="BG599" s="205"/>
      <c r="BH599" s="205"/>
      <c r="BI599" s="205"/>
      <c r="BJ599" s="205"/>
      <c r="BK599" s="205"/>
      <c r="BL599" s="205"/>
      <c r="BM599" s="56"/>
    </row>
    <row r="600" spans="1:65">
      <c r="A600" s="29"/>
      <c r="B600" s="3" t="s">
        <v>258</v>
      </c>
      <c r="C600" s="28"/>
      <c r="D600" s="23">
        <v>5.6318352005067266E-3</v>
      </c>
      <c r="E600" s="23">
        <v>1.5572393412913864E-3</v>
      </c>
      <c r="F600" s="23">
        <v>3.4448028487370197E-3</v>
      </c>
      <c r="G600" s="23">
        <v>5.1639777949432199E-3</v>
      </c>
      <c r="H600" s="23">
        <v>0</v>
      </c>
      <c r="I600" s="23">
        <v>5.1639777949432199E-3</v>
      </c>
      <c r="J600" s="23">
        <v>5.1639777949432199E-3</v>
      </c>
      <c r="K600" s="23">
        <v>4.082482904638628E-3</v>
      </c>
      <c r="L600" s="23">
        <v>2.2078890208787139E-3</v>
      </c>
      <c r="M600" s="23">
        <v>5.1639777949432277E-3</v>
      </c>
      <c r="N600" s="23">
        <v>1.5202354861220293E-17</v>
      </c>
      <c r="O600" s="23">
        <v>5.1639777949432199E-3</v>
      </c>
      <c r="P600" s="23">
        <v>4.0824829046386272E-3</v>
      </c>
      <c r="Q600" s="23">
        <v>0</v>
      </c>
      <c r="R600" s="204"/>
      <c r="S600" s="205"/>
      <c r="T600" s="205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5"/>
      <c r="AT600" s="205"/>
      <c r="AU600" s="205"/>
      <c r="AV600" s="205"/>
      <c r="AW600" s="205"/>
      <c r="AX600" s="205"/>
      <c r="AY600" s="205"/>
      <c r="AZ600" s="205"/>
      <c r="BA600" s="205"/>
      <c r="BB600" s="205"/>
      <c r="BC600" s="205"/>
      <c r="BD600" s="205"/>
      <c r="BE600" s="205"/>
      <c r="BF600" s="205"/>
      <c r="BG600" s="205"/>
      <c r="BH600" s="205"/>
      <c r="BI600" s="205"/>
      <c r="BJ600" s="205"/>
      <c r="BK600" s="205"/>
      <c r="BL600" s="205"/>
      <c r="BM600" s="56"/>
    </row>
    <row r="601" spans="1:65">
      <c r="A601" s="29"/>
      <c r="B601" s="3" t="s">
        <v>85</v>
      </c>
      <c r="C601" s="28"/>
      <c r="D601" s="13">
        <v>4.4822851837967602E-2</v>
      </c>
      <c r="E601" s="13">
        <v>1.5064870687122785E-2</v>
      </c>
      <c r="F601" s="13">
        <v>3.6134295616122587E-2</v>
      </c>
      <c r="G601" s="13">
        <v>4.9973978660740839E-2</v>
      </c>
      <c r="H601" s="13">
        <v>0</v>
      </c>
      <c r="I601" s="13">
        <v>4.9973978660740839E-2</v>
      </c>
      <c r="J601" s="13">
        <v>4.8412291827592685E-2</v>
      </c>
      <c r="K601" s="13">
        <v>3.768445758127964E-2</v>
      </c>
      <c r="L601" s="13">
        <v>3.728671395552046E-2</v>
      </c>
      <c r="M601" s="13">
        <v>4.0768245749551797E-2</v>
      </c>
      <c r="N601" s="13">
        <v>1.5202354861220294E-16</v>
      </c>
      <c r="O601" s="13">
        <v>4.8412291827592685E-2</v>
      </c>
      <c r="P601" s="13">
        <v>3.4499855532157411E-2</v>
      </c>
      <c r="Q601" s="13">
        <v>0</v>
      </c>
      <c r="R601" s="15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3" t="s">
        <v>259</v>
      </c>
      <c r="C602" s="28"/>
      <c r="D602" s="13">
        <v>0.16188564336935407</v>
      </c>
      <c r="E602" s="13">
        <v>-4.4121064518842568E-2</v>
      </c>
      <c r="F602" s="13">
        <v>-0.11842815644143667</v>
      </c>
      <c r="G602" s="13">
        <v>-4.445009963931934E-2</v>
      </c>
      <c r="H602" s="13">
        <v>0.10967085203175819</v>
      </c>
      <c r="I602" s="13">
        <v>-4.445009963931934E-2</v>
      </c>
      <c r="J602" s="13">
        <v>-1.3625909305103767E-2</v>
      </c>
      <c r="K602" s="13">
        <v>1.7861858620038529E-3</v>
      </c>
      <c r="L602" s="13">
        <v>-0.45243451999356887</v>
      </c>
      <c r="M602" s="13">
        <v>0.17131923270018934</v>
      </c>
      <c r="N602" s="13">
        <v>-7.5274289973534914E-2</v>
      </c>
      <c r="O602" s="13">
        <v>-1.3625909305103767E-2</v>
      </c>
      <c r="P602" s="13">
        <v>9.4258756864650461E-2</v>
      </c>
      <c r="Q602" s="13">
        <v>-0.26021943197882791</v>
      </c>
      <c r="R602" s="15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45" t="s">
        <v>260</v>
      </c>
      <c r="C603" s="46"/>
      <c r="D603" s="44">
        <v>1.1299999999999999</v>
      </c>
      <c r="E603" s="44">
        <v>0.2</v>
      </c>
      <c r="F603" s="44">
        <v>0.67</v>
      </c>
      <c r="G603" s="44">
        <v>0.2</v>
      </c>
      <c r="H603" s="44">
        <v>0.79</v>
      </c>
      <c r="I603" s="44">
        <v>0.2</v>
      </c>
      <c r="J603" s="44">
        <v>0</v>
      </c>
      <c r="K603" s="44">
        <v>0.1</v>
      </c>
      <c r="L603" s="44">
        <v>2.82</v>
      </c>
      <c r="M603" s="44">
        <v>1.19</v>
      </c>
      <c r="N603" s="44" t="s">
        <v>261</v>
      </c>
      <c r="O603" s="44">
        <v>0</v>
      </c>
      <c r="P603" s="44">
        <v>0.69</v>
      </c>
      <c r="Q603" s="44">
        <v>1.59</v>
      </c>
      <c r="R603" s="15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B604" s="30" t="s">
        <v>322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BM604" s="55"/>
    </row>
    <row r="605" spans="1:65">
      <c r="BM605" s="55"/>
    </row>
    <row r="606" spans="1:65" ht="15">
      <c r="B606" s="8" t="s">
        <v>556</v>
      </c>
      <c r="BM606" s="27" t="s">
        <v>313</v>
      </c>
    </row>
    <row r="607" spans="1:65" ht="15">
      <c r="A607" s="24" t="s">
        <v>29</v>
      </c>
      <c r="B607" s="18" t="s">
        <v>109</v>
      </c>
      <c r="C607" s="15" t="s">
        <v>110</v>
      </c>
      <c r="D607" s="16" t="s">
        <v>223</v>
      </c>
      <c r="E607" s="17" t="s">
        <v>223</v>
      </c>
      <c r="F607" s="17" t="s">
        <v>223</v>
      </c>
      <c r="G607" s="17" t="s">
        <v>223</v>
      </c>
      <c r="H607" s="17" t="s">
        <v>223</v>
      </c>
      <c r="I607" s="17" t="s">
        <v>223</v>
      </c>
      <c r="J607" s="17" t="s">
        <v>223</v>
      </c>
      <c r="K607" s="17" t="s">
        <v>223</v>
      </c>
      <c r="L607" s="17" t="s">
        <v>223</v>
      </c>
      <c r="M607" s="17" t="s">
        <v>223</v>
      </c>
      <c r="N607" s="17" t="s">
        <v>223</v>
      </c>
      <c r="O607" s="17" t="s">
        <v>223</v>
      </c>
      <c r="P607" s="17" t="s">
        <v>223</v>
      </c>
      <c r="Q607" s="152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 t="s">
        <v>224</v>
      </c>
      <c r="C608" s="9" t="s">
        <v>224</v>
      </c>
      <c r="D608" s="150" t="s">
        <v>230</v>
      </c>
      <c r="E608" s="151" t="s">
        <v>231</v>
      </c>
      <c r="F608" s="151" t="s">
        <v>234</v>
      </c>
      <c r="G608" s="151" t="s">
        <v>235</v>
      </c>
      <c r="H608" s="151" t="s">
        <v>236</v>
      </c>
      <c r="I608" s="151" t="s">
        <v>237</v>
      </c>
      <c r="J608" s="151" t="s">
        <v>275</v>
      </c>
      <c r="K608" s="151" t="s">
        <v>240</v>
      </c>
      <c r="L608" s="151" t="s">
        <v>241</v>
      </c>
      <c r="M608" s="151" t="s">
        <v>242</v>
      </c>
      <c r="N608" s="151" t="s">
        <v>245</v>
      </c>
      <c r="O608" s="151" t="s">
        <v>247</v>
      </c>
      <c r="P608" s="151" t="s">
        <v>248</v>
      </c>
      <c r="Q608" s="152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s">
        <v>3</v>
      </c>
    </row>
    <row r="609" spans="1:65">
      <c r="A609" s="29"/>
      <c r="B609" s="19"/>
      <c r="C609" s="9"/>
      <c r="D609" s="10" t="s">
        <v>276</v>
      </c>
      <c r="E609" s="11" t="s">
        <v>314</v>
      </c>
      <c r="F609" s="11" t="s">
        <v>276</v>
      </c>
      <c r="G609" s="11" t="s">
        <v>276</v>
      </c>
      <c r="H609" s="11" t="s">
        <v>276</v>
      </c>
      <c r="I609" s="11" t="s">
        <v>276</v>
      </c>
      <c r="J609" s="11" t="s">
        <v>276</v>
      </c>
      <c r="K609" s="11" t="s">
        <v>276</v>
      </c>
      <c r="L609" s="11" t="s">
        <v>314</v>
      </c>
      <c r="M609" s="11" t="s">
        <v>314</v>
      </c>
      <c r="N609" s="11" t="s">
        <v>276</v>
      </c>
      <c r="O609" s="11" t="s">
        <v>314</v>
      </c>
      <c r="P609" s="11" t="s">
        <v>314</v>
      </c>
      <c r="Q609" s="152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9"/>
      <c r="C610" s="9"/>
      <c r="D610" s="25" t="s">
        <v>316</v>
      </c>
      <c r="E610" s="25" t="s">
        <v>317</v>
      </c>
      <c r="F610" s="25" t="s">
        <v>317</v>
      </c>
      <c r="G610" s="25" t="s">
        <v>317</v>
      </c>
      <c r="H610" s="25" t="s">
        <v>317</v>
      </c>
      <c r="I610" s="25" t="s">
        <v>317</v>
      </c>
      <c r="J610" s="25" t="s">
        <v>317</v>
      </c>
      <c r="K610" s="25" t="s">
        <v>318</v>
      </c>
      <c r="L610" s="25" t="s">
        <v>318</v>
      </c>
      <c r="M610" s="25" t="s">
        <v>293</v>
      </c>
      <c r="N610" s="25" t="s">
        <v>318</v>
      </c>
      <c r="O610" s="25" t="s">
        <v>293</v>
      </c>
      <c r="P610" s="25" t="s">
        <v>317</v>
      </c>
      <c r="Q610" s="152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</v>
      </c>
    </row>
    <row r="611" spans="1:65">
      <c r="A611" s="29"/>
      <c r="B611" s="18">
        <v>1</v>
      </c>
      <c r="C611" s="14">
        <v>1</v>
      </c>
      <c r="D611" s="21">
        <v>0.1445938592944854</v>
      </c>
      <c r="E611" s="21">
        <v>0.2</v>
      </c>
      <c r="F611" s="21">
        <v>0.13</v>
      </c>
      <c r="G611" s="21">
        <v>0.11</v>
      </c>
      <c r="H611" s="147" t="s">
        <v>299</v>
      </c>
      <c r="I611" s="21">
        <v>0.23</v>
      </c>
      <c r="J611" s="21">
        <v>0.16</v>
      </c>
      <c r="K611" s="21">
        <v>0.153300727342878</v>
      </c>
      <c r="L611" s="21">
        <v>0.3</v>
      </c>
      <c r="M611" s="21">
        <v>0.11</v>
      </c>
      <c r="N611" s="147">
        <v>3.7</v>
      </c>
      <c r="O611" s="21">
        <v>0.3</v>
      </c>
      <c r="P611" s="21">
        <v>0.09</v>
      </c>
      <c r="Q611" s="152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>
        <v>1</v>
      </c>
      <c r="C612" s="9">
        <v>2</v>
      </c>
      <c r="D612" s="11">
        <v>0.13738164327046243</v>
      </c>
      <c r="E612" s="11">
        <v>0.1</v>
      </c>
      <c r="F612" s="11">
        <v>0.13</v>
      </c>
      <c r="G612" s="11">
        <v>0.11</v>
      </c>
      <c r="H612" s="148" t="s">
        <v>299</v>
      </c>
      <c r="I612" s="11">
        <v>0.23</v>
      </c>
      <c r="J612" s="11">
        <v>0.16</v>
      </c>
      <c r="K612" s="11">
        <v>0.22452882724363299</v>
      </c>
      <c r="L612" s="11">
        <v>0.3</v>
      </c>
      <c r="M612" s="11">
        <v>0.11</v>
      </c>
      <c r="N612" s="148">
        <v>3.7</v>
      </c>
      <c r="O612" s="11">
        <v>0.3</v>
      </c>
      <c r="P612" s="11">
        <v>0.09</v>
      </c>
      <c r="Q612" s="152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5</v>
      </c>
    </row>
    <row r="613" spans="1:65">
      <c r="A613" s="29"/>
      <c r="B613" s="19">
        <v>1</v>
      </c>
      <c r="C613" s="9">
        <v>3</v>
      </c>
      <c r="D613" s="11">
        <v>0.13897658275718319</v>
      </c>
      <c r="E613" s="11">
        <v>0.2</v>
      </c>
      <c r="F613" s="11">
        <v>0.13</v>
      </c>
      <c r="G613" s="11">
        <v>0.11</v>
      </c>
      <c r="H613" s="11">
        <v>0.16</v>
      </c>
      <c r="I613" s="11">
        <v>0.23</v>
      </c>
      <c r="J613" s="11">
        <v>0.18</v>
      </c>
      <c r="K613" s="11">
        <v>0.12823453135396501</v>
      </c>
      <c r="L613" s="11">
        <v>0.3</v>
      </c>
      <c r="M613" s="11">
        <v>0.1</v>
      </c>
      <c r="N613" s="148">
        <v>3.7</v>
      </c>
      <c r="O613" s="11">
        <v>0.3</v>
      </c>
      <c r="P613" s="11">
        <v>0.09</v>
      </c>
      <c r="Q613" s="152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16</v>
      </c>
    </row>
    <row r="614" spans="1:65">
      <c r="A614" s="29"/>
      <c r="B614" s="19">
        <v>1</v>
      </c>
      <c r="C614" s="9">
        <v>4</v>
      </c>
      <c r="D614" s="11">
        <v>0.12673608469028608</v>
      </c>
      <c r="E614" s="11">
        <v>0.1</v>
      </c>
      <c r="F614" s="11">
        <v>0.12</v>
      </c>
      <c r="G614" s="11">
        <v>0.1</v>
      </c>
      <c r="H614" s="11">
        <v>0.06</v>
      </c>
      <c r="I614" s="11">
        <v>0.21</v>
      </c>
      <c r="J614" s="11">
        <v>0.16</v>
      </c>
      <c r="K614" s="11">
        <v>0.18478073862198699</v>
      </c>
      <c r="L614" s="11">
        <v>0.2</v>
      </c>
      <c r="M614" s="11">
        <v>0.11</v>
      </c>
      <c r="N614" s="148">
        <v>3.7</v>
      </c>
      <c r="O614" s="153">
        <v>0.4</v>
      </c>
      <c r="P614" s="11">
        <v>0.1</v>
      </c>
      <c r="Q614" s="152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0.162656294151477</v>
      </c>
    </row>
    <row r="615" spans="1:65">
      <c r="A615" s="29"/>
      <c r="B615" s="19">
        <v>1</v>
      </c>
      <c r="C615" s="9">
        <v>5</v>
      </c>
      <c r="D615" s="11">
        <v>0.14542338207383354</v>
      </c>
      <c r="E615" s="11">
        <v>0.1</v>
      </c>
      <c r="F615" s="11">
        <v>0.13</v>
      </c>
      <c r="G615" s="11">
        <v>0.1</v>
      </c>
      <c r="H615" s="11">
        <v>7.0000000000000007E-2</v>
      </c>
      <c r="I615" s="11">
        <v>0.23</v>
      </c>
      <c r="J615" s="11">
        <v>0.15</v>
      </c>
      <c r="K615" s="11">
        <v>0.17904717710036999</v>
      </c>
      <c r="L615" s="11">
        <v>0.3</v>
      </c>
      <c r="M615" s="11">
        <v>0.1</v>
      </c>
      <c r="N615" s="148">
        <v>3.7</v>
      </c>
      <c r="O615" s="11">
        <v>0.3</v>
      </c>
      <c r="P615" s="11">
        <v>0.09</v>
      </c>
      <c r="Q615" s="152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11</v>
      </c>
    </row>
    <row r="616" spans="1:65">
      <c r="A616" s="29"/>
      <c r="B616" s="19">
        <v>1</v>
      </c>
      <c r="C616" s="9">
        <v>6</v>
      </c>
      <c r="D616" s="11">
        <v>0.14557420850395567</v>
      </c>
      <c r="E616" s="11">
        <v>0.2</v>
      </c>
      <c r="F616" s="11">
        <v>0.14000000000000001</v>
      </c>
      <c r="G616" s="11">
        <v>0.1</v>
      </c>
      <c r="H616" s="148" t="s">
        <v>299</v>
      </c>
      <c r="I616" s="11">
        <v>0.23</v>
      </c>
      <c r="J616" s="11">
        <v>0.17</v>
      </c>
      <c r="K616" s="11">
        <v>0.19267541665333801</v>
      </c>
      <c r="L616" s="11">
        <v>0.2</v>
      </c>
      <c r="M616" s="11">
        <v>0.1</v>
      </c>
      <c r="N616" s="148">
        <v>3.8</v>
      </c>
      <c r="O616" s="11">
        <v>0.3</v>
      </c>
      <c r="P616" s="11">
        <v>0.09</v>
      </c>
      <c r="Q616" s="152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20" t="s">
        <v>256</v>
      </c>
      <c r="C617" s="12"/>
      <c r="D617" s="22">
        <v>0.13978096009836771</v>
      </c>
      <c r="E617" s="22">
        <v>0.15</v>
      </c>
      <c r="F617" s="22">
        <v>0.13</v>
      </c>
      <c r="G617" s="22">
        <v>0.105</v>
      </c>
      <c r="H617" s="22">
        <v>9.6666666666666679E-2</v>
      </c>
      <c r="I617" s="22">
        <v>0.22666666666666668</v>
      </c>
      <c r="J617" s="22">
        <v>0.16333333333333336</v>
      </c>
      <c r="K617" s="22">
        <v>0.17709456971936186</v>
      </c>
      <c r="L617" s="22">
        <v>0.26666666666666666</v>
      </c>
      <c r="M617" s="22">
        <v>0.105</v>
      </c>
      <c r="N617" s="22">
        <v>3.7166666666666668</v>
      </c>
      <c r="O617" s="22">
        <v>0.31666666666666665</v>
      </c>
      <c r="P617" s="22">
        <v>9.166666666666666E-2</v>
      </c>
      <c r="Q617" s="152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257</v>
      </c>
      <c r="C618" s="28"/>
      <c r="D618" s="11">
        <v>0.1417852210258343</v>
      </c>
      <c r="E618" s="11">
        <v>0.15000000000000002</v>
      </c>
      <c r="F618" s="11">
        <v>0.13</v>
      </c>
      <c r="G618" s="11">
        <v>0.10500000000000001</v>
      </c>
      <c r="H618" s="11">
        <v>7.0000000000000007E-2</v>
      </c>
      <c r="I618" s="11">
        <v>0.23</v>
      </c>
      <c r="J618" s="11">
        <v>0.16</v>
      </c>
      <c r="K618" s="11">
        <v>0.18191395786117848</v>
      </c>
      <c r="L618" s="11">
        <v>0.3</v>
      </c>
      <c r="M618" s="11">
        <v>0.10500000000000001</v>
      </c>
      <c r="N618" s="11">
        <v>3.7</v>
      </c>
      <c r="O618" s="11">
        <v>0.3</v>
      </c>
      <c r="P618" s="11">
        <v>0.09</v>
      </c>
      <c r="Q618" s="152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258</v>
      </c>
      <c r="C619" s="28"/>
      <c r="D619" s="23">
        <v>7.2819663562819466E-3</v>
      </c>
      <c r="E619" s="23">
        <v>5.4772255750516738E-2</v>
      </c>
      <c r="F619" s="23">
        <v>6.324555320336764E-3</v>
      </c>
      <c r="G619" s="23">
        <v>5.4772255750516587E-3</v>
      </c>
      <c r="H619" s="23">
        <v>5.5075705472860982E-2</v>
      </c>
      <c r="I619" s="23">
        <v>8.1649658092772665E-3</v>
      </c>
      <c r="J619" s="23">
        <v>1.0327955589886447E-2</v>
      </c>
      <c r="K619" s="23">
        <v>3.3193709434613958E-2</v>
      </c>
      <c r="L619" s="23">
        <v>5.1639777949432496E-2</v>
      </c>
      <c r="M619" s="23">
        <v>5.4772255750516587E-3</v>
      </c>
      <c r="N619" s="23">
        <v>4.0824829046386159E-2</v>
      </c>
      <c r="O619" s="23">
        <v>4.0824829046386228E-2</v>
      </c>
      <c r="P619" s="23">
        <v>4.0824829046386332E-3</v>
      </c>
      <c r="Q619" s="152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85</v>
      </c>
      <c r="C620" s="28"/>
      <c r="D620" s="13">
        <v>5.2095552578530199E-2</v>
      </c>
      <c r="E620" s="13">
        <v>0.3651483716701116</v>
      </c>
      <c r="F620" s="13">
        <v>4.8650425541052027E-2</v>
      </c>
      <c r="G620" s="13">
        <v>5.2164053095730085E-2</v>
      </c>
      <c r="H620" s="13">
        <v>0.56974867730545842</v>
      </c>
      <c r="I620" s="13">
        <v>3.6021907982105583E-2</v>
      </c>
      <c r="J620" s="13">
        <v>6.3232381162570073E-2</v>
      </c>
      <c r="K620" s="13">
        <v>0.18743493652693785</v>
      </c>
      <c r="L620" s="13">
        <v>0.19364916731037185</v>
      </c>
      <c r="M620" s="13">
        <v>5.2164053095730085E-2</v>
      </c>
      <c r="N620" s="13">
        <v>1.0984258936247396E-2</v>
      </c>
      <c r="O620" s="13">
        <v>0.12892051277806177</v>
      </c>
      <c r="P620" s="13">
        <v>4.4536177141512368E-2</v>
      </c>
      <c r="Q620" s="152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259</v>
      </c>
      <c r="C621" s="28"/>
      <c r="D621" s="13">
        <v>-0.14063602132608632</v>
      </c>
      <c r="E621" s="13">
        <v>-7.7810048590499559E-2</v>
      </c>
      <c r="F621" s="13">
        <v>-0.20076870877843289</v>
      </c>
      <c r="G621" s="13">
        <v>-0.35446703401334967</v>
      </c>
      <c r="H621" s="13">
        <v>-0.40569980909165515</v>
      </c>
      <c r="I621" s="13">
        <v>0.39353148212991207</v>
      </c>
      <c r="J621" s="13">
        <v>4.1623915347897E-3</v>
      </c>
      <c r="K621" s="13">
        <v>8.8765550962564665E-2</v>
      </c>
      <c r="L621" s="13">
        <v>0.63944880250577874</v>
      </c>
      <c r="M621" s="13">
        <v>-0.35446703401334967</v>
      </c>
      <c r="N621" s="13">
        <v>21.84981768492429</v>
      </c>
      <c r="O621" s="13">
        <v>0.94684545297561207</v>
      </c>
      <c r="P621" s="13">
        <v>-0.43643947413863859</v>
      </c>
      <c r="Q621" s="152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45" t="s">
        <v>260</v>
      </c>
      <c r="C622" s="46"/>
      <c r="D622" s="44">
        <v>0.15</v>
      </c>
      <c r="E622" s="44">
        <v>0</v>
      </c>
      <c r="F622" s="44">
        <v>0.3</v>
      </c>
      <c r="G622" s="44">
        <v>0.67</v>
      </c>
      <c r="H622" s="44">
        <v>1.34</v>
      </c>
      <c r="I622" s="44">
        <v>1.1499999999999999</v>
      </c>
      <c r="J622" s="44">
        <v>0.2</v>
      </c>
      <c r="K622" s="44">
        <v>0.41</v>
      </c>
      <c r="L622" s="44">
        <v>1.75</v>
      </c>
      <c r="M622" s="44">
        <v>0.67</v>
      </c>
      <c r="N622" s="44">
        <v>53.45</v>
      </c>
      <c r="O622" s="44">
        <v>2.5</v>
      </c>
      <c r="P622" s="44">
        <v>0.87</v>
      </c>
      <c r="Q622" s="152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BM623" s="55"/>
    </row>
    <row r="624" spans="1:65" ht="15">
      <c r="B624" s="8" t="s">
        <v>557</v>
      </c>
      <c r="BM624" s="27" t="s">
        <v>313</v>
      </c>
    </row>
    <row r="625" spans="1:65" ht="15">
      <c r="A625" s="24" t="s">
        <v>31</v>
      </c>
      <c r="B625" s="18" t="s">
        <v>109</v>
      </c>
      <c r="C625" s="15" t="s">
        <v>110</v>
      </c>
      <c r="D625" s="16" t="s">
        <v>223</v>
      </c>
      <c r="E625" s="17" t="s">
        <v>223</v>
      </c>
      <c r="F625" s="15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224</v>
      </c>
      <c r="C626" s="9" t="s">
        <v>224</v>
      </c>
      <c r="D626" s="150" t="s">
        <v>230</v>
      </c>
      <c r="E626" s="151" t="s">
        <v>231</v>
      </c>
      <c r="F626" s="15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276</v>
      </c>
      <c r="E627" s="11" t="s">
        <v>314</v>
      </c>
      <c r="F627" s="15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2</v>
      </c>
    </row>
    <row r="628" spans="1:65">
      <c r="A628" s="29"/>
      <c r="B628" s="19"/>
      <c r="C628" s="9"/>
      <c r="D628" s="25" t="s">
        <v>316</v>
      </c>
      <c r="E628" s="25" t="s">
        <v>317</v>
      </c>
      <c r="F628" s="15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8">
        <v>1</v>
      </c>
      <c r="C629" s="14">
        <v>1</v>
      </c>
      <c r="D629" s="21">
        <v>4.7986147627183779</v>
      </c>
      <c r="E629" s="21">
        <v>4.93</v>
      </c>
      <c r="F629" s="15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>
        <v>1</v>
      </c>
      <c r="C630" s="9">
        <v>2</v>
      </c>
      <c r="D630" s="11">
        <v>4.6845102908123115</v>
      </c>
      <c r="E630" s="11">
        <v>4.79</v>
      </c>
      <c r="F630" s="15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6</v>
      </c>
    </row>
    <row r="631" spans="1:65">
      <c r="A631" s="29"/>
      <c r="B631" s="19">
        <v>1</v>
      </c>
      <c r="C631" s="9">
        <v>3</v>
      </c>
      <c r="D631" s="11">
        <v>4.4469146354410451</v>
      </c>
      <c r="E631" s="11">
        <v>4.8</v>
      </c>
      <c r="F631" s="15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16</v>
      </c>
    </row>
    <row r="632" spans="1:65">
      <c r="A632" s="29"/>
      <c r="B632" s="19">
        <v>1</v>
      </c>
      <c r="C632" s="9">
        <v>4</v>
      </c>
      <c r="D632" s="11">
        <v>4.5567014350435819</v>
      </c>
      <c r="E632" s="11">
        <v>4.8899999999999997</v>
      </c>
      <c r="F632" s="15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4.7443073443035297</v>
      </c>
    </row>
    <row r="633" spans="1:65">
      <c r="A633" s="29"/>
      <c r="B633" s="19">
        <v>1</v>
      </c>
      <c r="C633" s="9">
        <v>5</v>
      </c>
      <c r="D633" s="11">
        <v>4.482892428425048</v>
      </c>
      <c r="E633" s="11">
        <v>4.8099999999999996</v>
      </c>
      <c r="F633" s="15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>
        <v>12</v>
      </c>
    </row>
    <row r="634" spans="1:65">
      <c r="A634" s="29"/>
      <c r="B634" s="19">
        <v>1</v>
      </c>
      <c r="C634" s="9">
        <v>6</v>
      </c>
      <c r="D634" s="11">
        <v>4.7620545792019406</v>
      </c>
      <c r="E634" s="11">
        <v>4.9800000000000004</v>
      </c>
      <c r="F634" s="15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20" t="s">
        <v>256</v>
      </c>
      <c r="C635" s="12"/>
      <c r="D635" s="22">
        <v>4.6219480219403843</v>
      </c>
      <c r="E635" s="22">
        <v>4.8666666666666663</v>
      </c>
      <c r="F635" s="15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3" t="s">
        <v>257</v>
      </c>
      <c r="C636" s="28"/>
      <c r="D636" s="11">
        <v>4.6206058629279472</v>
      </c>
      <c r="E636" s="11">
        <v>4.8499999999999996</v>
      </c>
      <c r="F636" s="15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258</v>
      </c>
      <c r="C637" s="28"/>
      <c r="D637" s="23">
        <v>0.1476382631638691</v>
      </c>
      <c r="E637" s="23">
        <v>7.8655366420014153E-2</v>
      </c>
      <c r="F637" s="15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85</v>
      </c>
      <c r="C638" s="28"/>
      <c r="D638" s="13">
        <v>3.1942865316319083E-2</v>
      </c>
      <c r="E638" s="13">
        <v>1.6162061593153594E-2</v>
      </c>
      <c r="F638" s="15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3" t="s">
        <v>259</v>
      </c>
      <c r="C639" s="28"/>
      <c r="D639" s="13">
        <v>-2.5790766382380759E-2</v>
      </c>
      <c r="E639" s="13">
        <v>2.5790766382378871E-2</v>
      </c>
      <c r="F639" s="15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45" t="s">
        <v>260</v>
      </c>
      <c r="C640" s="46"/>
      <c r="D640" s="44">
        <v>0.67</v>
      </c>
      <c r="E640" s="44">
        <v>0.67</v>
      </c>
      <c r="F640" s="15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0"/>
      <c r="C641" s="20"/>
      <c r="D641" s="20"/>
      <c r="E641" s="20"/>
      <c r="BM641" s="55"/>
    </row>
    <row r="642" spans="1:65" ht="15">
      <c r="B642" s="8" t="s">
        <v>558</v>
      </c>
      <c r="BM642" s="27" t="s">
        <v>66</v>
      </c>
    </row>
    <row r="643" spans="1:65" ht="15">
      <c r="A643" s="24" t="s">
        <v>34</v>
      </c>
      <c r="B643" s="18" t="s">
        <v>109</v>
      </c>
      <c r="C643" s="15" t="s">
        <v>110</v>
      </c>
      <c r="D643" s="16" t="s">
        <v>223</v>
      </c>
      <c r="E643" s="17" t="s">
        <v>223</v>
      </c>
      <c r="F643" s="17" t="s">
        <v>223</v>
      </c>
      <c r="G643" s="17" t="s">
        <v>223</v>
      </c>
      <c r="H643" s="17" t="s">
        <v>223</v>
      </c>
      <c r="I643" s="17" t="s">
        <v>223</v>
      </c>
      <c r="J643" s="17" t="s">
        <v>223</v>
      </c>
      <c r="K643" s="17" t="s">
        <v>223</v>
      </c>
      <c r="L643" s="17" t="s">
        <v>223</v>
      </c>
      <c r="M643" s="17" t="s">
        <v>223</v>
      </c>
      <c r="N643" s="17" t="s">
        <v>223</v>
      </c>
      <c r="O643" s="17" t="s">
        <v>223</v>
      </c>
      <c r="P643" s="17" t="s">
        <v>223</v>
      </c>
      <c r="Q643" s="17" t="s">
        <v>223</v>
      </c>
      <c r="R643" s="15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224</v>
      </c>
      <c r="C644" s="9" t="s">
        <v>224</v>
      </c>
      <c r="D644" s="150" t="s">
        <v>229</v>
      </c>
      <c r="E644" s="151" t="s">
        <v>230</v>
      </c>
      <c r="F644" s="151" t="s">
        <v>231</v>
      </c>
      <c r="G644" s="151" t="s">
        <v>234</v>
      </c>
      <c r="H644" s="151" t="s">
        <v>235</v>
      </c>
      <c r="I644" s="151" t="s">
        <v>236</v>
      </c>
      <c r="J644" s="151" t="s">
        <v>237</v>
      </c>
      <c r="K644" s="151" t="s">
        <v>275</v>
      </c>
      <c r="L644" s="151" t="s">
        <v>240</v>
      </c>
      <c r="M644" s="151" t="s">
        <v>241</v>
      </c>
      <c r="N644" s="151" t="s">
        <v>242</v>
      </c>
      <c r="O644" s="151" t="s">
        <v>245</v>
      </c>
      <c r="P644" s="151" t="s">
        <v>247</v>
      </c>
      <c r="Q644" s="151" t="s">
        <v>248</v>
      </c>
      <c r="R644" s="15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314</v>
      </c>
      <c r="E645" s="11" t="s">
        <v>276</v>
      </c>
      <c r="F645" s="11" t="s">
        <v>314</v>
      </c>
      <c r="G645" s="11" t="s">
        <v>276</v>
      </c>
      <c r="H645" s="11" t="s">
        <v>276</v>
      </c>
      <c r="I645" s="11" t="s">
        <v>276</v>
      </c>
      <c r="J645" s="11" t="s">
        <v>276</v>
      </c>
      <c r="K645" s="11" t="s">
        <v>276</v>
      </c>
      <c r="L645" s="11" t="s">
        <v>276</v>
      </c>
      <c r="M645" s="11" t="s">
        <v>314</v>
      </c>
      <c r="N645" s="11" t="s">
        <v>314</v>
      </c>
      <c r="O645" s="11" t="s">
        <v>276</v>
      </c>
      <c r="P645" s="11" t="s">
        <v>314</v>
      </c>
      <c r="Q645" s="11" t="s">
        <v>314</v>
      </c>
      <c r="R645" s="15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/>
      <c r="C646" s="9"/>
      <c r="D646" s="25" t="s">
        <v>315</v>
      </c>
      <c r="E646" s="25" t="s">
        <v>316</v>
      </c>
      <c r="F646" s="25" t="s">
        <v>317</v>
      </c>
      <c r="G646" s="25" t="s">
        <v>317</v>
      </c>
      <c r="H646" s="25" t="s">
        <v>317</v>
      </c>
      <c r="I646" s="25" t="s">
        <v>317</v>
      </c>
      <c r="J646" s="25" t="s">
        <v>317</v>
      </c>
      <c r="K646" s="25" t="s">
        <v>115</v>
      </c>
      <c r="L646" s="25" t="s">
        <v>318</v>
      </c>
      <c r="M646" s="25" t="s">
        <v>318</v>
      </c>
      <c r="N646" s="25" t="s">
        <v>293</v>
      </c>
      <c r="O646" s="25" t="s">
        <v>318</v>
      </c>
      <c r="P646" s="25" t="s">
        <v>293</v>
      </c>
      <c r="Q646" s="25" t="s">
        <v>317</v>
      </c>
      <c r="R646" s="15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212">
        <v>42.009</v>
      </c>
      <c r="E647" s="212">
        <v>46.305812691479332</v>
      </c>
      <c r="F647" s="212">
        <v>46.7</v>
      </c>
      <c r="G647" s="212">
        <v>43.1</v>
      </c>
      <c r="H647" s="212">
        <v>46.4</v>
      </c>
      <c r="I647" s="212">
        <v>42.1</v>
      </c>
      <c r="J647" s="212">
        <v>46.2</v>
      </c>
      <c r="K647" s="212">
        <v>42.1</v>
      </c>
      <c r="L647" s="212">
        <v>48.857890115514998</v>
      </c>
      <c r="M647" s="212">
        <v>44</v>
      </c>
      <c r="N647" s="212">
        <v>48.7</v>
      </c>
      <c r="O647" s="213">
        <v>37.6</v>
      </c>
      <c r="P647" s="212">
        <v>40.4</v>
      </c>
      <c r="Q647" s="212">
        <v>44.6</v>
      </c>
      <c r="R647" s="214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  <c r="BC647" s="215"/>
      <c r="BD647" s="215"/>
      <c r="BE647" s="215"/>
      <c r="BF647" s="215"/>
      <c r="BG647" s="215"/>
      <c r="BH647" s="215"/>
      <c r="BI647" s="215"/>
      <c r="BJ647" s="215"/>
      <c r="BK647" s="215"/>
      <c r="BL647" s="215"/>
      <c r="BM647" s="216">
        <v>1</v>
      </c>
    </row>
    <row r="648" spans="1:65">
      <c r="A648" s="29"/>
      <c r="B648" s="19">
        <v>1</v>
      </c>
      <c r="C648" s="9">
        <v>2</v>
      </c>
      <c r="D648" s="217">
        <v>44.58</v>
      </c>
      <c r="E648" s="217">
        <v>45.528979490900873</v>
      </c>
      <c r="F648" s="217">
        <v>42.6</v>
      </c>
      <c r="G648" s="217">
        <v>43.2</v>
      </c>
      <c r="H648" s="217">
        <v>45.4</v>
      </c>
      <c r="I648" s="217">
        <v>42.6</v>
      </c>
      <c r="J648" s="219">
        <v>52.6</v>
      </c>
      <c r="K648" s="217">
        <v>40.6</v>
      </c>
      <c r="L648" s="217">
        <v>48.087755816403302</v>
      </c>
      <c r="M648" s="217">
        <v>45</v>
      </c>
      <c r="N648" s="217">
        <v>47.8</v>
      </c>
      <c r="O648" s="218">
        <v>37.700000000000003</v>
      </c>
      <c r="P648" s="217">
        <v>40.4</v>
      </c>
      <c r="Q648" s="217">
        <v>42.6</v>
      </c>
      <c r="R648" s="214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16">
        <v>28</v>
      </c>
    </row>
    <row r="649" spans="1:65">
      <c r="A649" s="29"/>
      <c r="B649" s="19">
        <v>1</v>
      </c>
      <c r="C649" s="9">
        <v>3</v>
      </c>
      <c r="D649" s="217">
        <v>41.932000000000002</v>
      </c>
      <c r="E649" s="217">
        <v>44.931702708332651</v>
      </c>
      <c r="F649" s="217">
        <v>42.6</v>
      </c>
      <c r="G649" s="217">
        <v>42.5</v>
      </c>
      <c r="H649" s="217">
        <v>46.6</v>
      </c>
      <c r="I649" s="217">
        <v>43.3</v>
      </c>
      <c r="J649" s="217">
        <v>48.6</v>
      </c>
      <c r="K649" s="217">
        <v>42.8</v>
      </c>
      <c r="L649" s="217">
        <v>45.911111395384097</v>
      </c>
      <c r="M649" s="217">
        <v>45</v>
      </c>
      <c r="N649" s="217">
        <v>48.8</v>
      </c>
      <c r="O649" s="218">
        <v>36.9</v>
      </c>
      <c r="P649" s="217">
        <v>40.700000000000003</v>
      </c>
      <c r="Q649" s="217">
        <v>44.4</v>
      </c>
      <c r="R649" s="214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16">
        <v>16</v>
      </c>
    </row>
    <row r="650" spans="1:65">
      <c r="A650" s="29"/>
      <c r="B650" s="19">
        <v>1</v>
      </c>
      <c r="C650" s="9">
        <v>4</v>
      </c>
      <c r="D650" s="217">
        <v>43.406999999999996</v>
      </c>
      <c r="E650" s="217">
        <v>47.255931243635679</v>
      </c>
      <c r="F650" s="217">
        <v>44</v>
      </c>
      <c r="G650" s="217">
        <v>42.9</v>
      </c>
      <c r="H650" s="217">
        <v>45.8</v>
      </c>
      <c r="I650" s="217">
        <v>42.4</v>
      </c>
      <c r="J650" s="217">
        <v>45.6</v>
      </c>
      <c r="K650" s="217">
        <v>42.9</v>
      </c>
      <c r="L650" s="217">
        <v>46.596735244850699</v>
      </c>
      <c r="M650" s="217">
        <v>44</v>
      </c>
      <c r="N650" s="217">
        <v>47.6</v>
      </c>
      <c r="O650" s="218">
        <v>37.4</v>
      </c>
      <c r="P650" s="217">
        <v>40.299999999999997</v>
      </c>
      <c r="Q650" s="217">
        <v>42.5</v>
      </c>
      <c r="R650" s="214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6">
        <v>44.414602601106886</v>
      </c>
    </row>
    <row r="651" spans="1:65">
      <c r="A651" s="29"/>
      <c r="B651" s="19">
        <v>1</v>
      </c>
      <c r="C651" s="9">
        <v>5</v>
      </c>
      <c r="D651" s="217">
        <v>45.161999999999999</v>
      </c>
      <c r="E651" s="217">
        <v>45.162252239119582</v>
      </c>
      <c r="F651" s="217">
        <v>45.9</v>
      </c>
      <c r="G651" s="217">
        <v>43.5</v>
      </c>
      <c r="H651" s="217">
        <v>46.4</v>
      </c>
      <c r="I651" s="217">
        <v>42.9</v>
      </c>
      <c r="J651" s="217">
        <v>47.3</v>
      </c>
      <c r="K651" s="217">
        <v>39.299999999999997</v>
      </c>
      <c r="L651" s="217">
        <v>45.144026482604403</v>
      </c>
      <c r="M651" s="217">
        <v>44</v>
      </c>
      <c r="N651" s="217">
        <v>47.7</v>
      </c>
      <c r="O651" s="218">
        <v>37.1</v>
      </c>
      <c r="P651" s="217">
        <v>39.9</v>
      </c>
      <c r="Q651" s="217">
        <v>43.1</v>
      </c>
      <c r="R651" s="214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6">
        <v>99</v>
      </c>
    </row>
    <row r="652" spans="1:65">
      <c r="A652" s="29"/>
      <c r="B652" s="19">
        <v>1</v>
      </c>
      <c r="C652" s="9">
        <v>6</v>
      </c>
      <c r="D652" s="217">
        <v>47</v>
      </c>
      <c r="E652" s="217">
        <v>45.574726447947086</v>
      </c>
      <c r="F652" s="217">
        <v>45</v>
      </c>
      <c r="G652" s="217">
        <v>43.4</v>
      </c>
      <c r="H652" s="217">
        <v>45.7</v>
      </c>
      <c r="I652" s="217">
        <v>42.9</v>
      </c>
      <c r="J652" s="217">
        <v>48.3</v>
      </c>
      <c r="K652" s="217">
        <v>41.1</v>
      </c>
      <c r="L652" s="217">
        <v>45.992079010164296</v>
      </c>
      <c r="M652" s="217">
        <v>44</v>
      </c>
      <c r="N652" s="217">
        <v>46.6</v>
      </c>
      <c r="O652" s="218">
        <v>37.700000000000003</v>
      </c>
      <c r="P652" s="217">
        <v>40</v>
      </c>
      <c r="Q652" s="217">
        <v>42.9</v>
      </c>
      <c r="R652" s="214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20"/>
    </row>
    <row r="653" spans="1:65">
      <c r="A653" s="29"/>
      <c r="B653" s="20" t="s">
        <v>256</v>
      </c>
      <c r="C653" s="12"/>
      <c r="D653" s="221">
        <v>44.015000000000008</v>
      </c>
      <c r="E653" s="221">
        <v>45.793234136902527</v>
      </c>
      <c r="F653" s="221">
        <v>44.466666666666669</v>
      </c>
      <c r="G653" s="221">
        <v>43.1</v>
      </c>
      <c r="H653" s="221">
        <v>46.050000000000004</v>
      </c>
      <c r="I653" s="221">
        <v>42.699999999999996</v>
      </c>
      <c r="J653" s="221">
        <v>48.1</v>
      </c>
      <c r="K653" s="221">
        <v>41.466666666666661</v>
      </c>
      <c r="L653" s="221">
        <v>46.7649330108203</v>
      </c>
      <c r="M653" s="221">
        <v>44.333333333333336</v>
      </c>
      <c r="N653" s="221">
        <v>47.866666666666674</v>
      </c>
      <c r="O653" s="221">
        <v>37.400000000000006</v>
      </c>
      <c r="P653" s="221">
        <v>40.283333333333339</v>
      </c>
      <c r="Q653" s="221">
        <v>43.349999999999994</v>
      </c>
      <c r="R653" s="214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20"/>
    </row>
    <row r="654" spans="1:65">
      <c r="A654" s="29"/>
      <c r="B654" s="3" t="s">
        <v>257</v>
      </c>
      <c r="C654" s="28"/>
      <c r="D654" s="217">
        <v>43.993499999999997</v>
      </c>
      <c r="E654" s="217">
        <v>45.551852969423976</v>
      </c>
      <c r="F654" s="217">
        <v>44.5</v>
      </c>
      <c r="G654" s="217">
        <v>43.150000000000006</v>
      </c>
      <c r="H654" s="217">
        <v>46.099999999999994</v>
      </c>
      <c r="I654" s="217">
        <v>42.75</v>
      </c>
      <c r="J654" s="217">
        <v>47.8</v>
      </c>
      <c r="K654" s="217">
        <v>41.6</v>
      </c>
      <c r="L654" s="217">
        <v>46.294407127507498</v>
      </c>
      <c r="M654" s="217">
        <v>44</v>
      </c>
      <c r="N654" s="217">
        <v>47.75</v>
      </c>
      <c r="O654" s="217">
        <v>37.5</v>
      </c>
      <c r="P654" s="217">
        <v>40.349999999999994</v>
      </c>
      <c r="Q654" s="217">
        <v>43</v>
      </c>
      <c r="R654" s="214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20"/>
    </row>
    <row r="655" spans="1:65">
      <c r="A655" s="29"/>
      <c r="B655" s="3" t="s">
        <v>258</v>
      </c>
      <c r="C655" s="28"/>
      <c r="D655" s="23">
        <v>1.9635502540042102</v>
      </c>
      <c r="E655" s="23">
        <v>0.85558988849414375</v>
      </c>
      <c r="F655" s="23">
        <v>1.7037214169771613</v>
      </c>
      <c r="G655" s="23">
        <v>0.36331804249169908</v>
      </c>
      <c r="H655" s="23">
        <v>0.48062459362791676</v>
      </c>
      <c r="I655" s="23">
        <v>0.42426406871192718</v>
      </c>
      <c r="J655" s="23">
        <v>2.49158584038359</v>
      </c>
      <c r="K655" s="23">
        <v>1.4009520572334608</v>
      </c>
      <c r="L655" s="23">
        <v>1.422130284894366</v>
      </c>
      <c r="M655" s="23">
        <v>0.51639777949432231</v>
      </c>
      <c r="N655" s="23">
        <v>0.8091147425839339</v>
      </c>
      <c r="O655" s="23">
        <v>0.33466401061363155</v>
      </c>
      <c r="P655" s="23">
        <v>0.2926886855802035</v>
      </c>
      <c r="Q655" s="23">
        <v>0.91815031449104223</v>
      </c>
      <c r="R655" s="15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85</v>
      </c>
      <c r="C656" s="28"/>
      <c r="D656" s="13">
        <v>4.4610933863551284E-2</v>
      </c>
      <c r="E656" s="13">
        <v>1.8683762014630578E-2</v>
      </c>
      <c r="F656" s="13">
        <v>3.8314574594688781E-2</v>
      </c>
      <c r="G656" s="13">
        <v>8.4296529580440618E-3</v>
      </c>
      <c r="H656" s="13">
        <v>1.0437016148271807E-2</v>
      </c>
      <c r="I656" s="13">
        <v>9.9359266677266321E-3</v>
      </c>
      <c r="J656" s="13">
        <v>5.1800121421696259E-2</v>
      </c>
      <c r="K656" s="13">
        <v>3.3785017457398578E-2</v>
      </c>
      <c r="L656" s="13">
        <v>3.0410185438848349E-2</v>
      </c>
      <c r="M656" s="13">
        <v>1.1648070214157645E-2</v>
      </c>
      <c r="N656" s="13">
        <v>1.6903511335318949E-2</v>
      </c>
      <c r="O656" s="13">
        <v>8.9482355779045859E-3</v>
      </c>
      <c r="P656" s="13">
        <v>7.2657514004187866E-3</v>
      </c>
      <c r="Q656" s="13">
        <v>2.1179938050543076E-2</v>
      </c>
      <c r="R656" s="15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3" t="s">
        <v>259</v>
      </c>
      <c r="C657" s="28"/>
      <c r="D657" s="13">
        <v>-8.9970995506986062E-3</v>
      </c>
      <c r="E657" s="13">
        <v>3.1040051133121693E-2</v>
      </c>
      <c r="F657" s="13">
        <v>1.1722285579671698E-3</v>
      </c>
      <c r="G657" s="13">
        <v>-2.9598432139841369E-2</v>
      </c>
      <c r="H657" s="13">
        <v>3.6821164732257827E-2</v>
      </c>
      <c r="I657" s="13">
        <v>-3.8604479173346418E-2</v>
      </c>
      <c r="J657" s="13">
        <v>8.2977155778970468E-2</v>
      </c>
      <c r="K657" s="13">
        <v>-6.6373124193320088E-2</v>
      </c>
      <c r="L657" s="13">
        <v>5.2917965535389966E-2</v>
      </c>
      <c r="M657" s="13">
        <v>-1.8297871198676985E-3</v>
      </c>
      <c r="N657" s="13">
        <v>7.7723628342759365E-2</v>
      </c>
      <c r="O657" s="13">
        <v>-0.15793460236728685</v>
      </c>
      <c r="P657" s="13">
        <v>-9.3016013334105363E-2</v>
      </c>
      <c r="Q657" s="13">
        <v>-2.3969652743900949E-2</v>
      </c>
      <c r="R657" s="15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29"/>
      <c r="B658" s="45" t="s">
        <v>260</v>
      </c>
      <c r="C658" s="46"/>
      <c r="D658" s="44">
        <v>0.06</v>
      </c>
      <c r="E658" s="44">
        <v>0.62</v>
      </c>
      <c r="F658" s="44">
        <v>0.11</v>
      </c>
      <c r="G658" s="44">
        <v>0.41</v>
      </c>
      <c r="H658" s="44">
        <v>0.72</v>
      </c>
      <c r="I658" s="44">
        <v>0.56999999999999995</v>
      </c>
      <c r="J658" s="44">
        <v>1.51</v>
      </c>
      <c r="K658" s="44">
        <v>1.04</v>
      </c>
      <c r="L658" s="44">
        <v>1</v>
      </c>
      <c r="M658" s="44">
        <v>0.06</v>
      </c>
      <c r="N658" s="44">
        <v>1.42</v>
      </c>
      <c r="O658" s="44">
        <v>2.61</v>
      </c>
      <c r="P658" s="44">
        <v>1.5</v>
      </c>
      <c r="Q658" s="44">
        <v>0.32</v>
      </c>
      <c r="R658" s="15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BM659" s="55"/>
    </row>
    <row r="660" spans="1:65" ht="15">
      <c r="B660" s="8" t="s">
        <v>559</v>
      </c>
      <c r="BM660" s="27" t="s">
        <v>66</v>
      </c>
    </row>
    <row r="661" spans="1:65" ht="15">
      <c r="A661" s="24" t="s">
        <v>58</v>
      </c>
      <c r="B661" s="18" t="s">
        <v>109</v>
      </c>
      <c r="C661" s="15" t="s">
        <v>110</v>
      </c>
      <c r="D661" s="16" t="s">
        <v>223</v>
      </c>
      <c r="E661" s="17" t="s">
        <v>223</v>
      </c>
      <c r="F661" s="17" t="s">
        <v>223</v>
      </c>
      <c r="G661" s="17" t="s">
        <v>223</v>
      </c>
      <c r="H661" s="17" t="s">
        <v>223</v>
      </c>
      <c r="I661" s="17" t="s">
        <v>223</v>
      </c>
      <c r="J661" s="17" t="s">
        <v>223</v>
      </c>
      <c r="K661" s="17" t="s">
        <v>223</v>
      </c>
      <c r="L661" s="17" t="s">
        <v>223</v>
      </c>
      <c r="M661" s="17" t="s">
        <v>223</v>
      </c>
      <c r="N661" s="17" t="s">
        <v>223</v>
      </c>
      <c r="O661" s="17" t="s">
        <v>223</v>
      </c>
      <c r="P661" s="17" t="s">
        <v>223</v>
      </c>
      <c r="Q661" s="152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224</v>
      </c>
      <c r="C662" s="9" t="s">
        <v>224</v>
      </c>
      <c r="D662" s="150" t="s">
        <v>229</v>
      </c>
      <c r="E662" s="151" t="s">
        <v>230</v>
      </c>
      <c r="F662" s="151" t="s">
        <v>231</v>
      </c>
      <c r="G662" s="151" t="s">
        <v>234</v>
      </c>
      <c r="H662" s="151" t="s">
        <v>235</v>
      </c>
      <c r="I662" s="151" t="s">
        <v>236</v>
      </c>
      <c r="J662" s="151" t="s">
        <v>237</v>
      </c>
      <c r="K662" s="151" t="s">
        <v>275</v>
      </c>
      <c r="L662" s="151" t="s">
        <v>241</v>
      </c>
      <c r="M662" s="151" t="s">
        <v>242</v>
      </c>
      <c r="N662" s="151" t="s">
        <v>245</v>
      </c>
      <c r="O662" s="151" t="s">
        <v>247</v>
      </c>
      <c r="P662" s="151" t="s">
        <v>248</v>
      </c>
      <c r="Q662" s="152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314</v>
      </c>
      <c r="E663" s="11" t="s">
        <v>276</v>
      </c>
      <c r="F663" s="11" t="s">
        <v>314</v>
      </c>
      <c r="G663" s="11" t="s">
        <v>276</v>
      </c>
      <c r="H663" s="11" t="s">
        <v>276</v>
      </c>
      <c r="I663" s="11" t="s">
        <v>276</v>
      </c>
      <c r="J663" s="11" t="s">
        <v>276</v>
      </c>
      <c r="K663" s="11" t="s">
        <v>276</v>
      </c>
      <c r="L663" s="11" t="s">
        <v>314</v>
      </c>
      <c r="M663" s="11" t="s">
        <v>314</v>
      </c>
      <c r="N663" s="11" t="s">
        <v>276</v>
      </c>
      <c r="O663" s="11" t="s">
        <v>314</v>
      </c>
      <c r="P663" s="11" t="s">
        <v>314</v>
      </c>
      <c r="Q663" s="152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315</v>
      </c>
      <c r="E664" s="25" t="s">
        <v>316</v>
      </c>
      <c r="F664" s="25" t="s">
        <v>317</v>
      </c>
      <c r="G664" s="25" t="s">
        <v>317</v>
      </c>
      <c r="H664" s="25" t="s">
        <v>317</v>
      </c>
      <c r="I664" s="25" t="s">
        <v>317</v>
      </c>
      <c r="J664" s="25" t="s">
        <v>317</v>
      </c>
      <c r="K664" s="25" t="s">
        <v>115</v>
      </c>
      <c r="L664" s="25" t="s">
        <v>318</v>
      </c>
      <c r="M664" s="25" t="s">
        <v>293</v>
      </c>
      <c r="N664" s="25" t="s">
        <v>318</v>
      </c>
      <c r="O664" s="25" t="s">
        <v>293</v>
      </c>
      <c r="P664" s="25" t="s">
        <v>317</v>
      </c>
      <c r="Q664" s="152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02">
        <v>4.4724799999999995E-2</v>
      </c>
      <c r="E665" s="202">
        <v>4.9291485255238458E-2</v>
      </c>
      <c r="F665" s="202">
        <v>4.5999999999999999E-2</v>
      </c>
      <c r="G665" s="202">
        <v>4.5999999999999999E-2</v>
      </c>
      <c r="H665" s="202">
        <v>4.7E-2</v>
      </c>
      <c r="I665" s="202">
        <v>5.1000000000000004E-2</v>
      </c>
      <c r="J665" s="202">
        <v>4.9000000000000002E-2</v>
      </c>
      <c r="K665" s="202">
        <v>4.4999999999999998E-2</v>
      </c>
      <c r="L665" s="202">
        <v>4.7500000000000001E-2</v>
      </c>
      <c r="M665" s="202">
        <v>4.7500000000000001E-2</v>
      </c>
      <c r="N665" s="202">
        <v>4.4999999999999998E-2</v>
      </c>
      <c r="O665" s="202">
        <v>5.3999999999999999E-2</v>
      </c>
      <c r="P665" s="202">
        <v>4.8099999999999997E-2</v>
      </c>
      <c r="Q665" s="204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206">
        <v>1</v>
      </c>
    </row>
    <row r="666" spans="1:65">
      <c r="A666" s="29"/>
      <c r="B666" s="19">
        <v>1</v>
      </c>
      <c r="C666" s="9">
        <v>2</v>
      </c>
      <c r="D666" s="23">
        <v>4.4458699999999997E-2</v>
      </c>
      <c r="E666" s="23">
        <v>4.8514361085280767E-2</v>
      </c>
      <c r="F666" s="23">
        <v>4.3999999999999997E-2</v>
      </c>
      <c r="G666" s="23">
        <v>4.5999999999999999E-2</v>
      </c>
      <c r="H666" s="23">
        <v>4.8000000000000001E-2</v>
      </c>
      <c r="I666" s="23">
        <v>5.1999999999999998E-2</v>
      </c>
      <c r="J666" s="23">
        <v>4.9000000000000002E-2</v>
      </c>
      <c r="K666" s="23">
        <v>4.4999999999999998E-2</v>
      </c>
      <c r="L666" s="23">
        <v>4.82E-2</v>
      </c>
      <c r="M666" s="23">
        <v>5.0199999999999995E-2</v>
      </c>
      <c r="N666" s="23">
        <v>4.4999999999999998E-2</v>
      </c>
      <c r="O666" s="23">
        <v>5.1999999999999998E-2</v>
      </c>
      <c r="P666" s="23">
        <v>4.6900000000000004E-2</v>
      </c>
      <c r="Q666" s="204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06" t="e">
        <v>#N/A</v>
      </c>
    </row>
    <row r="667" spans="1:65">
      <c r="A667" s="29"/>
      <c r="B667" s="19">
        <v>1</v>
      </c>
      <c r="C667" s="9">
        <v>3</v>
      </c>
      <c r="D667" s="23">
        <v>4.5323000000000002E-2</v>
      </c>
      <c r="E667" s="23">
        <v>4.7890905217249993E-2</v>
      </c>
      <c r="F667" s="23">
        <v>4.3999999999999997E-2</v>
      </c>
      <c r="G667" s="23">
        <v>4.5999999999999999E-2</v>
      </c>
      <c r="H667" s="23">
        <v>4.7E-2</v>
      </c>
      <c r="I667" s="23">
        <v>4.9000000000000002E-2</v>
      </c>
      <c r="J667" s="23">
        <v>4.9000000000000002E-2</v>
      </c>
      <c r="K667" s="23">
        <v>4.5999999999999999E-2</v>
      </c>
      <c r="L667" s="23">
        <v>4.8299999999999996E-2</v>
      </c>
      <c r="M667" s="23">
        <v>4.8899999999999999E-2</v>
      </c>
      <c r="N667" s="23">
        <v>4.3999999999999997E-2</v>
      </c>
      <c r="O667" s="23">
        <v>5.2999999999999999E-2</v>
      </c>
      <c r="P667" s="23">
        <v>4.8399999999999999E-2</v>
      </c>
      <c r="Q667" s="204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206">
        <v>16</v>
      </c>
    </row>
    <row r="668" spans="1:65">
      <c r="A668" s="29"/>
      <c r="B668" s="19">
        <v>1</v>
      </c>
      <c r="C668" s="9">
        <v>4</v>
      </c>
      <c r="D668" s="23">
        <v>4.4776400000000001E-2</v>
      </c>
      <c r="E668" s="23">
        <v>4.9544502848500004E-2</v>
      </c>
      <c r="F668" s="23">
        <v>4.3999999999999997E-2</v>
      </c>
      <c r="G668" s="23">
        <v>4.5999999999999999E-2</v>
      </c>
      <c r="H668" s="23">
        <v>4.5999999999999999E-2</v>
      </c>
      <c r="I668" s="23">
        <v>5.1999999999999998E-2</v>
      </c>
      <c r="J668" s="23">
        <v>0.05</v>
      </c>
      <c r="K668" s="23">
        <v>4.5999999999999999E-2</v>
      </c>
      <c r="L668" s="23">
        <v>4.82E-2</v>
      </c>
      <c r="M668" s="23">
        <v>4.9399999999999999E-2</v>
      </c>
      <c r="N668" s="23">
        <v>4.3999999999999997E-2</v>
      </c>
      <c r="O668" s="23">
        <v>5.099999999999999E-2</v>
      </c>
      <c r="P668" s="23">
        <v>4.7100000000000003E-2</v>
      </c>
      <c r="Q668" s="204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206">
        <v>4.7581379646847083E-2</v>
      </c>
    </row>
    <row r="669" spans="1:65">
      <c r="A669" s="29"/>
      <c r="B669" s="19">
        <v>1</v>
      </c>
      <c r="C669" s="9">
        <v>5</v>
      </c>
      <c r="D669" s="23">
        <v>4.5283999999999998E-2</v>
      </c>
      <c r="E669" s="23">
        <v>4.8533001794515383E-2</v>
      </c>
      <c r="F669" s="23">
        <v>4.3999999999999997E-2</v>
      </c>
      <c r="G669" s="23">
        <v>4.7E-2</v>
      </c>
      <c r="H669" s="23">
        <v>4.7E-2</v>
      </c>
      <c r="I669" s="23">
        <v>5.2999999999999999E-2</v>
      </c>
      <c r="J669" s="23">
        <v>4.9000000000000002E-2</v>
      </c>
      <c r="K669" s="23">
        <v>4.4000000000000004E-2</v>
      </c>
      <c r="L669" s="23">
        <v>4.8099999999999997E-2</v>
      </c>
      <c r="M669" s="23">
        <v>5.0100000000000006E-2</v>
      </c>
      <c r="N669" s="23">
        <v>4.2999999999999997E-2</v>
      </c>
      <c r="O669" s="23">
        <v>0.05</v>
      </c>
      <c r="P669" s="23">
        <v>4.87E-2</v>
      </c>
      <c r="Q669" s="204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206">
        <v>100</v>
      </c>
    </row>
    <row r="670" spans="1:65">
      <c r="A670" s="29"/>
      <c r="B670" s="19">
        <v>1</v>
      </c>
      <c r="C670" s="9">
        <v>6</v>
      </c>
      <c r="D670" s="23">
        <v>4.3700000000000003E-2</v>
      </c>
      <c r="E670" s="23">
        <v>4.8206456253288454E-2</v>
      </c>
      <c r="F670" s="23">
        <v>4.3999999999999997E-2</v>
      </c>
      <c r="G670" s="23">
        <v>4.5999999999999999E-2</v>
      </c>
      <c r="H670" s="23">
        <v>4.7E-2</v>
      </c>
      <c r="I670" s="23">
        <v>5.2999999999999999E-2</v>
      </c>
      <c r="J670" s="23">
        <v>5.1000000000000004E-2</v>
      </c>
      <c r="K670" s="23">
        <v>4.4999999999999998E-2</v>
      </c>
      <c r="L670" s="23">
        <v>4.82E-2</v>
      </c>
      <c r="M670" s="23">
        <v>4.8799999999999996E-2</v>
      </c>
      <c r="N670" s="23">
        <v>4.3999999999999997E-2</v>
      </c>
      <c r="O670" s="23">
        <v>5.1999999999999998E-2</v>
      </c>
      <c r="P670" s="23">
        <v>4.8500000000000001E-2</v>
      </c>
      <c r="Q670" s="204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56"/>
    </row>
    <row r="671" spans="1:65">
      <c r="A671" s="29"/>
      <c r="B671" s="20" t="s">
        <v>256</v>
      </c>
      <c r="C671" s="12"/>
      <c r="D671" s="209">
        <v>4.4711149999999998E-2</v>
      </c>
      <c r="E671" s="209">
        <v>4.8663452075678848E-2</v>
      </c>
      <c r="F671" s="209">
        <v>4.4333333333333329E-2</v>
      </c>
      <c r="G671" s="209">
        <v>4.6166666666666661E-2</v>
      </c>
      <c r="H671" s="209">
        <v>4.6999999999999993E-2</v>
      </c>
      <c r="I671" s="209">
        <v>5.1666666666666666E-2</v>
      </c>
      <c r="J671" s="209">
        <v>4.9499999999999995E-2</v>
      </c>
      <c r="K671" s="209">
        <v>4.5166666666666667E-2</v>
      </c>
      <c r="L671" s="209">
        <v>4.8083333333333339E-2</v>
      </c>
      <c r="M671" s="209">
        <v>4.9149999999999999E-2</v>
      </c>
      <c r="N671" s="209">
        <v>4.416666666666666E-2</v>
      </c>
      <c r="O671" s="209">
        <v>5.1999999999999998E-2</v>
      </c>
      <c r="P671" s="209">
        <v>4.795E-2</v>
      </c>
      <c r="Q671" s="204"/>
      <c r="R671" s="205"/>
      <c r="S671" s="205"/>
      <c r="T671" s="205"/>
      <c r="U671" s="205"/>
      <c r="V671" s="205"/>
      <c r="W671" s="205"/>
      <c r="X671" s="205"/>
      <c r="Y671" s="205"/>
      <c r="Z671" s="205"/>
      <c r="AA671" s="205"/>
      <c r="AB671" s="205"/>
      <c r="AC671" s="205"/>
      <c r="AD671" s="205"/>
      <c r="AE671" s="205"/>
      <c r="AF671" s="205"/>
      <c r="AG671" s="205"/>
      <c r="AH671" s="205"/>
      <c r="AI671" s="205"/>
      <c r="AJ671" s="205"/>
      <c r="AK671" s="205"/>
      <c r="AL671" s="205"/>
      <c r="AM671" s="205"/>
      <c r="AN671" s="205"/>
      <c r="AO671" s="205"/>
      <c r="AP671" s="205"/>
      <c r="AQ671" s="205"/>
      <c r="AR671" s="205"/>
      <c r="AS671" s="205"/>
      <c r="AT671" s="205"/>
      <c r="AU671" s="205"/>
      <c r="AV671" s="205"/>
      <c r="AW671" s="205"/>
      <c r="AX671" s="205"/>
      <c r="AY671" s="205"/>
      <c r="AZ671" s="205"/>
      <c r="BA671" s="205"/>
      <c r="BB671" s="205"/>
      <c r="BC671" s="205"/>
      <c r="BD671" s="205"/>
      <c r="BE671" s="205"/>
      <c r="BF671" s="205"/>
      <c r="BG671" s="205"/>
      <c r="BH671" s="205"/>
      <c r="BI671" s="205"/>
      <c r="BJ671" s="205"/>
      <c r="BK671" s="205"/>
      <c r="BL671" s="205"/>
      <c r="BM671" s="56"/>
    </row>
    <row r="672" spans="1:65">
      <c r="A672" s="29"/>
      <c r="B672" s="3" t="s">
        <v>257</v>
      </c>
      <c r="C672" s="28"/>
      <c r="D672" s="23">
        <v>4.4750600000000001E-2</v>
      </c>
      <c r="E672" s="23">
        <v>4.8523681439898075E-2</v>
      </c>
      <c r="F672" s="23">
        <v>4.3999999999999997E-2</v>
      </c>
      <c r="G672" s="23">
        <v>4.5999999999999999E-2</v>
      </c>
      <c r="H672" s="23">
        <v>4.7E-2</v>
      </c>
      <c r="I672" s="23">
        <v>5.1999999999999998E-2</v>
      </c>
      <c r="J672" s="23">
        <v>4.9000000000000002E-2</v>
      </c>
      <c r="K672" s="23">
        <v>4.4999999999999998E-2</v>
      </c>
      <c r="L672" s="23">
        <v>4.82E-2</v>
      </c>
      <c r="M672" s="23">
        <v>4.9149999999999999E-2</v>
      </c>
      <c r="N672" s="23">
        <v>4.3999999999999997E-2</v>
      </c>
      <c r="O672" s="23">
        <v>5.1999999999999998E-2</v>
      </c>
      <c r="P672" s="23">
        <v>4.8250000000000001E-2</v>
      </c>
      <c r="Q672" s="204"/>
      <c r="R672" s="205"/>
      <c r="S672" s="205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5"/>
      <c r="AT672" s="205"/>
      <c r="AU672" s="205"/>
      <c r="AV672" s="205"/>
      <c r="AW672" s="205"/>
      <c r="AX672" s="205"/>
      <c r="AY672" s="205"/>
      <c r="AZ672" s="205"/>
      <c r="BA672" s="205"/>
      <c r="BB672" s="205"/>
      <c r="BC672" s="205"/>
      <c r="BD672" s="205"/>
      <c r="BE672" s="205"/>
      <c r="BF672" s="205"/>
      <c r="BG672" s="205"/>
      <c r="BH672" s="205"/>
      <c r="BI672" s="205"/>
      <c r="BJ672" s="205"/>
      <c r="BK672" s="205"/>
      <c r="BL672" s="205"/>
      <c r="BM672" s="56"/>
    </row>
    <row r="673" spans="1:65">
      <c r="A673" s="29"/>
      <c r="B673" s="3" t="s">
        <v>258</v>
      </c>
      <c r="C673" s="28"/>
      <c r="D673" s="23">
        <v>5.9885169366045814E-4</v>
      </c>
      <c r="E673" s="23">
        <v>6.3491658796106158E-4</v>
      </c>
      <c r="F673" s="23">
        <v>8.1649658092772682E-4</v>
      </c>
      <c r="G673" s="23">
        <v>4.0824829046386341E-4</v>
      </c>
      <c r="H673" s="23">
        <v>6.3245553203367642E-4</v>
      </c>
      <c r="I673" s="23">
        <v>1.5055453054181604E-3</v>
      </c>
      <c r="J673" s="23">
        <v>8.3666002653407629E-4</v>
      </c>
      <c r="K673" s="23">
        <v>7.5277265270907946E-4</v>
      </c>
      <c r="L673" s="23">
        <v>2.9268868558020165E-4</v>
      </c>
      <c r="M673" s="23">
        <v>9.974968671630001E-4</v>
      </c>
      <c r="N673" s="23">
        <v>7.5277265270908163E-4</v>
      </c>
      <c r="O673" s="23">
        <v>1.4142135623730955E-3</v>
      </c>
      <c r="P673" s="23">
        <v>7.6354436675284121E-4</v>
      </c>
      <c r="Q673" s="204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5"/>
      <c r="AT673" s="205"/>
      <c r="AU673" s="205"/>
      <c r="AV673" s="205"/>
      <c r="AW673" s="205"/>
      <c r="AX673" s="205"/>
      <c r="AY673" s="205"/>
      <c r="AZ673" s="205"/>
      <c r="BA673" s="205"/>
      <c r="BB673" s="205"/>
      <c r="BC673" s="205"/>
      <c r="BD673" s="205"/>
      <c r="BE673" s="205"/>
      <c r="BF673" s="205"/>
      <c r="BG673" s="205"/>
      <c r="BH673" s="205"/>
      <c r="BI673" s="205"/>
      <c r="BJ673" s="205"/>
      <c r="BK673" s="205"/>
      <c r="BL673" s="205"/>
      <c r="BM673" s="56"/>
    </row>
    <row r="674" spans="1:65">
      <c r="A674" s="29"/>
      <c r="B674" s="3" t="s">
        <v>85</v>
      </c>
      <c r="C674" s="28"/>
      <c r="D674" s="13">
        <v>1.3393788655860075E-2</v>
      </c>
      <c r="E674" s="13">
        <v>1.304709306223637E-2</v>
      </c>
      <c r="F674" s="13">
        <v>1.8417216111151734E-2</v>
      </c>
      <c r="G674" s="13">
        <v>8.8429232591450569E-3</v>
      </c>
      <c r="H674" s="13">
        <v>1.3456500681567585E-2</v>
      </c>
      <c r="I674" s="13">
        <v>2.9139586556480523E-2</v>
      </c>
      <c r="J674" s="13">
        <v>1.6902222758264168E-2</v>
      </c>
      <c r="K674" s="13">
        <v>1.6666553196510985E-2</v>
      </c>
      <c r="L674" s="13">
        <v>6.0871130449955272E-3</v>
      </c>
      <c r="M674" s="13">
        <v>2.0294951519084437E-2</v>
      </c>
      <c r="N674" s="13">
        <v>1.7043909117941472E-2</v>
      </c>
      <c r="O674" s="13">
        <v>2.7196414661021066E-2</v>
      </c>
      <c r="P674" s="13">
        <v>1.5923761558974792E-2</v>
      </c>
      <c r="Q674" s="152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3" t="s">
        <v>259</v>
      </c>
      <c r="C675" s="28"/>
      <c r="D675" s="13">
        <v>-6.0322539366242989E-2</v>
      </c>
      <c r="E675" s="13">
        <v>2.2741510163492462E-2</v>
      </c>
      <c r="F675" s="13">
        <v>-6.8262970464938677E-2</v>
      </c>
      <c r="G675" s="13">
        <v>-2.9732491799954852E-2</v>
      </c>
      <c r="H675" s="13">
        <v>-1.2218637861325932E-2</v>
      </c>
      <c r="I675" s="13">
        <v>8.5858944194996401E-2</v>
      </c>
      <c r="J675" s="13">
        <v>4.0322923954561052E-2</v>
      </c>
      <c r="K675" s="13">
        <v>-5.0749116526309535E-2</v>
      </c>
      <c r="L675" s="13">
        <v>1.0549372258892076E-2</v>
      </c>
      <c r="M675" s="13">
        <v>3.2967105300336863E-2</v>
      </c>
      <c r="N675" s="13">
        <v>-7.1765741252664439E-2</v>
      </c>
      <c r="O675" s="13">
        <v>9.2864485770447924E-2</v>
      </c>
      <c r="P675" s="13">
        <v>7.7471556287111998E-3</v>
      </c>
      <c r="Q675" s="152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29"/>
      <c r="B676" s="45" t="s">
        <v>260</v>
      </c>
      <c r="C676" s="46"/>
      <c r="D676" s="44">
        <v>1.22</v>
      </c>
      <c r="E676" s="44">
        <v>0.27</v>
      </c>
      <c r="F676" s="44">
        <v>1.37</v>
      </c>
      <c r="G676" s="44">
        <v>0.67</v>
      </c>
      <c r="H676" s="44">
        <v>0.36</v>
      </c>
      <c r="I676" s="44">
        <v>1.41</v>
      </c>
      <c r="J676" s="44">
        <v>0.59</v>
      </c>
      <c r="K676" s="44">
        <v>1.05</v>
      </c>
      <c r="L676" s="44">
        <v>0.05</v>
      </c>
      <c r="M676" s="44">
        <v>0.45</v>
      </c>
      <c r="N676" s="44">
        <v>1.43</v>
      </c>
      <c r="O676" s="44">
        <v>1.53</v>
      </c>
      <c r="P676" s="44">
        <v>0</v>
      </c>
      <c r="Q676" s="152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BM677" s="55"/>
    </row>
    <row r="678" spans="1:65" ht="15">
      <c r="B678" s="8" t="s">
        <v>560</v>
      </c>
      <c r="BM678" s="27" t="s">
        <v>66</v>
      </c>
    </row>
    <row r="679" spans="1:65" ht="15">
      <c r="A679" s="24" t="s">
        <v>37</v>
      </c>
      <c r="B679" s="18" t="s">
        <v>109</v>
      </c>
      <c r="C679" s="15" t="s">
        <v>110</v>
      </c>
      <c r="D679" s="16" t="s">
        <v>223</v>
      </c>
      <c r="E679" s="17" t="s">
        <v>223</v>
      </c>
      <c r="F679" s="17" t="s">
        <v>223</v>
      </c>
      <c r="G679" s="17" t="s">
        <v>223</v>
      </c>
      <c r="H679" s="17" t="s">
        <v>223</v>
      </c>
      <c r="I679" s="17" t="s">
        <v>223</v>
      </c>
      <c r="J679" s="17" t="s">
        <v>223</v>
      </c>
      <c r="K679" s="17" t="s">
        <v>223</v>
      </c>
      <c r="L679" s="17" t="s">
        <v>223</v>
      </c>
      <c r="M679" s="17" t="s">
        <v>223</v>
      </c>
      <c r="N679" s="17" t="s">
        <v>223</v>
      </c>
      <c r="O679" s="17" t="s">
        <v>223</v>
      </c>
      <c r="P679" s="17" t="s">
        <v>223</v>
      </c>
      <c r="Q679" s="17" t="s">
        <v>223</v>
      </c>
      <c r="R679" s="17" t="s">
        <v>223</v>
      </c>
      <c r="S679" s="152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224</v>
      </c>
      <c r="C680" s="9" t="s">
        <v>224</v>
      </c>
      <c r="D680" s="150" t="s">
        <v>229</v>
      </c>
      <c r="E680" s="151" t="s">
        <v>230</v>
      </c>
      <c r="F680" s="151" t="s">
        <v>231</v>
      </c>
      <c r="G680" s="151" t="s">
        <v>234</v>
      </c>
      <c r="H680" s="151" t="s">
        <v>235</v>
      </c>
      <c r="I680" s="151" t="s">
        <v>236</v>
      </c>
      <c r="J680" s="151" t="s">
        <v>237</v>
      </c>
      <c r="K680" s="151" t="s">
        <v>275</v>
      </c>
      <c r="L680" s="151" t="s">
        <v>240</v>
      </c>
      <c r="M680" s="151" t="s">
        <v>241</v>
      </c>
      <c r="N680" s="151" t="s">
        <v>242</v>
      </c>
      <c r="O680" s="151" t="s">
        <v>244</v>
      </c>
      <c r="P680" s="151" t="s">
        <v>245</v>
      </c>
      <c r="Q680" s="151" t="s">
        <v>247</v>
      </c>
      <c r="R680" s="151" t="s">
        <v>248</v>
      </c>
      <c r="S680" s="152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9"/>
      <c r="C681" s="9"/>
      <c r="D681" s="10" t="s">
        <v>314</v>
      </c>
      <c r="E681" s="11" t="s">
        <v>276</v>
      </c>
      <c r="F681" s="11" t="s">
        <v>314</v>
      </c>
      <c r="G681" s="11" t="s">
        <v>276</v>
      </c>
      <c r="H681" s="11" t="s">
        <v>276</v>
      </c>
      <c r="I681" s="11" t="s">
        <v>276</v>
      </c>
      <c r="J681" s="11" t="s">
        <v>276</v>
      </c>
      <c r="K681" s="11" t="s">
        <v>276</v>
      </c>
      <c r="L681" s="11" t="s">
        <v>276</v>
      </c>
      <c r="M681" s="11" t="s">
        <v>314</v>
      </c>
      <c r="N681" s="11" t="s">
        <v>314</v>
      </c>
      <c r="O681" s="11" t="s">
        <v>314</v>
      </c>
      <c r="P681" s="11" t="s">
        <v>276</v>
      </c>
      <c r="Q681" s="11" t="s">
        <v>314</v>
      </c>
      <c r="R681" s="11" t="s">
        <v>314</v>
      </c>
      <c r="S681" s="152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</v>
      </c>
    </row>
    <row r="682" spans="1:65">
      <c r="A682" s="29"/>
      <c r="B682" s="19"/>
      <c r="C682" s="9"/>
      <c r="D682" s="25" t="s">
        <v>315</v>
      </c>
      <c r="E682" s="25" t="s">
        <v>316</v>
      </c>
      <c r="F682" s="25" t="s">
        <v>317</v>
      </c>
      <c r="G682" s="25" t="s">
        <v>317</v>
      </c>
      <c r="H682" s="25" t="s">
        <v>317</v>
      </c>
      <c r="I682" s="25" t="s">
        <v>317</v>
      </c>
      <c r="J682" s="25" t="s">
        <v>317</v>
      </c>
      <c r="K682" s="25" t="s">
        <v>115</v>
      </c>
      <c r="L682" s="25" t="s">
        <v>318</v>
      </c>
      <c r="M682" s="25" t="s">
        <v>318</v>
      </c>
      <c r="N682" s="25" t="s">
        <v>293</v>
      </c>
      <c r="O682" s="25" t="s">
        <v>317</v>
      </c>
      <c r="P682" s="25" t="s">
        <v>318</v>
      </c>
      <c r="Q682" s="25" t="s">
        <v>293</v>
      </c>
      <c r="R682" s="25" t="s">
        <v>317</v>
      </c>
      <c r="S682" s="152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</v>
      </c>
    </row>
    <row r="683" spans="1:65">
      <c r="A683" s="29"/>
      <c r="B683" s="18">
        <v>1</v>
      </c>
      <c r="C683" s="14">
        <v>1</v>
      </c>
      <c r="D683" s="21">
        <v>9.2650000000000006</v>
      </c>
      <c r="E683" s="21">
        <v>8.9994494041709068</v>
      </c>
      <c r="F683" s="21">
        <v>8.6999999999999993</v>
      </c>
      <c r="G683" s="21">
        <v>8</v>
      </c>
      <c r="H683" s="21">
        <v>7.7000000000000011</v>
      </c>
      <c r="I683" s="21">
        <v>8.5</v>
      </c>
      <c r="J683" s="21">
        <v>8.9</v>
      </c>
      <c r="K683" s="21">
        <v>8.1999999999999993</v>
      </c>
      <c r="L683" s="147">
        <v>4.6662565722977503</v>
      </c>
      <c r="M683" s="21">
        <v>8.5</v>
      </c>
      <c r="N683" s="21">
        <v>8.1</v>
      </c>
      <c r="O683" s="147">
        <v>8</v>
      </c>
      <c r="P683" s="21">
        <v>7.6</v>
      </c>
      <c r="Q683" s="147">
        <v>6.4</v>
      </c>
      <c r="R683" s="21">
        <v>8.6</v>
      </c>
      <c r="S683" s="152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>
        <v>1</v>
      </c>
      <c r="C684" s="9">
        <v>2</v>
      </c>
      <c r="D684" s="11">
        <v>9.4580000000000002</v>
      </c>
      <c r="E684" s="11">
        <v>9.2554140894805066</v>
      </c>
      <c r="F684" s="11">
        <v>8.4</v>
      </c>
      <c r="G684" s="11">
        <v>8.1</v>
      </c>
      <c r="H684" s="11">
        <v>7.9</v>
      </c>
      <c r="I684" s="11">
        <v>8.1999999999999993</v>
      </c>
      <c r="J684" s="153">
        <v>15.6</v>
      </c>
      <c r="K684" s="11">
        <v>7.9</v>
      </c>
      <c r="L684" s="148">
        <v>4.6310608327214897</v>
      </c>
      <c r="M684" s="11">
        <v>8.5</v>
      </c>
      <c r="N684" s="11">
        <v>8.1999999999999993</v>
      </c>
      <c r="O684" s="148">
        <v>7</v>
      </c>
      <c r="P684" s="11">
        <v>7.9</v>
      </c>
      <c r="Q684" s="148">
        <v>6.2</v>
      </c>
      <c r="R684" s="11">
        <v>8.6999999999999993</v>
      </c>
      <c r="S684" s="152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29</v>
      </c>
    </row>
    <row r="685" spans="1:65">
      <c r="A685" s="29"/>
      <c r="B685" s="19">
        <v>1</v>
      </c>
      <c r="C685" s="9">
        <v>3</v>
      </c>
      <c r="D685" s="11">
        <v>8.8249999999999993</v>
      </c>
      <c r="E685" s="11">
        <v>8.9203264100948374</v>
      </c>
      <c r="F685" s="11">
        <v>8.3000000000000007</v>
      </c>
      <c r="G685" s="11">
        <v>8.4</v>
      </c>
      <c r="H685" s="11">
        <v>7.7000000000000011</v>
      </c>
      <c r="I685" s="11">
        <v>8.3000000000000007</v>
      </c>
      <c r="J685" s="11">
        <v>9</v>
      </c>
      <c r="K685" s="11">
        <v>8.1999999999999993</v>
      </c>
      <c r="L685" s="148">
        <v>6.0376056595341101</v>
      </c>
      <c r="M685" s="11">
        <v>8.6</v>
      </c>
      <c r="N685" s="11">
        <v>8.1</v>
      </c>
      <c r="O685" s="148">
        <v>7</v>
      </c>
      <c r="P685" s="11">
        <v>7.6</v>
      </c>
      <c r="Q685" s="148">
        <v>6.4</v>
      </c>
      <c r="R685" s="11">
        <v>8.8000000000000007</v>
      </c>
      <c r="S685" s="152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16</v>
      </c>
    </row>
    <row r="686" spans="1:65">
      <c r="A686" s="29"/>
      <c r="B686" s="19">
        <v>1</v>
      </c>
      <c r="C686" s="9">
        <v>4</v>
      </c>
      <c r="D686" s="11">
        <v>9.0660000000000007</v>
      </c>
      <c r="E686" s="11">
        <v>8.6942071675215615</v>
      </c>
      <c r="F686" s="11">
        <v>8.8000000000000007</v>
      </c>
      <c r="G686" s="11">
        <v>8.1</v>
      </c>
      <c r="H686" s="11">
        <v>7.6</v>
      </c>
      <c r="I686" s="11">
        <v>8.6</v>
      </c>
      <c r="J686" s="11">
        <v>8.9</v>
      </c>
      <c r="K686" s="11">
        <v>8.3000000000000007</v>
      </c>
      <c r="L686" s="148">
        <v>4.8771720974649702</v>
      </c>
      <c r="M686" s="11">
        <v>8.5</v>
      </c>
      <c r="N686" s="11">
        <v>8.1</v>
      </c>
      <c r="O686" s="148">
        <v>6</v>
      </c>
      <c r="P686" s="11">
        <v>7.6</v>
      </c>
      <c r="Q686" s="148">
        <v>6.4</v>
      </c>
      <c r="R686" s="153">
        <v>9.6999999999999993</v>
      </c>
      <c r="S686" s="152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8.4112201036250855</v>
      </c>
    </row>
    <row r="687" spans="1:65">
      <c r="A687" s="29"/>
      <c r="B687" s="19">
        <v>1</v>
      </c>
      <c r="C687" s="9">
        <v>5</v>
      </c>
      <c r="D687" s="11">
        <v>8.9090000000000007</v>
      </c>
      <c r="E687" s="11">
        <v>8.6427096103578904</v>
      </c>
      <c r="F687" s="11">
        <v>8.8000000000000007</v>
      </c>
      <c r="G687" s="11">
        <v>7.9</v>
      </c>
      <c r="H687" s="11">
        <v>7.5</v>
      </c>
      <c r="I687" s="11">
        <v>8.6999999999999993</v>
      </c>
      <c r="J687" s="11">
        <v>8.8000000000000007</v>
      </c>
      <c r="K687" s="11">
        <v>8</v>
      </c>
      <c r="L687" s="148">
        <v>4.5779515440386902</v>
      </c>
      <c r="M687" s="11">
        <v>8.5</v>
      </c>
      <c r="N687" s="11">
        <v>8.1</v>
      </c>
      <c r="O687" s="148">
        <v>11</v>
      </c>
      <c r="P687" s="11">
        <v>8</v>
      </c>
      <c r="Q687" s="148">
        <v>6.7</v>
      </c>
      <c r="R687" s="11">
        <v>8.8000000000000007</v>
      </c>
      <c r="S687" s="152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101</v>
      </c>
    </row>
    <row r="688" spans="1:65">
      <c r="A688" s="29"/>
      <c r="B688" s="19">
        <v>1</v>
      </c>
      <c r="C688" s="9">
        <v>6</v>
      </c>
      <c r="D688" s="11">
        <v>9</v>
      </c>
      <c r="E688" s="11">
        <v>9.0527407793804606</v>
      </c>
      <c r="F688" s="11">
        <v>8.6</v>
      </c>
      <c r="G688" s="11">
        <v>8</v>
      </c>
      <c r="H688" s="11">
        <v>7.7000000000000011</v>
      </c>
      <c r="I688" s="11">
        <v>8.6999999999999993</v>
      </c>
      <c r="J688" s="11">
        <v>8.9</v>
      </c>
      <c r="K688" s="11">
        <v>8</v>
      </c>
      <c r="L688" s="148">
        <v>5.5198557564178703</v>
      </c>
      <c r="M688" s="11">
        <v>8.5</v>
      </c>
      <c r="N688" s="11">
        <v>7.9</v>
      </c>
      <c r="O688" s="148">
        <v>7</v>
      </c>
      <c r="P688" s="11">
        <v>7.7000000000000011</v>
      </c>
      <c r="Q688" s="148">
        <v>6.7</v>
      </c>
      <c r="R688" s="11">
        <v>8.6999999999999993</v>
      </c>
      <c r="S688" s="152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20" t="s">
        <v>256</v>
      </c>
      <c r="C689" s="12"/>
      <c r="D689" s="22">
        <v>9.0871666666666666</v>
      </c>
      <c r="E689" s="22">
        <v>8.9274745768343617</v>
      </c>
      <c r="F689" s="22">
        <v>8.6</v>
      </c>
      <c r="G689" s="22">
        <v>8.0833333333333339</v>
      </c>
      <c r="H689" s="22">
        <v>7.6833333333333345</v>
      </c>
      <c r="I689" s="22">
        <v>8.5</v>
      </c>
      <c r="J689" s="22">
        <v>10.016666666666667</v>
      </c>
      <c r="K689" s="22">
        <v>8.1</v>
      </c>
      <c r="L689" s="22">
        <v>5.0516504104124804</v>
      </c>
      <c r="M689" s="22">
        <v>8.5166666666666675</v>
      </c>
      <c r="N689" s="22">
        <v>8.0833333333333339</v>
      </c>
      <c r="O689" s="22">
        <v>7.666666666666667</v>
      </c>
      <c r="P689" s="22">
        <v>7.7333333333333343</v>
      </c>
      <c r="Q689" s="22">
        <v>6.4666666666666677</v>
      </c>
      <c r="R689" s="22">
        <v>8.8833333333333329</v>
      </c>
      <c r="S689" s="152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3" t="s">
        <v>257</v>
      </c>
      <c r="C690" s="28"/>
      <c r="D690" s="11">
        <v>9.0330000000000013</v>
      </c>
      <c r="E690" s="11">
        <v>8.9598879071328721</v>
      </c>
      <c r="F690" s="11">
        <v>8.6499999999999986</v>
      </c>
      <c r="G690" s="11">
        <v>8.0500000000000007</v>
      </c>
      <c r="H690" s="11">
        <v>7.7000000000000011</v>
      </c>
      <c r="I690" s="11">
        <v>8.5500000000000007</v>
      </c>
      <c r="J690" s="11">
        <v>8.9</v>
      </c>
      <c r="K690" s="11">
        <v>8.1</v>
      </c>
      <c r="L690" s="11">
        <v>4.7717143348813602</v>
      </c>
      <c r="M690" s="11">
        <v>8.5</v>
      </c>
      <c r="N690" s="11">
        <v>8.1</v>
      </c>
      <c r="O690" s="11">
        <v>7</v>
      </c>
      <c r="P690" s="11">
        <v>7.65</v>
      </c>
      <c r="Q690" s="11">
        <v>6.4</v>
      </c>
      <c r="R690" s="11">
        <v>8.75</v>
      </c>
      <c r="S690" s="152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3" t="s">
        <v>258</v>
      </c>
      <c r="C691" s="28"/>
      <c r="D691" s="23">
        <v>0.23565348855187093</v>
      </c>
      <c r="E691" s="23">
        <v>0.22977040187657941</v>
      </c>
      <c r="F691" s="23">
        <v>0.20976176963403023</v>
      </c>
      <c r="G691" s="23">
        <v>0.17224014243685087</v>
      </c>
      <c r="H691" s="23">
        <v>0.13291601358251279</v>
      </c>
      <c r="I691" s="23">
        <v>0.20976176963403007</v>
      </c>
      <c r="J691" s="23">
        <v>2.7359946393709693</v>
      </c>
      <c r="K691" s="23">
        <v>0.15491933384829656</v>
      </c>
      <c r="L691" s="23">
        <v>0.59524470603448487</v>
      </c>
      <c r="M691" s="23">
        <v>4.0824829046386159E-2</v>
      </c>
      <c r="N691" s="23">
        <v>9.831920802501716E-2</v>
      </c>
      <c r="O691" s="23">
        <v>1.7511900715418252</v>
      </c>
      <c r="P691" s="23">
        <v>0.17511900715418283</v>
      </c>
      <c r="Q691" s="23">
        <v>0.19663841605003496</v>
      </c>
      <c r="R691" s="23">
        <v>0.40702170294305745</v>
      </c>
      <c r="S691" s="204"/>
      <c r="T691" s="205"/>
      <c r="U691" s="205"/>
      <c r="V691" s="205"/>
      <c r="W691" s="205"/>
      <c r="X691" s="205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5"/>
      <c r="AT691" s="205"/>
      <c r="AU691" s="205"/>
      <c r="AV691" s="205"/>
      <c r="AW691" s="205"/>
      <c r="AX691" s="205"/>
      <c r="AY691" s="205"/>
      <c r="AZ691" s="205"/>
      <c r="BA691" s="205"/>
      <c r="BB691" s="205"/>
      <c r="BC691" s="205"/>
      <c r="BD691" s="205"/>
      <c r="BE691" s="205"/>
      <c r="BF691" s="205"/>
      <c r="BG691" s="205"/>
      <c r="BH691" s="205"/>
      <c r="BI691" s="205"/>
      <c r="BJ691" s="205"/>
      <c r="BK691" s="205"/>
      <c r="BL691" s="205"/>
      <c r="BM691" s="56"/>
    </row>
    <row r="692" spans="1:65">
      <c r="A692" s="29"/>
      <c r="B692" s="3" t="s">
        <v>85</v>
      </c>
      <c r="C692" s="28"/>
      <c r="D692" s="13">
        <v>2.5932559310955481E-2</v>
      </c>
      <c r="E692" s="13">
        <v>2.5737446788457262E-2</v>
      </c>
      <c r="F692" s="13">
        <v>2.4390903445817468E-2</v>
      </c>
      <c r="G692" s="13">
        <v>2.1308058858167118E-2</v>
      </c>
      <c r="H692" s="13">
        <v>1.7299264240674114E-2</v>
      </c>
      <c r="I692" s="13">
        <v>2.467785525106236E-2</v>
      </c>
      <c r="J692" s="13">
        <v>0.27314422356448942</v>
      </c>
      <c r="K692" s="13">
        <v>1.9125843684974886E-2</v>
      </c>
      <c r="L692" s="13">
        <v>0.11783172976648668</v>
      </c>
      <c r="M692" s="13">
        <v>4.793522001532621E-3</v>
      </c>
      <c r="N692" s="13">
        <v>1.2163200992785627E-2</v>
      </c>
      <c r="O692" s="13">
        <v>0.22841609628806414</v>
      </c>
      <c r="P692" s="13">
        <v>2.2644699200971913E-2</v>
      </c>
      <c r="Q692" s="13">
        <v>3.0408002481964163E-2</v>
      </c>
      <c r="R692" s="13">
        <v>4.5818578192464259E-2</v>
      </c>
      <c r="S692" s="15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259</v>
      </c>
      <c r="C693" s="28"/>
      <c r="D693" s="13">
        <v>8.0362486620729312E-2</v>
      </c>
      <c r="E693" s="13">
        <v>6.137688312148426E-2</v>
      </c>
      <c r="F693" s="13">
        <v>2.2443818381777225E-2</v>
      </c>
      <c r="G693" s="13">
        <v>-3.89820699318566E-2</v>
      </c>
      <c r="H693" s="13">
        <v>-8.6537596368218339E-2</v>
      </c>
      <c r="I693" s="13">
        <v>1.0554936772686707E-2</v>
      </c>
      <c r="J693" s="13">
        <v>0.19086964117722505</v>
      </c>
      <c r="K693" s="13">
        <v>-3.7000589663675032E-2</v>
      </c>
      <c r="L693" s="13">
        <v>-0.39941526340092925</v>
      </c>
      <c r="M693" s="13">
        <v>1.2536417040868608E-2</v>
      </c>
      <c r="N693" s="13">
        <v>-3.89820699318566E-2</v>
      </c>
      <c r="O693" s="13">
        <v>-8.8519076636400129E-2</v>
      </c>
      <c r="P693" s="13">
        <v>-8.059315556367308E-2</v>
      </c>
      <c r="Q693" s="13">
        <v>-0.23118565594548524</v>
      </c>
      <c r="R693" s="13">
        <v>5.6128982940866656E-2</v>
      </c>
      <c r="S693" s="15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45" t="s">
        <v>260</v>
      </c>
      <c r="C694" s="46"/>
      <c r="D694" s="44">
        <v>0.92</v>
      </c>
      <c r="E694" s="44">
        <v>0.74</v>
      </c>
      <c r="F694" s="44">
        <v>0.35</v>
      </c>
      <c r="G694" s="44">
        <v>0.25</v>
      </c>
      <c r="H694" s="44">
        <v>0.72</v>
      </c>
      <c r="I694" s="44">
        <v>0.23</v>
      </c>
      <c r="J694" s="44">
        <v>2.0099999999999998</v>
      </c>
      <c r="K694" s="44">
        <v>0.23</v>
      </c>
      <c r="L694" s="44">
        <v>3.81</v>
      </c>
      <c r="M694" s="44">
        <v>0.25</v>
      </c>
      <c r="N694" s="44">
        <v>0.25</v>
      </c>
      <c r="O694" s="44" t="s">
        <v>261</v>
      </c>
      <c r="P694" s="44">
        <v>0.66</v>
      </c>
      <c r="Q694" s="44">
        <v>2.15</v>
      </c>
      <c r="R694" s="44">
        <v>0.68</v>
      </c>
      <c r="S694" s="15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B695" s="30" t="s">
        <v>304</v>
      </c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BM695" s="55"/>
    </row>
    <row r="696" spans="1:65">
      <c r="BM696" s="55"/>
    </row>
    <row r="697" spans="1:65" ht="15">
      <c r="B697" s="8" t="s">
        <v>561</v>
      </c>
      <c r="BM697" s="27" t="s">
        <v>313</v>
      </c>
    </row>
    <row r="698" spans="1:65" ht="15">
      <c r="A698" s="24" t="s">
        <v>40</v>
      </c>
      <c r="B698" s="18" t="s">
        <v>109</v>
      </c>
      <c r="C698" s="15" t="s">
        <v>110</v>
      </c>
      <c r="D698" s="16" t="s">
        <v>223</v>
      </c>
      <c r="E698" s="17" t="s">
        <v>223</v>
      </c>
      <c r="F698" s="15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 t="s">
        <v>224</v>
      </c>
      <c r="C699" s="9" t="s">
        <v>224</v>
      </c>
      <c r="D699" s="150" t="s">
        <v>230</v>
      </c>
      <c r="E699" s="151" t="s">
        <v>231</v>
      </c>
      <c r="F699" s="15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 t="s">
        <v>3</v>
      </c>
    </row>
    <row r="700" spans="1:65">
      <c r="A700" s="29"/>
      <c r="B700" s="19"/>
      <c r="C700" s="9"/>
      <c r="D700" s="10" t="s">
        <v>276</v>
      </c>
      <c r="E700" s="11" t="s">
        <v>314</v>
      </c>
      <c r="F700" s="15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9"/>
      <c r="C701" s="9"/>
      <c r="D701" s="25" t="s">
        <v>316</v>
      </c>
      <c r="E701" s="25" t="s">
        <v>317</v>
      </c>
      <c r="F701" s="15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2</v>
      </c>
    </row>
    <row r="702" spans="1:65">
      <c r="A702" s="29"/>
      <c r="B702" s="18">
        <v>1</v>
      </c>
      <c r="C702" s="14">
        <v>1</v>
      </c>
      <c r="D702" s="21">
        <v>0.97049228968529955</v>
      </c>
      <c r="E702" s="21">
        <v>1</v>
      </c>
      <c r="F702" s="15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2</v>
      </c>
      <c r="D703" s="11">
        <v>0.93052101904224194</v>
      </c>
      <c r="E703" s="11">
        <v>1</v>
      </c>
      <c r="F703" s="15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7</v>
      </c>
    </row>
    <row r="704" spans="1:65">
      <c r="A704" s="29"/>
      <c r="B704" s="19">
        <v>1</v>
      </c>
      <c r="C704" s="9">
        <v>3</v>
      </c>
      <c r="D704" s="11">
        <v>0.95966974552798179</v>
      </c>
      <c r="E704" s="11">
        <v>1</v>
      </c>
      <c r="F704" s="15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16</v>
      </c>
    </row>
    <row r="705" spans="1:65">
      <c r="A705" s="29"/>
      <c r="B705" s="19">
        <v>1</v>
      </c>
      <c r="C705" s="9">
        <v>4</v>
      </c>
      <c r="D705" s="11">
        <v>0.97437531429161395</v>
      </c>
      <c r="E705" s="11">
        <v>1</v>
      </c>
      <c r="F705" s="15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0.98523248548239295</v>
      </c>
    </row>
    <row r="706" spans="1:65">
      <c r="A706" s="29"/>
      <c r="B706" s="19">
        <v>1</v>
      </c>
      <c r="C706" s="9">
        <v>5</v>
      </c>
      <c r="D706" s="11">
        <v>0.92581401947254105</v>
      </c>
      <c r="E706" s="11">
        <v>1.1000000000000001</v>
      </c>
      <c r="F706" s="15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13</v>
      </c>
    </row>
    <row r="707" spans="1:65">
      <c r="A707" s="29"/>
      <c r="B707" s="19">
        <v>1</v>
      </c>
      <c r="C707" s="9">
        <v>6</v>
      </c>
      <c r="D707" s="11">
        <v>0.9619174377690366</v>
      </c>
      <c r="E707" s="11">
        <v>1</v>
      </c>
      <c r="F707" s="15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20" t="s">
        <v>256</v>
      </c>
      <c r="C708" s="12"/>
      <c r="D708" s="22">
        <v>0.95379830429811918</v>
      </c>
      <c r="E708" s="22">
        <v>1.0166666666666666</v>
      </c>
      <c r="F708" s="15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257</v>
      </c>
      <c r="C709" s="28"/>
      <c r="D709" s="11">
        <v>0.96079359164850919</v>
      </c>
      <c r="E709" s="11">
        <v>1</v>
      </c>
      <c r="F709" s="15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258</v>
      </c>
      <c r="C710" s="28"/>
      <c r="D710" s="23">
        <v>2.0627403350381456E-2</v>
      </c>
      <c r="E710" s="23">
        <v>4.0824829046386339E-2</v>
      </c>
      <c r="F710" s="15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3" t="s">
        <v>85</v>
      </c>
      <c r="C711" s="28"/>
      <c r="D711" s="13">
        <v>2.1626588407033017E-2</v>
      </c>
      <c r="E711" s="13">
        <v>4.0155569553822629E-2</v>
      </c>
      <c r="F711" s="15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259</v>
      </c>
      <c r="C712" s="28"/>
      <c r="D712" s="13">
        <v>-3.1905343812209774E-2</v>
      </c>
      <c r="E712" s="13">
        <v>3.1905343812209663E-2</v>
      </c>
      <c r="F712" s="15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260</v>
      </c>
      <c r="C713" s="46"/>
      <c r="D713" s="44">
        <v>0.67</v>
      </c>
      <c r="E713" s="44">
        <v>0.67</v>
      </c>
      <c r="F713" s="15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E714" s="20"/>
      <c r="BM714" s="55"/>
    </row>
    <row r="715" spans="1:65" ht="15">
      <c r="B715" s="8" t="s">
        <v>562</v>
      </c>
      <c r="BM715" s="27" t="s">
        <v>66</v>
      </c>
    </row>
    <row r="716" spans="1:65" ht="15">
      <c r="A716" s="24" t="s">
        <v>43</v>
      </c>
      <c r="B716" s="18" t="s">
        <v>109</v>
      </c>
      <c r="C716" s="15" t="s">
        <v>110</v>
      </c>
      <c r="D716" s="16" t="s">
        <v>223</v>
      </c>
      <c r="E716" s="17" t="s">
        <v>223</v>
      </c>
      <c r="F716" s="17" t="s">
        <v>223</v>
      </c>
      <c r="G716" s="17" t="s">
        <v>223</v>
      </c>
      <c r="H716" s="17" t="s">
        <v>223</v>
      </c>
      <c r="I716" s="17" t="s">
        <v>223</v>
      </c>
      <c r="J716" s="17" t="s">
        <v>223</v>
      </c>
      <c r="K716" s="17" t="s">
        <v>223</v>
      </c>
      <c r="L716" s="17" t="s">
        <v>223</v>
      </c>
      <c r="M716" s="17" t="s">
        <v>223</v>
      </c>
      <c r="N716" s="17" t="s">
        <v>223</v>
      </c>
      <c r="O716" s="17" t="s">
        <v>223</v>
      </c>
      <c r="P716" s="17" t="s">
        <v>223</v>
      </c>
      <c r="Q716" s="152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 t="s">
        <v>224</v>
      </c>
      <c r="C717" s="9" t="s">
        <v>224</v>
      </c>
      <c r="D717" s="150" t="s">
        <v>229</v>
      </c>
      <c r="E717" s="151" t="s">
        <v>230</v>
      </c>
      <c r="F717" s="151" t="s">
        <v>231</v>
      </c>
      <c r="G717" s="151" t="s">
        <v>234</v>
      </c>
      <c r="H717" s="151" t="s">
        <v>235</v>
      </c>
      <c r="I717" s="151" t="s">
        <v>236</v>
      </c>
      <c r="J717" s="151" t="s">
        <v>237</v>
      </c>
      <c r="K717" s="151" t="s">
        <v>275</v>
      </c>
      <c r="L717" s="151" t="s">
        <v>241</v>
      </c>
      <c r="M717" s="151" t="s">
        <v>242</v>
      </c>
      <c r="N717" s="151" t="s">
        <v>245</v>
      </c>
      <c r="O717" s="151" t="s">
        <v>247</v>
      </c>
      <c r="P717" s="151" t="s">
        <v>248</v>
      </c>
      <c r="Q717" s="152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s">
        <v>3</v>
      </c>
    </row>
    <row r="718" spans="1:65">
      <c r="A718" s="29"/>
      <c r="B718" s="19"/>
      <c r="C718" s="9"/>
      <c r="D718" s="10" t="s">
        <v>314</v>
      </c>
      <c r="E718" s="11" t="s">
        <v>276</v>
      </c>
      <c r="F718" s="11" t="s">
        <v>314</v>
      </c>
      <c r="G718" s="11" t="s">
        <v>276</v>
      </c>
      <c r="H718" s="11" t="s">
        <v>276</v>
      </c>
      <c r="I718" s="11" t="s">
        <v>276</v>
      </c>
      <c r="J718" s="11" t="s">
        <v>276</v>
      </c>
      <c r="K718" s="11" t="s">
        <v>276</v>
      </c>
      <c r="L718" s="11" t="s">
        <v>314</v>
      </c>
      <c r="M718" s="11" t="s">
        <v>314</v>
      </c>
      <c r="N718" s="11" t="s">
        <v>276</v>
      </c>
      <c r="O718" s="11" t="s">
        <v>314</v>
      </c>
      <c r="P718" s="11" t="s">
        <v>314</v>
      </c>
      <c r="Q718" s="152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9"/>
      <c r="C719" s="9"/>
      <c r="D719" s="25" t="s">
        <v>315</v>
      </c>
      <c r="E719" s="25" t="s">
        <v>316</v>
      </c>
      <c r="F719" s="25" t="s">
        <v>317</v>
      </c>
      <c r="G719" s="25" t="s">
        <v>317</v>
      </c>
      <c r="H719" s="25" t="s">
        <v>317</v>
      </c>
      <c r="I719" s="25" t="s">
        <v>317</v>
      </c>
      <c r="J719" s="25" t="s">
        <v>317</v>
      </c>
      <c r="K719" s="25" t="s">
        <v>115</v>
      </c>
      <c r="L719" s="25" t="s">
        <v>318</v>
      </c>
      <c r="M719" s="25" t="s">
        <v>293</v>
      </c>
      <c r="N719" s="25" t="s">
        <v>318</v>
      </c>
      <c r="O719" s="25" t="s">
        <v>293</v>
      </c>
      <c r="P719" s="25" t="s">
        <v>317</v>
      </c>
      <c r="Q719" s="152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3</v>
      </c>
    </row>
    <row r="720" spans="1:65">
      <c r="A720" s="29"/>
      <c r="B720" s="18">
        <v>1</v>
      </c>
      <c r="C720" s="14">
        <v>1</v>
      </c>
      <c r="D720" s="21">
        <v>2.5449999999999999</v>
      </c>
      <c r="E720" s="21">
        <v>2.1482447680918892</v>
      </c>
      <c r="F720" s="21">
        <v>2</v>
      </c>
      <c r="G720" s="21">
        <v>2.1</v>
      </c>
      <c r="H720" s="21">
        <v>2.1</v>
      </c>
      <c r="I720" s="21">
        <v>2.2999999999999998</v>
      </c>
      <c r="J720" s="21">
        <v>2.4</v>
      </c>
      <c r="K720" s="21">
        <v>2.2999999999999998</v>
      </c>
      <c r="L720" s="21">
        <v>2.38</v>
      </c>
      <c r="M720" s="21">
        <v>2.2000000000000002</v>
      </c>
      <c r="N720" s="147">
        <v>4.8</v>
      </c>
      <c r="O720" s="21">
        <v>2.4</v>
      </c>
      <c r="P720" s="147">
        <v>2</v>
      </c>
      <c r="Q720" s="152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</v>
      </c>
    </row>
    <row r="721" spans="1:65">
      <c r="A721" s="29"/>
      <c r="B721" s="19">
        <v>1</v>
      </c>
      <c r="C721" s="9">
        <v>2</v>
      </c>
      <c r="D721" s="11">
        <v>2.714</v>
      </c>
      <c r="E721" s="11">
        <v>2.1936573618548065</v>
      </c>
      <c r="F721" s="11">
        <v>1.9</v>
      </c>
      <c r="G721" s="11">
        <v>2.1</v>
      </c>
      <c r="H721" s="11">
        <v>2.2000000000000002</v>
      </c>
      <c r="I721" s="11">
        <v>2.2999999999999998</v>
      </c>
      <c r="J721" s="11">
        <v>2.4</v>
      </c>
      <c r="K721" s="11">
        <v>2.2000000000000002</v>
      </c>
      <c r="L721" s="11">
        <v>2.3199999999999998</v>
      </c>
      <c r="M721" s="11">
        <v>2.2000000000000002</v>
      </c>
      <c r="N721" s="148">
        <v>4.8</v>
      </c>
      <c r="O721" s="11">
        <v>2.4</v>
      </c>
      <c r="P721" s="148">
        <v>2</v>
      </c>
      <c r="Q721" s="152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31</v>
      </c>
    </row>
    <row r="722" spans="1:65">
      <c r="A722" s="29"/>
      <c r="B722" s="19">
        <v>1</v>
      </c>
      <c r="C722" s="9">
        <v>3</v>
      </c>
      <c r="D722" s="11">
        <v>2.4550000000000001</v>
      </c>
      <c r="E722" s="11">
        <v>2.204454243774002</v>
      </c>
      <c r="F722" s="11">
        <v>1.8</v>
      </c>
      <c r="G722" s="11">
        <v>2.1</v>
      </c>
      <c r="H722" s="11">
        <v>2.1</v>
      </c>
      <c r="I722" s="11">
        <v>2.4</v>
      </c>
      <c r="J722" s="11">
        <v>2.4</v>
      </c>
      <c r="K722" s="11">
        <v>2.2999999999999998</v>
      </c>
      <c r="L722" s="11">
        <v>2.36</v>
      </c>
      <c r="M722" s="11">
        <v>2.2000000000000002</v>
      </c>
      <c r="N722" s="148">
        <v>4.9000000000000004</v>
      </c>
      <c r="O722" s="11">
        <v>2.4</v>
      </c>
      <c r="P722" s="148">
        <v>2</v>
      </c>
      <c r="Q722" s="152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16</v>
      </c>
    </row>
    <row r="723" spans="1:65">
      <c r="A723" s="29"/>
      <c r="B723" s="19">
        <v>1</v>
      </c>
      <c r="C723" s="9">
        <v>4</v>
      </c>
      <c r="D723" s="11">
        <v>2.5880000000000001</v>
      </c>
      <c r="E723" s="11">
        <v>2.1309793286040479</v>
      </c>
      <c r="F723" s="11">
        <v>1.9</v>
      </c>
      <c r="G723" s="11">
        <v>2.1</v>
      </c>
      <c r="H723" s="11">
        <v>2.1</v>
      </c>
      <c r="I723" s="11">
        <v>2.2999999999999998</v>
      </c>
      <c r="J723" s="11">
        <v>2.2999999999999998</v>
      </c>
      <c r="K723" s="11">
        <v>2.2999999999999998</v>
      </c>
      <c r="L723" s="11">
        <v>2.33</v>
      </c>
      <c r="M723" s="11">
        <v>2.2000000000000002</v>
      </c>
      <c r="N723" s="148">
        <v>4.7</v>
      </c>
      <c r="O723" s="11">
        <v>2.4</v>
      </c>
      <c r="P723" s="148">
        <v>2</v>
      </c>
      <c r="Q723" s="152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2.2427993493172171</v>
      </c>
    </row>
    <row r="724" spans="1:65">
      <c r="A724" s="29"/>
      <c r="B724" s="19">
        <v>1</v>
      </c>
      <c r="C724" s="9">
        <v>5</v>
      </c>
      <c r="D724" s="11">
        <v>2.4340000000000002</v>
      </c>
      <c r="E724" s="11">
        <v>2.1713201889705203</v>
      </c>
      <c r="F724" s="11">
        <v>2</v>
      </c>
      <c r="G724" s="11">
        <v>2.1</v>
      </c>
      <c r="H724" s="11">
        <v>2</v>
      </c>
      <c r="I724" s="11">
        <v>2.2999999999999998</v>
      </c>
      <c r="J724" s="11">
        <v>2.2999999999999998</v>
      </c>
      <c r="K724" s="11">
        <v>2.1</v>
      </c>
      <c r="L724" s="11">
        <v>2.4</v>
      </c>
      <c r="M724" s="11">
        <v>2.2000000000000002</v>
      </c>
      <c r="N724" s="148">
        <v>4.8</v>
      </c>
      <c r="O724" s="11">
        <v>2.4</v>
      </c>
      <c r="P724" s="148">
        <v>2</v>
      </c>
      <c r="Q724" s="152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102</v>
      </c>
    </row>
    <row r="725" spans="1:65">
      <c r="A725" s="29"/>
      <c r="B725" s="19">
        <v>1</v>
      </c>
      <c r="C725" s="9">
        <v>6</v>
      </c>
      <c r="D725" s="153">
        <v>3</v>
      </c>
      <c r="E725" s="11">
        <v>2.0529011636410863</v>
      </c>
      <c r="F725" s="11">
        <v>1.9</v>
      </c>
      <c r="G725" s="11">
        <v>2.2000000000000002</v>
      </c>
      <c r="H725" s="11">
        <v>2.1</v>
      </c>
      <c r="I725" s="11">
        <v>2.2999999999999998</v>
      </c>
      <c r="J725" s="11">
        <v>2.2999999999999998</v>
      </c>
      <c r="K725" s="11">
        <v>2.2000000000000002</v>
      </c>
      <c r="L725" s="11">
        <v>2.35</v>
      </c>
      <c r="M725" s="11">
        <v>2.1</v>
      </c>
      <c r="N725" s="148">
        <v>4.7</v>
      </c>
      <c r="O725" s="11">
        <v>2.4</v>
      </c>
      <c r="P725" s="148">
        <v>2</v>
      </c>
      <c r="Q725" s="152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20" t="s">
        <v>256</v>
      </c>
      <c r="C726" s="12"/>
      <c r="D726" s="22">
        <v>2.6226666666666669</v>
      </c>
      <c r="E726" s="22">
        <v>2.1502595091560592</v>
      </c>
      <c r="F726" s="22">
        <v>1.9166666666666667</v>
      </c>
      <c r="G726" s="22">
        <v>2.1166666666666667</v>
      </c>
      <c r="H726" s="22">
        <v>2.1</v>
      </c>
      <c r="I726" s="22">
        <v>2.3166666666666669</v>
      </c>
      <c r="J726" s="22">
        <v>2.35</v>
      </c>
      <c r="K726" s="22">
        <v>2.2333333333333329</v>
      </c>
      <c r="L726" s="22">
        <v>2.3566666666666665</v>
      </c>
      <c r="M726" s="22">
        <v>2.1833333333333331</v>
      </c>
      <c r="N726" s="22">
        <v>4.7833333333333332</v>
      </c>
      <c r="O726" s="22">
        <v>2.4</v>
      </c>
      <c r="P726" s="22">
        <v>2</v>
      </c>
      <c r="Q726" s="152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257</v>
      </c>
      <c r="C727" s="28"/>
      <c r="D727" s="11">
        <v>2.5665</v>
      </c>
      <c r="E727" s="11">
        <v>2.1597824785312048</v>
      </c>
      <c r="F727" s="11">
        <v>1.9</v>
      </c>
      <c r="G727" s="11">
        <v>2.1</v>
      </c>
      <c r="H727" s="11">
        <v>2.1</v>
      </c>
      <c r="I727" s="11">
        <v>2.2999999999999998</v>
      </c>
      <c r="J727" s="11">
        <v>2.3499999999999996</v>
      </c>
      <c r="K727" s="11">
        <v>2.25</v>
      </c>
      <c r="L727" s="11">
        <v>2.355</v>
      </c>
      <c r="M727" s="11">
        <v>2.2000000000000002</v>
      </c>
      <c r="N727" s="11">
        <v>4.8</v>
      </c>
      <c r="O727" s="11">
        <v>2.4</v>
      </c>
      <c r="P727" s="11">
        <v>2</v>
      </c>
      <c r="Q727" s="152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258</v>
      </c>
      <c r="C728" s="28"/>
      <c r="D728" s="23">
        <v>0.21055323950646462</v>
      </c>
      <c r="E728" s="23">
        <v>5.4988047971364307E-2</v>
      </c>
      <c r="F728" s="23">
        <v>7.5277265270908097E-2</v>
      </c>
      <c r="G728" s="23">
        <v>4.0824829046386339E-2</v>
      </c>
      <c r="H728" s="23">
        <v>6.3245553203367638E-2</v>
      </c>
      <c r="I728" s="23">
        <v>4.0824829046386339E-2</v>
      </c>
      <c r="J728" s="23">
        <v>5.4772255750516662E-2</v>
      </c>
      <c r="K728" s="23">
        <v>8.164965809277247E-2</v>
      </c>
      <c r="L728" s="23">
        <v>3.0110906108363217E-2</v>
      </c>
      <c r="M728" s="23">
        <v>4.0824829046386339E-2</v>
      </c>
      <c r="N728" s="23">
        <v>7.5277265270908111E-2</v>
      </c>
      <c r="O728" s="23">
        <v>0</v>
      </c>
      <c r="P728" s="23">
        <v>0</v>
      </c>
      <c r="Q728" s="204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56"/>
    </row>
    <row r="729" spans="1:65">
      <c r="A729" s="29"/>
      <c r="B729" s="3" t="s">
        <v>85</v>
      </c>
      <c r="C729" s="28"/>
      <c r="D729" s="13">
        <v>8.0282119791483711E-2</v>
      </c>
      <c r="E729" s="13">
        <v>2.5572749585442454E-2</v>
      </c>
      <c r="F729" s="13">
        <v>3.927509492395205E-2</v>
      </c>
      <c r="G729" s="13">
        <v>1.9287320809316381E-2</v>
      </c>
      <c r="H729" s="13">
        <v>3.0116930096841733E-2</v>
      </c>
      <c r="I729" s="13">
        <v>1.7622228365346621E-2</v>
      </c>
      <c r="J729" s="13">
        <v>2.3307342872560279E-2</v>
      </c>
      <c r="K729" s="13">
        <v>3.655954839974887E-2</v>
      </c>
      <c r="L729" s="13">
        <v>1.2776904996476613E-2</v>
      </c>
      <c r="M729" s="13">
        <v>1.8698394983077713E-2</v>
      </c>
      <c r="N729" s="13">
        <v>1.5737407373709014E-2</v>
      </c>
      <c r="O729" s="13">
        <v>0</v>
      </c>
      <c r="P729" s="13">
        <v>0</v>
      </c>
      <c r="Q729" s="152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3" t="s">
        <v>259</v>
      </c>
      <c r="C730" s="28"/>
      <c r="D730" s="13">
        <v>0.1693719580688724</v>
      </c>
      <c r="E730" s="13">
        <v>-4.1260864548284371E-2</v>
      </c>
      <c r="F730" s="13">
        <v>-0.14541322332282469</v>
      </c>
      <c r="G730" s="13">
        <v>-5.623895097390208E-2</v>
      </c>
      <c r="H730" s="13">
        <v>-6.3670140336312242E-2</v>
      </c>
      <c r="I730" s="13">
        <v>3.2935321375020754E-2</v>
      </c>
      <c r="J730" s="13">
        <v>4.7797700099841078E-2</v>
      </c>
      <c r="K730" s="13">
        <v>-4.2206254370307228E-3</v>
      </c>
      <c r="L730" s="13">
        <v>5.0770175844804921E-2</v>
      </c>
      <c r="M730" s="13">
        <v>-2.651419352426132E-2</v>
      </c>
      <c r="N730" s="13">
        <v>1.132751347011733</v>
      </c>
      <c r="O730" s="13">
        <v>7.0091268187071565E-2</v>
      </c>
      <c r="P730" s="13">
        <v>-0.10825727651077366</v>
      </c>
      <c r="Q730" s="152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45" t="s">
        <v>260</v>
      </c>
      <c r="C731" s="46"/>
      <c r="D731" s="44">
        <v>1.88</v>
      </c>
      <c r="E731" s="44">
        <v>0.67</v>
      </c>
      <c r="F731" s="44">
        <v>1.94</v>
      </c>
      <c r="G731" s="44">
        <v>0.86</v>
      </c>
      <c r="H731" s="44">
        <v>0.95</v>
      </c>
      <c r="I731" s="44">
        <v>0.23</v>
      </c>
      <c r="J731" s="44">
        <v>0.41</v>
      </c>
      <c r="K731" s="44">
        <v>0.23</v>
      </c>
      <c r="L731" s="44">
        <v>0.44</v>
      </c>
      <c r="M731" s="44">
        <v>0.5</v>
      </c>
      <c r="N731" s="44">
        <v>13.55</v>
      </c>
      <c r="O731" s="44">
        <v>0.68</v>
      </c>
      <c r="P731" s="44" t="s">
        <v>261</v>
      </c>
      <c r="Q731" s="152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B732" s="30" t="s">
        <v>323</v>
      </c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BM732" s="55"/>
    </row>
    <row r="733" spans="1:65">
      <c r="BM733" s="55"/>
    </row>
    <row r="734" spans="1:65" ht="15">
      <c r="B734" s="8" t="s">
        <v>563</v>
      </c>
      <c r="BM734" s="27" t="s">
        <v>313</v>
      </c>
    </row>
    <row r="735" spans="1:65" ht="15">
      <c r="A735" s="24" t="s">
        <v>59</v>
      </c>
      <c r="B735" s="18" t="s">
        <v>109</v>
      </c>
      <c r="C735" s="15" t="s">
        <v>110</v>
      </c>
      <c r="D735" s="16" t="s">
        <v>223</v>
      </c>
      <c r="E735" s="17" t="s">
        <v>223</v>
      </c>
      <c r="F735" s="17" t="s">
        <v>223</v>
      </c>
      <c r="G735" s="17" t="s">
        <v>223</v>
      </c>
      <c r="H735" s="17" t="s">
        <v>223</v>
      </c>
      <c r="I735" s="17" t="s">
        <v>223</v>
      </c>
      <c r="J735" s="17" t="s">
        <v>223</v>
      </c>
      <c r="K735" s="17" t="s">
        <v>223</v>
      </c>
      <c r="L735" s="17" t="s">
        <v>223</v>
      </c>
      <c r="M735" s="17" t="s">
        <v>223</v>
      </c>
      <c r="N735" s="17" t="s">
        <v>223</v>
      </c>
      <c r="O735" s="17" t="s">
        <v>223</v>
      </c>
      <c r="P735" s="152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9" t="s">
        <v>224</v>
      </c>
      <c r="C736" s="9" t="s">
        <v>224</v>
      </c>
      <c r="D736" s="150" t="s">
        <v>230</v>
      </c>
      <c r="E736" s="151" t="s">
        <v>231</v>
      </c>
      <c r="F736" s="151" t="s">
        <v>234</v>
      </c>
      <c r="G736" s="151" t="s">
        <v>235</v>
      </c>
      <c r="H736" s="151" t="s">
        <v>236</v>
      </c>
      <c r="I736" s="151" t="s">
        <v>237</v>
      </c>
      <c r="J736" s="151" t="s">
        <v>275</v>
      </c>
      <c r="K736" s="151" t="s">
        <v>241</v>
      </c>
      <c r="L736" s="151" t="s">
        <v>242</v>
      </c>
      <c r="M736" s="151" t="s">
        <v>245</v>
      </c>
      <c r="N736" s="151" t="s">
        <v>247</v>
      </c>
      <c r="O736" s="151" t="s">
        <v>248</v>
      </c>
      <c r="P736" s="152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3</v>
      </c>
    </row>
    <row r="737" spans="1:65">
      <c r="A737" s="29"/>
      <c r="B737" s="19"/>
      <c r="C737" s="9"/>
      <c r="D737" s="10" t="s">
        <v>276</v>
      </c>
      <c r="E737" s="11" t="s">
        <v>314</v>
      </c>
      <c r="F737" s="11" t="s">
        <v>276</v>
      </c>
      <c r="G737" s="11" t="s">
        <v>276</v>
      </c>
      <c r="H737" s="11" t="s">
        <v>276</v>
      </c>
      <c r="I737" s="11" t="s">
        <v>276</v>
      </c>
      <c r="J737" s="11" t="s">
        <v>276</v>
      </c>
      <c r="K737" s="11" t="s">
        <v>314</v>
      </c>
      <c r="L737" s="11" t="s">
        <v>314</v>
      </c>
      <c r="M737" s="11" t="s">
        <v>276</v>
      </c>
      <c r="N737" s="11" t="s">
        <v>314</v>
      </c>
      <c r="O737" s="11" t="s">
        <v>314</v>
      </c>
      <c r="P737" s="152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3</v>
      </c>
    </row>
    <row r="738" spans="1:65">
      <c r="A738" s="29"/>
      <c r="B738" s="19"/>
      <c r="C738" s="9"/>
      <c r="D738" s="25" t="s">
        <v>316</v>
      </c>
      <c r="E738" s="25" t="s">
        <v>317</v>
      </c>
      <c r="F738" s="25" t="s">
        <v>317</v>
      </c>
      <c r="G738" s="25" t="s">
        <v>317</v>
      </c>
      <c r="H738" s="25" t="s">
        <v>317</v>
      </c>
      <c r="I738" s="25" t="s">
        <v>317</v>
      </c>
      <c r="J738" s="25" t="s">
        <v>115</v>
      </c>
      <c r="K738" s="25" t="s">
        <v>318</v>
      </c>
      <c r="L738" s="25" t="s">
        <v>293</v>
      </c>
      <c r="M738" s="25" t="s">
        <v>318</v>
      </c>
      <c r="N738" s="25" t="s">
        <v>293</v>
      </c>
      <c r="O738" s="25" t="s">
        <v>317</v>
      </c>
      <c r="P738" s="152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3</v>
      </c>
    </row>
    <row r="739" spans="1:65">
      <c r="A739" s="29"/>
      <c r="B739" s="18">
        <v>1</v>
      </c>
      <c r="C739" s="14">
        <v>1</v>
      </c>
      <c r="D739" s="203" t="s">
        <v>105</v>
      </c>
      <c r="E739" s="202">
        <v>2E-3</v>
      </c>
      <c r="F739" s="202">
        <v>2E-3</v>
      </c>
      <c r="G739" s="202">
        <v>1E-3</v>
      </c>
      <c r="H739" s="202">
        <v>1E-3</v>
      </c>
      <c r="I739" s="202">
        <v>2E-3</v>
      </c>
      <c r="J739" s="202">
        <v>2E-3</v>
      </c>
      <c r="K739" s="203" t="s">
        <v>299</v>
      </c>
      <c r="L739" s="202">
        <v>2E-3</v>
      </c>
      <c r="M739" s="203" t="s">
        <v>294</v>
      </c>
      <c r="N739" s="203" t="s">
        <v>307</v>
      </c>
      <c r="O739" s="202">
        <v>3.0000000000000001E-3</v>
      </c>
      <c r="P739" s="204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206">
        <v>1</v>
      </c>
    </row>
    <row r="740" spans="1:65">
      <c r="A740" s="29"/>
      <c r="B740" s="19">
        <v>1</v>
      </c>
      <c r="C740" s="9">
        <v>2</v>
      </c>
      <c r="D740" s="208" t="s">
        <v>105</v>
      </c>
      <c r="E740" s="23">
        <v>2E-3</v>
      </c>
      <c r="F740" s="23">
        <v>2E-3</v>
      </c>
      <c r="G740" s="23">
        <v>2E-3</v>
      </c>
      <c r="H740" s="23">
        <v>1E-3</v>
      </c>
      <c r="I740" s="23">
        <v>2E-3</v>
      </c>
      <c r="J740" s="23">
        <v>2E-3</v>
      </c>
      <c r="K740" s="208" t="s">
        <v>299</v>
      </c>
      <c r="L740" s="208" t="s">
        <v>308</v>
      </c>
      <c r="M740" s="208" t="s">
        <v>294</v>
      </c>
      <c r="N740" s="208" t="s">
        <v>307</v>
      </c>
      <c r="O740" s="23">
        <v>3.0000000000000001E-3</v>
      </c>
      <c r="P740" s="204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206">
        <v>8</v>
      </c>
    </row>
    <row r="741" spans="1:65">
      <c r="A741" s="29"/>
      <c r="B741" s="19">
        <v>1</v>
      </c>
      <c r="C741" s="9">
        <v>3</v>
      </c>
      <c r="D741" s="208" t="s">
        <v>105</v>
      </c>
      <c r="E741" s="23">
        <v>2E-3</v>
      </c>
      <c r="F741" s="23">
        <v>2E-3</v>
      </c>
      <c r="G741" s="23">
        <v>2E-3</v>
      </c>
      <c r="H741" s="23">
        <v>3.0000000000000001E-3</v>
      </c>
      <c r="I741" s="23">
        <v>2E-3</v>
      </c>
      <c r="J741" s="23">
        <v>2E-3</v>
      </c>
      <c r="K741" s="208" t="s">
        <v>299</v>
      </c>
      <c r="L741" s="208" t="s">
        <v>308</v>
      </c>
      <c r="M741" s="208" t="s">
        <v>294</v>
      </c>
      <c r="N741" s="208" t="s">
        <v>307</v>
      </c>
      <c r="O741" s="23">
        <v>3.0000000000000001E-3</v>
      </c>
      <c r="P741" s="204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206">
        <v>16</v>
      </c>
    </row>
    <row r="742" spans="1:65">
      <c r="A742" s="29"/>
      <c r="B742" s="19">
        <v>1</v>
      </c>
      <c r="C742" s="9">
        <v>4</v>
      </c>
      <c r="D742" s="208" t="s">
        <v>105</v>
      </c>
      <c r="E742" s="23">
        <v>2E-3</v>
      </c>
      <c r="F742" s="23">
        <v>2E-3</v>
      </c>
      <c r="G742" s="23">
        <v>2E-3</v>
      </c>
      <c r="H742" s="23">
        <v>2E-3</v>
      </c>
      <c r="I742" s="23">
        <v>2E-3</v>
      </c>
      <c r="J742" s="23">
        <v>2E-3</v>
      </c>
      <c r="K742" s="208" t="s">
        <v>299</v>
      </c>
      <c r="L742" s="208" t="s">
        <v>308</v>
      </c>
      <c r="M742" s="208" t="s">
        <v>294</v>
      </c>
      <c r="N742" s="208" t="s">
        <v>307</v>
      </c>
      <c r="O742" s="23">
        <v>3.0000000000000001E-3</v>
      </c>
      <c r="P742" s="204"/>
      <c r="Q742" s="205"/>
      <c r="R742" s="205"/>
      <c r="S742" s="205"/>
      <c r="T742" s="205"/>
      <c r="U742" s="205"/>
      <c r="V742" s="205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206">
        <v>2.1250000000000002E-3</v>
      </c>
    </row>
    <row r="743" spans="1:65">
      <c r="A743" s="29"/>
      <c r="B743" s="19">
        <v>1</v>
      </c>
      <c r="C743" s="9">
        <v>5</v>
      </c>
      <c r="D743" s="208" t="s">
        <v>105</v>
      </c>
      <c r="E743" s="23">
        <v>2E-3</v>
      </c>
      <c r="F743" s="23">
        <v>2E-3</v>
      </c>
      <c r="G743" s="23">
        <v>2E-3</v>
      </c>
      <c r="H743" s="23">
        <v>3.0000000000000001E-3</v>
      </c>
      <c r="I743" s="23">
        <v>2E-3</v>
      </c>
      <c r="J743" s="23">
        <v>2E-3</v>
      </c>
      <c r="K743" s="208" t="s">
        <v>299</v>
      </c>
      <c r="L743" s="208" t="s">
        <v>308</v>
      </c>
      <c r="M743" s="208" t="s">
        <v>294</v>
      </c>
      <c r="N743" s="208" t="s">
        <v>307</v>
      </c>
      <c r="O743" s="23">
        <v>3.0000000000000001E-3</v>
      </c>
      <c r="P743" s="204"/>
      <c r="Q743" s="205"/>
      <c r="R743" s="205"/>
      <c r="S743" s="205"/>
      <c r="T743" s="205"/>
      <c r="U743" s="205"/>
      <c r="V743" s="205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205"/>
      <c r="AK743" s="205"/>
      <c r="AL743" s="205"/>
      <c r="AM743" s="205"/>
      <c r="AN743" s="205"/>
      <c r="AO743" s="205"/>
      <c r="AP743" s="205"/>
      <c r="AQ743" s="205"/>
      <c r="AR743" s="205"/>
      <c r="AS743" s="205"/>
      <c r="AT743" s="205"/>
      <c r="AU743" s="205"/>
      <c r="AV743" s="205"/>
      <c r="AW743" s="205"/>
      <c r="AX743" s="205"/>
      <c r="AY743" s="205"/>
      <c r="AZ743" s="205"/>
      <c r="BA743" s="205"/>
      <c r="BB743" s="205"/>
      <c r="BC743" s="205"/>
      <c r="BD743" s="205"/>
      <c r="BE743" s="205"/>
      <c r="BF743" s="205"/>
      <c r="BG743" s="205"/>
      <c r="BH743" s="205"/>
      <c r="BI743" s="205"/>
      <c r="BJ743" s="205"/>
      <c r="BK743" s="205"/>
      <c r="BL743" s="205"/>
      <c r="BM743" s="206">
        <v>14</v>
      </c>
    </row>
    <row r="744" spans="1:65">
      <c r="A744" s="29"/>
      <c r="B744" s="19">
        <v>1</v>
      </c>
      <c r="C744" s="9">
        <v>6</v>
      </c>
      <c r="D744" s="208" t="s">
        <v>105</v>
      </c>
      <c r="E744" s="23">
        <v>2E-3</v>
      </c>
      <c r="F744" s="23">
        <v>2E-3</v>
      </c>
      <c r="G744" s="23">
        <v>2E-3</v>
      </c>
      <c r="H744" s="23">
        <v>3.0000000000000001E-3</v>
      </c>
      <c r="I744" s="23">
        <v>2E-3</v>
      </c>
      <c r="J744" s="23">
        <v>2E-3</v>
      </c>
      <c r="K744" s="208" t="s">
        <v>299</v>
      </c>
      <c r="L744" s="208" t="s">
        <v>308</v>
      </c>
      <c r="M744" s="208" t="s">
        <v>294</v>
      </c>
      <c r="N744" s="208" t="s">
        <v>307</v>
      </c>
      <c r="O744" s="23">
        <v>3.0000000000000001E-3</v>
      </c>
      <c r="P744" s="204"/>
      <c r="Q744" s="205"/>
      <c r="R744" s="205"/>
      <c r="S744" s="205"/>
      <c r="T744" s="205"/>
      <c r="U744" s="205"/>
      <c r="V744" s="205"/>
      <c r="W744" s="205"/>
      <c r="X744" s="205"/>
      <c r="Y744" s="205"/>
      <c r="Z744" s="205"/>
      <c r="AA744" s="205"/>
      <c r="AB744" s="205"/>
      <c r="AC744" s="205"/>
      <c r="AD744" s="205"/>
      <c r="AE744" s="205"/>
      <c r="AF744" s="205"/>
      <c r="AG744" s="205"/>
      <c r="AH744" s="205"/>
      <c r="AI744" s="205"/>
      <c r="AJ744" s="205"/>
      <c r="AK744" s="205"/>
      <c r="AL744" s="205"/>
      <c r="AM744" s="205"/>
      <c r="AN744" s="205"/>
      <c r="AO744" s="205"/>
      <c r="AP744" s="205"/>
      <c r="AQ744" s="205"/>
      <c r="AR744" s="205"/>
      <c r="AS744" s="205"/>
      <c r="AT744" s="205"/>
      <c r="AU744" s="205"/>
      <c r="AV744" s="205"/>
      <c r="AW744" s="205"/>
      <c r="AX744" s="205"/>
      <c r="AY744" s="205"/>
      <c r="AZ744" s="205"/>
      <c r="BA744" s="205"/>
      <c r="BB744" s="205"/>
      <c r="BC744" s="205"/>
      <c r="BD744" s="205"/>
      <c r="BE744" s="205"/>
      <c r="BF744" s="205"/>
      <c r="BG744" s="205"/>
      <c r="BH744" s="205"/>
      <c r="BI744" s="205"/>
      <c r="BJ744" s="205"/>
      <c r="BK744" s="205"/>
      <c r="BL744" s="205"/>
      <c r="BM744" s="56"/>
    </row>
    <row r="745" spans="1:65">
      <c r="A745" s="29"/>
      <c r="B745" s="20" t="s">
        <v>256</v>
      </c>
      <c r="C745" s="12"/>
      <c r="D745" s="209" t="s">
        <v>648</v>
      </c>
      <c r="E745" s="209">
        <v>2E-3</v>
      </c>
      <c r="F745" s="209">
        <v>2E-3</v>
      </c>
      <c r="G745" s="209">
        <v>1.8333333333333335E-3</v>
      </c>
      <c r="H745" s="209">
        <v>2.166666666666667E-3</v>
      </c>
      <c r="I745" s="209">
        <v>2E-3</v>
      </c>
      <c r="J745" s="209">
        <v>2E-3</v>
      </c>
      <c r="K745" s="209" t="s">
        <v>648</v>
      </c>
      <c r="L745" s="209">
        <v>2E-3</v>
      </c>
      <c r="M745" s="209" t="s">
        <v>648</v>
      </c>
      <c r="N745" s="209" t="s">
        <v>648</v>
      </c>
      <c r="O745" s="209">
        <v>2.9999999999999996E-3</v>
      </c>
      <c r="P745" s="204"/>
      <c r="Q745" s="205"/>
      <c r="R745" s="205"/>
      <c r="S745" s="205"/>
      <c r="T745" s="205"/>
      <c r="U745" s="205"/>
      <c r="V745" s="205"/>
      <c r="W745" s="205"/>
      <c r="X745" s="205"/>
      <c r="Y745" s="205"/>
      <c r="Z745" s="205"/>
      <c r="AA745" s="205"/>
      <c r="AB745" s="205"/>
      <c r="AC745" s="205"/>
      <c r="AD745" s="205"/>
      <c r="AE745" s="205"/>
      <c r="AF745" s="205"/>
      <c r="AG745" s="205"/>
      <c r="AH745" s="205"/>
      <c r="AI745" s="205"/>
      <c r="AJ745" s="205"/>
      <c r="AK745" s="205"/>
      <c r="AL745" s="205"/>
      <c r="AM745" s="205"/>
      <c r="AN745" s="205"/>
      <c r="AO745" s="205"/>
      <c r="AP745" s="205"/>
      <c r="AQ745" s="205"/>
      <c r="AR745" s="205"/>
      <c r="AS745" s="205"/>
      <c r="AT745" s="205"/>
      <c r="AU745" s="205"/>
      <c r="AV745" s="205"/>
      <c r="AW745" s="205"/>
      <c r="AX745" s="205"/>
      <c r="AY745" s="205"/>
      <c r="AZ745" s="205"/>
      <c r="BA745" s="205"/>
      <c r="BB745" s="205"/>
      <c r="BC745" s="205"/>
      <c r="BD745" s="205"/>
      <c r="BE745" s="205"/>
      <c r="BF745" s="205"/>
      <c r="BG745" s="205"/>
      <c r="BH745" s="205"/>
      <c r="BI745" s="205"/>
      <c r="BJ745" s="205"/>
      <c r="BK745" s="205"/>
      <c r="BL745" s="205"/>
      <c r="BM745" s="56"/>
    </row>
    <row r="746" spans="1:65">
      <c r="A746" s="29"/>
      <c r="B746" s="3" t="s">
        <v>257</v>
      </c>
      <c r="C746" s="28"/>
      <c r="D746" s="23" t="s">
        <v>648</v>
      </c>
      <c r="E746" s="23">
        <v>2E-3</v>
      </c>
      <c r="F746" s="23">
        <v>2E-3</v>
      </c>
      <c r="G746" s="23">
        <v>2E-3</v>
      </c>
      <c r="H746" s="23">
        <v>2.5000000000000001E-3</v>
      </c>
      <c r="I746" s="23">
        <v>2E-3</v>
      </c>
      <c r="J746" s="23">
        <v>2E-3</v>
      </c>
      <c r="K746" s="23" t="s">
        <v>648</v>
      </c>
      <c r="L746" s="23">
        <v>2E-3</v>
      </c>
      <c r="M746" s="23" t="s">
        <v>648</v>
      </c>
      <c r="N746" s="23" t="s">
        <v>648</v>
      </c>
      <c r="O746" s="23">
        <v>3.0000000000000001E-3</v>
      </c>
      <c r="P746" s="204"/>
      <c r="Q746" s="205"/>
      <c r="R746" s="205"/>
      <c r="S746" s="205"/>
      <c r="T746" s="205"/>
      <c r="U746" s="205"/>
      <c r="V746" s="205"/>
      <c r="W746" s="205"/>
      <c r="X746" s="205"/>
      <c r="Y746" s="205"/>
      <c r="Z746" s="205"/>
      <c r="AA746" s="205"/>
      <c r="AB746" s="205"/>
      <c r="AC746" s="205"/>
      <c r="AD746" s="205"/>
      <c r="AE746" s="205"/>
      <c r="AF746" s="205"/>
      <c r="AG746" s="205"/>
      <c r="AH746" s="205"/>
      <c r="AI746" s="205"/>
      <c r="AJ746" s="205"/>
      <c r="AK746" s="205"/>
      <c r="AL746" s="205"/>
      <c r="AM746" s="205"/>
      <c r="AN746" s="205"/>
      <c r="AO746" s="205"/>
      <c r="AP746" s="205"/>
      <c r="AQ746" s="205"/>
      <c r="AR746" s="205"/>
      <c r="AS746" s="205"/>
      <c r="AT746" s="205"/>
      <c r="AU746" s="205"/>
      <c r="AV746" s="205"/>
      <c r="AW746" s="205"/>
      <c r="AX746" s="205"/>
      <c r="AY746" s="205"/>
      <c r="AZ746" s="205"/>
      <c r="BA746" s="205"/>
      <c r="BB746" s="205"/>
      <c r="BC746" s="205"/>
      <c r="BD746" s="205"/>
      <c r="BE746" s="205"/>
      <c r="BF746" s="205"/>
      <c r="BG746" s="205"/>
      <c r="BH746" s="205"/>
      <c r="BI746" s="205"/>
      <c r="BJ746" s="205"/>
      <c r="BK746" s="205"/>
      <c r="BL746" s="205"/>
      <c r="BM746" s="56"/>
    </row>
    <row r="747" spans="1:65">
      <c r="A747" s="29"/>
      <c r="B747" s="3" t="s">
        <v>258</v>
      </c>
      <c r="C747" s="28"/>
      <c r="D747" s="23" t="s">
        <v>648</v>
      </c>
      <c r="E747" s="23">
        <v>0</v>
      </c>
      <c r="F747" s="23">
        <v>0</v>
      </c>
      <c r="G747" s="23">
        <v>4.0824829046386308E-4</v>
      </c>
      <c r="H747" s="23">
        <v>9.8319208025017492E-4</v>
      </c>
      <c r="I747" s="23">
        <v>0</v>
      </c>
      <c r="J747" s="23">
        <v>0</v>
      </c>
      <c r="K747" s="23" t="s">
        <v>648</v>
      </c>
      <c r="L747" s="23" t="s">
        <v>648</v>
      </c>
      <c r="M747" s="23" t="s">
        <v>648</v>
      </c>
      <c r="N747" s="23" t="s">
        <v>648</v>
      </c>
      <c r="O747" s="23">
        <v>4.7507358941313415E-19</v>
      </c>
      <c r="P747" s="204"/>
      <c r="Q747" s="205"/>
      <c r="R747" s="205"/>
      <c r="S747" s="205"/>
      <c r="T747" s="205"/>
      <c r="U747" s="205"/>
      <c r="V747" s="205"/>
      <c r="W747" s="205"/>
      <c r="X747" s="205"/>
      <c r="Y747" s="205"/>
      <c r="Z747" s="205"/>
      <c r="AA747" s="205"/>
      <c r="AB747" s="205"/>
      <c r="AC747" s="205"/>
      <c r="AD747" s="205"/>
      <c r="AE747" s="205"/>
      <c r="AF747" s="205"/>
      <c r="AG747" s="205"/>
      <c r="AH747" s="205"/>
      <c r="AI747" s="205"/>
      <c r="AJ747" s="205"/>
      <c r="AK747" s="205"/>
      <c r="AL747" s="205"/>
      <c r="AM747" s="205"/>
      <c r="AN747" s="205"/>
      <c r="AO747" s="205"/>
      <c r="AP747" s="205"/>
      <c r="AQ747" s="205"/>
      <c r="AR747" s="205"/>
      <c r="AS747" s="205"/>
      <c r="AT747" s="205"/>
      <c r="AU747" s="205"/>
      <c r="AV747" s="205"/>
      <c r="AW747" s="205"/>
      <c r="AX747" s="205"/>
      <c r="AY747" s="205"/>
      <c r="AZ747" s="205"/>
      <c r="BA747" s="205"/>
      <c r="BB747" s="205"/>
      <c r="BC747" s="205"/>
      <c r="BD747" s="205"/>
      <c r="BE747" s="205"/>
      <c r="BF747" s="205"/>
      <c r="BG747" s="205"/>
      <c r="BH747" s="205"/>
      <c r="BI747" s="205"/>
      <c r="BJ747" s="205"/>
      <c r="BK747" s="205"/>
      <c r="BL747" s="205"/>
      <c r="BM747" s="56"/>
    </row>
    <row r="748" spans="1:65">
      <c r="A748" s="29"/>
      <c r="B748" s="3" t="s">
        <v>85</v>
      </c>
      <c r="C748" s="28"/>
      <c r="D748" s="13" t="s">
        <v>648</v>
      </c>
      <c r="E748" s="13">
        <v>0</v>
      </c>
      <c r="F748" s="13">
        <v>0</v>
      </c>
      <c r="G748" s="13">
        <v>0.22268088570756167</v>
      </c>
      <c r="H748" s="13">
        <v>0.45378096011546526</v>
      </c>
      <c r="I748" s="13">
        <v>0</v>
      </c>
      <c r="J748" s="13">
        <v>0</v>
      </c>
      <c r="K748" s="13" t="s">
        <v>648</v>
      </c>
      <c r="L748" s="13" t="s">
        <v>648</v>
      </c>
      <c r="M748" s="13" t="s">
        <v>648</v>
      </c>
      <c r="N748" s="13" t="s">
        <v>648</v>
      </c>
      <c r="O748" s="13">
        <v>1.583578631377114E-16</v>
      </c>
      <c r="P748" s="152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259</v>
      </c>
      <c r="C749" s="28"/>
      <c r="D749" s="13" t="s">
        <v>648</v>
      </c>
      <c r="E749" s="13">
        <v>-5.8823529411764719E-2</v>
      </c>
      <c r="F749" s="13">
        <v>-5.8823529411764719E-2</v>
      </c>
      <c r="G749" s="13">
        <v>-0.13725490196078427</v>
      </c>
      <c r="H749" s="13">
        <v>1.9607843137255054E-2</v>
      </c>
      <c r="I749" s="13">
        <v>-5.8823529411764719E-2</v>
      </c>
      <c r="J749" s="13">
        <v>-5.8823529411764719E-2</v>
      </c>
      <c r="K749" s="13" t="s">
        <v>648</v>
      </c>
      <c r="L749" s="13">
        <v>-5.8823529411764719E-2</v>
      </c>
      <c r="M749" s="13" t="s">
        <v>648</v>
      </c>
      <c r="N749" s="13" t="s">
        <v>648</v>
      </c>
      <c r="O749" s="13">
        <v>0.41176470588235259</v>
      </c>
      <c r="P749" s="152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45" t="s">
        <v>260</v>
      </c>
      <c r="C750" s="46"/>
      <c r="D750" s="44">
        <v>5.9</v>
      </c>
      <c r="E750" s="44">
        <v>0.17</v>
      </c>
      <c r="F750" s="44">
        <v>0.17</v>
      </c>
      <c r="G750" s="44">
        <v>0.51</v>
      </c>
      <c r="H750" s="44">
        <v>0.17</v>
      </c>
      <c r="I750" s="44">
        <v>0.17</v>
      </c>
      <c r="J750" s="44">
        <v>0.17</v>
      </c>
      <c r="K750" s="44">
        <v>46.36</v>
      </c>
      <c r="L750" s="44">
        <v>1.85</v>
      </c>
      <c r="M750" s="44">
        <v>501.52</v>
      </c>
      <c r="N750" s="44">
        <v>0.84</v>
      </c>
      <c r="O750" s="44">
        <v>1.85</v>
      </c>
      <c r="P750" s="152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BM751" s="55"/>
    </row>
    <row r="752" spans="1:65" ht="15">
      <c r="B752" s="8" t="s">
        <v>564</v>
      </c>
      <c r="BM752" s="27" t="s">
        <v>66</v>
      </c>
    </row>
    <row r="753" spans="1:65" ht="15">
      <c r="A753" s="24" t="s">
        <v>60</v>
      </c>
      <c r="B753" s="18" t="s">
        <v>109</v>
      </c>
      <c r="C753" s="15" t="s">
        <v>110</v>
      </c>
      <c r="D753" s="16" t="s">
        <v>223</v>
      </c>
      <c r="E753" s="17" t="s">
        <v>223</v>
      </c>
      <c r="F753" s="17" t="s">
        <v>223</v>
      </c>
      <c r="G753" s="17" t="s">
        <v>223</v>
      </c>
      <c r="H753" s="17" t="s">
        <v>223</v>
      </c>
      <c r="I753" s="17" t="s">
        <v>223</v>
      </c>
      <c r="J753" s="17" t="s">
        <v>223</v>
      </c>
      <c r="K753" s="17" t="s">
        <v>223</v>
      </c>
      <c r="L753" s="17" t="s">
        <v>223</v>
      </c>
      <c r="M753" s="17" t="s">
        <v>223</v>
      </c>
      <c r="N753" s="17" t="s">
        <v>223</v>
      </c>
      <c r="O753" s="17" t="s">
        <v>223</v>
      </c>
      <c r="P753" s="17" t="s">
        <v>223</v>
      </c>
      <c r="Q753" s="17" t="s">
        <v>223</v>
      </c>
      <c r="R753" s="15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 t="s">
        <v>224</v>
      </c>
      <c r="C754" s="9" t="s">
        <v>224</v>
      </c>
      <c r="D754" s="150" t="s">
        <v>229</v>
      </c>
      <c r="E754" s="151" t="s">
        <v>230</v>
      </c>
      <c r="F754" s="151" t="s">
        <v>231</v>
      </c>
      <c r="G754" s="151" t="s">
        <v>234</v>
      </c>
      <c r="H754" s="151" t="s">
        <v>235</v>
      </c>
      <c r="I754" s="151" t="s">
        <v>236</v>
      </c>
      <c r="J754" s="151" t="s">
        <v>237</v>
      </c>
      <c r="K754" s="151" t="s">
        <v>275</v>
      </c>
      <c r="L754" s="151" t="s">
        <v>241</v>
      </c>
      <c r="M754" s="151" t="s">
        <v>242</v>
      </c>
      <c r="N754" s="151" t="s">
        <v>244</v>
      </c>
      <c r="O754" s="151" t="s">
        <v>245</v>
      </c>
      <c r="P754" s="151" t="s">
        <v>247</v>
      </c>
      <c r="Q754" s="151" t="s">
        <v>248</v>
      </c>
      <c r="R754" s="15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 t="s">
        <v>1</v>
      </c>
    </row>
    <row r="755" spans="1:65">
      <c r="A755" s="29"/>
      <c r="B755" s="19"/>
      <c r="C755" s="9"/>
      <c r="D755" s="10" t="s">
        <v>314</v>
      </c>
      <c r="E755" s="11" t="s">
        <v>276</v>
      </c>
      <c r="F755" s="11" t="s">
        <v>314</v>
      </c>
      <c r="G755" s="11" t="s">
        <v>276</v>
      </c>
      <c r="H755" s="11" t="s">
        <v>276</v>
      </c>
      <c r="I755" s="11" t="s">
        <v>276</v>
      </c>
      <c r="J755" s="11" t="s">
        <v>276</v>
      </c>
      <c r="K755" s="11" t="s">
        <v>276</v>
      </c>
      <c r="L755" s="11" t="s">
        <v>314</v>
      </c>
      <c r="M755" s="11" t="s">
        <v>314</v>
      </c>
      <c r="N755" s="11" t="s">
        <v>314</v>
      </c>
      <c r="O755" s="11" t="s">
        <v>276</v>
      </c>
      <c r="P755" s="11" t="s">
        <v>314</v>
      </c>
      <c r="Q755" s="11" t="s">
        <v>314</v>
      </c>
      <c r="R755" s="15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3</v>
      </c>
    </row>
    <row r="756" spans="1:65">
      <c r="A756" s="29"/>
      <c r="B756" s="19"/>
      <c r="C756" s="9"/>
      <c r="D756" s="25" t="s">
        <v>315</v>
      </c>
      <c r="E756" s="25" t="s">
        <v>316</v>
      </c>
      <c r="F756" s="25" t="s">
        <v>317</v>
      </c>
      <c r="G756" s="25" t="s">
        <v>317</v>
      </c>
      <c r="H756" s="25" t="s">
        <v>317</v>
      </c>
      <c r="I756" s="25" t="s">
        <v>317</v>
      </c>
      <c r="J756" s="25" t="s">
        <v>317</v>
      </c>
      <c r="K756" s="25" t="s">
        <v>317</v>
      </c>
      <c r="L756" s="25" t="s">
        <v>318</v>
      </c>
      <c r="M756" s="25" t="s">
        <v>293</v>
      </c>
      <c r="N756" s="25" t="s">
        <v>317</v>
      </c>
      <c r="O756" s="25" t="s">
        <v>318</v>
      </c>
      <c r="P756" s="25" t="s">
        <v>293</v>
      </c>
      <c r="Q756" s="25" t="s">
        <v>317</v>
      </c>
      <c r="R756" s="15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3</v>
      </c>
    </row>
    <row r="757" spans="1:65">
      <c r="A757" s="29"/>
      <c r="B757" s="18">
        <v>1</v>
      </c>
      <c r="C757" s="14">
        <v>1</v>
      </c>
      <c r="D757" s="203">
        <v>0.2093718</v>
      </c>
      <c r="E757" s="202">
        <v>0.2697628587930333</v>
      </c>
      <c r="F757" s="202">
        <v>0.24299999999999999</v>
      </c>
      <c r="G757" s="202">
        <v>0.27</v>
      </c>
      <c r="H757" s="202">
        <v>0.27</v>
      </c>
      <c r="I757" s="202">
        <v>0.27</v>
      </c>
      <c r="J757" s="202">
        <v>0.27</v>
      </c>
      <c r="K757" s="202">
        <v>0.26</v>
      </c>
      <c r="L757" s="202">
        <v>0.26</v>
      </c>
      <c r="M757" s="203">
        <v>0.3</v>
      </c>
      <c r="N757" s="202">
        <v>0.27160000000000001</v>
      </c>
      <c r="O757" s="203">
        <v>0.15</v>
      </c>
      <c r="P757" s="202">
        <v>0.27</v>
      </c>
      <c r="Q757" s="202">
        <v>0.3</v>
      </c>
      <c r="R757" s="204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206">
        <v>1</v>
      </c>
    </row>
    <row r="758" spans="1:65">
      <c r="A758" s="29"/>
      <c r="B758" s="19">
        <v>1</v>
      </c>
      <c r="C758" s="9">
        <v>2</v>
      </c>
      <c r="D758" s="208">
        <v>0.20913580000000001</v>
      </c>
      <c r="E758" s="23">
        <v>0.27364178192689048</v>
      </c>
      <c r="F758" s="23">
        <v>0.23799999999999996</v>
      </c>
      <c r="G758" s="23">
        <v>0.26</v>
      </c>
      <c r="H758" s="23">
        <v>0.27</v>
      </c>
      <c r="I758" s="23">
        <v>0.27</v>
      </c>
      <c r="J758" s="23">
        <v>0.28000000000000003</v>
      </c>
      <c r="K758" s="23">
        <v>0.26</v>
      </c>
      <c r="L758" s="23">
        <v>0.26</v>
      </c>
      <c r="M758" s="208">
        <v>0.28999999999999998</v>
      </c>
      <c r="N758" s="23">
        <v>0.25869999999999999</v>
      </c>
      <c r="O758" s="208">
        <v>0.15</v>
      </c>
      <c r="P758" s="23">
        <v>0.27</v>
      </c>
      <c r="Q758" s="23">
        <v>0.28999999999999998</v>
      </c>
      <c r="R758" s="204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206">
        <v>13</v>
      </c>
    </row>
    <row r="759" spans="1:65">
      <c r="A759" s="29"/>
      <c r="B759" s="19">
        <v>1</v>
      </c>
      <c r="C759" s="9">
        <v>3</v>
      </c>
      <c r="D759" s="208">
        <v>0.20051340000000001</v>
      </c>
      <c r="E759" s="23">
        <v>0.27368224867626428</v>
      </c>
      <c r="F759" s="23">
        <v>0.24399999999999999</v>
      </c>
      <c r="G759" s="23">
        <v>0.26</v>
      </c>
      <c r="H759" s="23">
        <v>0.27</v>
      </c>
      <c r="I759" s="23">
        <v>0.26</v>
      </c>
      <c r="J759" s="23">
        <v>0.27</v>
      </c>
      <c r="K759" s="23">
        <v>0.27</v>
      </c>
      <c r="L759" s="23">
        <v>0.26</v>
      </c>
      <c r="M759" s="208">
        <v>0.3</v>
      </c>
      <c r="N759" s="23">
        <v>0.26480000000000004</v>
      </c>
      <c r="O759" s="208">
        <v>0.15</v>
      </c>
      <c r="P759" s="23">
        <v>0.27</v>
      </c>
      <c r="Q759" s="23">
        <v>0.28999999999999998</v>
      </c>
      <c r="R759" s="204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206">
        <v>16</v>
      </c>
    </row>
    <row r="760" spans="1:65">
      <c r="A760" s="29"/>
      <c r="B760" s="19">
        <v>1</v>
      </c>
      <c r="C760" s="9">
        <v>4</v>
      </c>
      <c r="D760" s="208">
        <v>0.22113229999999998</v>
      </c>
      <c r="E760" s="23">
        <v>0.27201991041098095</v>
      </c>
      <c r="F760" s="23">
        <v>0.23499999999999996</v>
      </c>
      <c r="G760" s="23">
        <v>0.26</v>
      </c>
      <c r="H760" s="23">
        <v>0.26</v>
      </c>
      <c r="I760" s="23">
        <v>0.28000000000000003</v>
      </c>
      <c r="J760" s="23">
        <v>0.27</v>
      </c>
      <c r="K760" s="23">
        <v>0.25</v>
      </c>
      <c r="L760" s="23">
        <v>0.26</v>
      </c>
      <c r="M760" s="208">
        <v>0.28999999999999998</v>
      </c>
      <c r="N760" s="23">
        <v>0.2616</v>
      </c>
      <c r="O760" s="208">
        <v>0.15</v>
      </c>
      <c r="P760" s="23">
        <v>0.27</v>
      </c>
      <c r="Q760" s="23">
        <v>0.28999999999999998</v>
      </c>
      <c r="R760" s="204"/>
      <c r="S760" s="205"/>
      <c r="T760" s="205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5"/>
      <c r="AT760" s="205"/>
      <c r="AU760" s="205"/>
      <c r="AV760" s="205"/>
      <c r="AW760" s="205"/>
      <c r="AX760" s="205"/>
      <c r="AY760" s="205"/>
      <c r="AZ760" s="205"/>
      <c r="BA760" s="205"/>
      <c r="BB760" s="205"/>
      <c r="BC760" s="205"/>
      <c r="BD760" s="205"/>
      <c r="BE760" s="205"/>
      <c r="BF760" s="205"/>
      <c r="BG760" s="205"/>
      <c r="BH760" s="205"/>
      <c r="BI760" s="205"/>
      <c r="BJ760" s="205"/>
      <c r="BK760" s="205"/>
      <c r="BL760" s="205"/>
      <c r="BM760" s="206">
        <v>0.26634356691890965</v>
      </c>
    </row>
    <row r="761" spans="1:65">
      <c r="A761" s="29"/>
      <c r="B761" s="19">
        <v>1</v>
      </c>
      <c r="C761" s="9">
        <v>5</v>
      </c>
      <c r="D761" s="208">
        <v>0.21855189999999999</v>
      </c>
      <c r="E761" s="23">
        <v>0.26303472504848335</v>
      </c>
      <c r="F761" s="23">
        <v>0.24299999999999999</v>
      </c>
      <c r="G761" s="23">
        <v>0.27</v>
      </c>
      <c r="H761" s="23">
        <v>0.26</v>
      </c>
      <c r="I761" s="23">
        <v>0.28000000000000003</v>
      </c>
      <c r="J761" s="23">
        <v>0.27</v>
      </c>
      <c r="K761" s="23">
        <v>0.25</v>
      </c>
      <c r="L761" s="23">
        <v>0.26</v>
      </c>
      <c r="M761" s="208">
        <v>0.28999999999999998</v>
      </c>
      <c r="N761" s="23">
        <v>0.26329999999999998</v>
      </c>
      <c r="O761" s="208">
        <v>0.15</v>
      </c>
      <c r="P761" s="23">
        <v>0.27</v>
      </c>
      <c r="Q761" s="23">
        <v>0.28999999999999998</v>
      </c>
      <c r="R761" s="204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205"/>
      <c r="AK761" s="205"/>
      <c r="AL761" s="205"/>
      <c r="AM761" s="205"/>
      <c r="AN761" s="205"/>
      <c r="AO761" s="205"/>
      <c r="AP761" s="205"/>
      <c r="AQ761" s="205"/>
      <c r="AR761" s="205"/>
      <c r="AS761" s="205"/>
      <c r="AT761" s="205"/>
      <c r="AU761" s="205"/>
      <c r="AV761" s="205"/>
      <c r="AW761" s="205"/>
      <c r="AX761" s="205"/>
      <c r="AY761" s="205"/>
      <c r="AZ761" s="205"/>
      <c r="BA761" s="205"/>
      <c r="BB761" s="205"/>
      <c r="BC761" s="205"/>
      <c r="BD761" s="205"/>
      <c r="BE761" s="205"/>
      <c r="BF761" s="205"/>
      <c r="BG761" s="205"/>
      <c r="BH761" s="205"/>
      <c r="BI761" s="205"/>
      <c r="BJ761" s="205"/>
      <c r="BK761" s="205"/>
      <c r="BL761" s="205"/>
      <c r="BM761" s="206">
        <v>103</v>
      </c>
    </row>
    <row r="762" spans="1:65">
      <c r="A762" s="29"/>
      <c r="B762" s="19">
        <v>1</v>
      </c>
      <c r="C762" s="9">
        <v>6</v>
      </c>
      <c r="D762" s="208">
        <v>0.20079999999999998</v>
      </c>
      <c r="E762" s="23">
        <v>0.26953389179238335</v>
      </c>
      <c r="F762" s="23">
        <v>0.247</v>
      </c>
      <c r="G762" s="23">
        <v>0.26</v>
      </c>
      <c r="H762" s="23">
        <v>0.26</v>
      </c>
      <c r="I762" s="23">
        <v>0.28000000000000003</v>
      </c>
      <c r="J762" s="23">
        <v>0.28000000000000003</v>
      </c>
      <c r="K762" s="23">
        <v>0.26</v>
      </c>
      <c r="L762" s="23">
        <v>0.26</v>
      </c>
      <c r="M762" s="208">
        <v>0.3</v>
      </c>
      <c r="N762" s="23">
        <v>0.25700000000000001</v>
      </c>
      <c r="O762" s="208">
        <v>0.15</v>
      </c>
      <c r="P762" s="23">
        <v>0.27</v>
      </c>
      <c r="Q762" s="23">
        <v>0.28999999999999998</v>
      </c>
      <c r="R762" s="204"/>
      <c r="S762" s="205"/>
      <c r="T762" s="205"/>
      <c r="U762" s="205"/>
      <c r="V762" s="205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5"/>
      <c r="AT762" s="205"/>
      <c r="AU762" s="205"/>
      <c r="AV762" s="205"/>
      <c r="AW762" s="205"/>
      <c r="AX762" s="205"/>
      <c r="AY762" s="205"/>
      <c r="AZ762" s="205"/>
      <c r="BA762" s="205"/>
      <c r="BB762" s="205"/>
      <c r="BC762" s="205"/>
      <c r="BD762" s="205"/>
      <c r="BE762" s="205"/>
      <c r="BF762" s="205"/>
      <c r="BG762" s="205"/>
      <c r="BH762" s="205"/>
      <c r="BI762" s="205"/>
      <c r="BJ762" s="205"/>
      <c r="BK762" s="205"/>
      <c r="BL762" s="205"/>
      <c r="BM762" s="56"/>
    </row>
    <row r="763" spans="1:65">
      <c r="A763" s="29"/>
      <c r="B763" s="20" t="s">
        <v>256</v>
      </c>
      <c r="C763" s="12"/>
      <c r="D763" s="209">
        <v>0.20991753333333332</v>
      </c>
      <c r="E763" s="209">
        <v>0.27027923610800592</v>
      </c>
      <c r="F763" s="209">
        <v>0.24166666666666661</v>
      </c>
      <c r="G763" s="209">
        <v>0.26333333333333336</v>
      </c>
      <c r="H763" s="209">
        <v>0.26500000000000001</v>
      </c>
      <c r="I763" s="209">
        <v>0.27333333333333337</v>
      </c>
      <c r="J763" s="209">
        <v>0.27333333333333337</v>
      </c>
      <c r="K763" s="209">
        <v>0.25833333333333336</v>
      </c>
      <c r="L763" s="209">
        <v>0.26</v>
      </c>
      <c r="M763" s="209">
        <v>0.29499999999999998</v>
      </c>
      <c r="N763" s="209">
        <v>0.26283333333333331</v>
      </c>
      <c r="O763" s="209">
        <v>0.15</v>
      </c>
      <c r="P763" s="209">
        <v>0.27</v>
      </c>
      <c r="Q763" s="209">
        <v>0.29166666666666669</v>
      </c>
      <c r="R763" s="204"/>
      <c r="S763" s="205"/>
      <c r="T763" s="205"/>
      <c r="U763" s="205"/>
      <c r="V763" s="205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/>
      <c r="BC763" s="205"/>
      <c r="BD763" s="205"/>
      <c r="BE763" s="205"/>
      <c r="BF763" s="205"/>
      <c r="BG763" s="205"/>
      <c r="BH763" s="205"/>
      <c r="BI763" s="205"/>
      <c r="BJ763" s="205"/>
      <c r="BK763" s="205"/>
      <c r="BL763" s="205"/>
      <c r="BM763" s="56"/>
    </row>
    <row r="764" spans="1:65">
      <c r="A764" s="29"/>
      <c r="B764" s="3" t="s">
        <v>257</v>
      </c>
      <c r="C764" s="28"/>
      <c r="D764" s="23">
        <v>0.20925379999999999</v>
      </c>
      <c r="E764" s="23">
        <v>0.27089138460200712</v>
      </c>
      <c r="F764" s="23">
        <v>0.24299999999999999</v>
      </c>
      <c r="G764" s="23">
        <v>0.26</v>
      </c>
      <c r="H764" s="23">
        <v>0.26500000000000001</v>
      </c>
      <c r="I764" s="23">
        <v>0.27500000000000002</v>
      </c>
      <c r="J764" s="23">
        <v>0.27</v>
      </c>
      <c r="K764" s="23">
        <v>0.26</v>
      </c>
      <c r="L764" s="23">
        <v>0.26</v>
      </c>
      <c r="M764" s="23">
        <v>0.29499999999999998</v>
      </c>
      <c r="N764" s="23">
        <v>0.26244999999999996</v>
      </c>
      <c r="O764" s="23">
        <v>0.15</v>
      </c>
      <c r="P764" s="23">
        <v>0.27</v>
      </c>
      <c r="Q764" s="23">
        <v>0.28999999999999998</v>
      </c>
      <c r="R764" s="204"/>
      <c r="S764" s="205"/>
      <c r="T764" s="205"/>
      <c r="U764" s="205"/>
      <c r="V764" s="205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5"/>
      <c r="AT764" s="205"/>
      <c r="AU764" s="205"/>
      <c r="AV764" s="205"/>
      <c r="AW764" s="205"/>
      <c r="AX764" s="205"/>
      <c r="AY764" s="205"/>
      <c r="AZ764" s="205"/>
      <c r="BA764" s="205"/>
      <c r="BB764" s="205"/>
      <c r="BC764" s="205"/>
      <c r="BD764" s="205"/>
      <c r="BE764" s="205"/>
      <c r="BF764" s="205"/>
      <c r="BG764" s="205"/>
      <c r="BH764" s="205"/>
      <c r="BI764" s="205"/>
      <c r="BJ764" s="205"/>
      <c r="BK764" s="205"/>
      <c r="BL764" s="205"/>
      <c r="BM764" s="56"/>
    </row>
    <row r="765" spans="1:65">
      <c r="A765" s="29"/>
      <c r="B765" s="3" t="s">
        <v>258</v>
      </c>
      <c r="C765" s="28"/>
      <c r="D765" s="23">
        <v>8.6348057167875292E-3</v>
      </c>
      <c r="E765" s="23">
        <v>3.9805095182565264E-3</v>
      </c>
      <c r="F765" s="23">
        <v>4.366539438350101E-3</v>
      </c>
      <c r="G765" s="23">
        <v>5.1639777949432277E-3</v>
      </c>
      <c r="H765" s="23">
        <v>5.4772255750516656E-3</v>
      </c>
      <c r="I765" s="23">
        <v>8.1649658092772682E-3</v>
      </c>
      <c r="J765" s="23">
        <v>5.1639777949432277E-3</v>
      </c>
      <c r="K765" s="23">
        <v>7.5277265270908165E-3</v>
      </c>
      <c r="L765" s="23">
        <v>0</v>
      </c>
      <c r="M765" s="23">
        <v>5.4772255750516656E-3</v>
      </c>
      <c r="N765" s="23">
        <v>5.1686232854278261E-3</v>
      </c>
      <c r="O765" s="23">
        <v>0</v>
      </c>
      <c r="P765" s="23">
        <v>0</v>
      </c>
      <c r="Q765" s="23">
        <v>4.0824829046386341E-3</v>
      </c>
      <c r="R765" s="204"/>
      <c r="S765" s="205"/>
      <c r="T765" s="205"/>
      <c r="U765" s="205"/>
      <c r="V765" s="205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5"/>
      <c r="AT765" s="205"/>
      <c r="AU765" s="205"/>
      <c r="AV765" s="205"/>
      <c r="AW765" s="205"/>
      <c r="AX765" s="205"/>
      <c r="AY765" s="205"/>
      <c r="AZ765" s="205"/>
      <c r="BA765" s="205"/>
      <c r="BB765" s="205"/>
      <c r="BC765" s="205"/>
      <c r="BD765" s="205"/>
      <c r="BE765" s="205"/>
      <c r="BF765" s="205"/>
      <c r="BG765" s="205"/>
      <c r="BH765" s="205"/>
      <c r="BI765" s="205"/>
      <c r="BJ765" s="205"/>
      <c r="BK765" s="205"/>
      <c r="BL765" s="205"/>
      <c r="BM765" s="56"/>
    </row>
    <row r="766" spans="1:65">
      <c r="A766" s="29"/>
      <c r="B766" s="3" t="s">
        <v>85</v>
      </c>
      <c r="C766" s="28"/>
      <c r="D766" s="13">
        <v>4.1134275825717256E-2</v>
      </c>
      <c r="E766" s="13">
        <v>1.4727396656788983E-2</v>
      </c>
      <c r="F766" s="13">
        <v>1.8068439055241803E-2</v>
      </c>
      <c r="G766" s="13">
        <v>1.9610042259278079E-2</v>
      </c>
      <c r="H766" s="13">
        <v>2.0668775754911946E-2</v>
      </c>
      <c r="I766" s="13">
        <v>2.9871826131502195E-2</v>
      </c>
      <c r="J766" s="13">
        <v>1.8892601688816683E-2</v>
      </c>
      <c r="K766" s="13">
        <v>2.9139586556480575E-2</v>
      </c>
      <c r="L766" s="13">
        <v>0</v>
      </c>
      <c r="M766" s="13">
        <v>1.8566866356107343E-2</v>
      </c>
      <c r="N766" s="13">
        <v>1.9665022011773597E-2</v>
      </c>
      <c r="O766" s="13">
        <v>0</v>
      </c>
      <c r="P766" s="13">
        <v>0</v>
      </c>
      <c r="Q766" s="13">
        <v>1.3997084244475317E-2</v>
      </c>
      <c r="R766" s="15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29"/>
      <c r="B767" s="3" t="s">
        <v>259</v>
      </c>
      <c r="C767" s="28"/>
      <c r="D767" s="13">
        <v>-0.21185431372838703</v>
      </c>
      <c r="E767" s="13">
        <v>1.4776663219707276E-2</v>
      </c>
      <c r="F767" s="13">
        <v>-9.2650633682307415E-2</v>
      </c>
      <c r="G767" s="13">
        <v>-1.1302069805548487E-2</v>
      </c>
      <c r="H767" s="13">
        <v>-5.0444879688748001E-3</v>
      </c>
      <c r="I767" s="13">
        <v>2.6243421214493967E-2</v>
      </c>
      <c r="J767" s="13">
        <v>2.6243421214493967E-2</v>
      </c>
      <c r="K767" s="13">
        <v>-3.0074815315569658E-2</v>
      </c>
      <c r="L767" s="13">
        <v>-2.3817233478895972E-2</v>
      </c>
      <c r="M767" s="13">
        <v>0.10759198509125256</v>
      </c>
      <c r="N767" s="13">
        <v>-1.3179344356550771E-2</v>
      </c>
      <c r="O767" s="13">
        <v>-0.43681763469936308</v>
      </c>
      <c r="P767" s="13">
        <v>1.3728257541146371E-2</v>
      </c>
      <c r="Q767" s="13">
        <v>9.5076821417905188E-2</v>
      </c>
      <c r="R767" s="15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45" t="s">
        <v>260</v>
      </c>
      <c r="C768" s="46"/>
      <c r="D768" s="44">
        <v>4.79</v>
      </c>
      <c r="E768" s="44">
        <v>0.54</v>
      </c>
      <c r="F768" s="44">
        <v>1.99</v>
      </c>
      <c r="G768" s="44">
        <v>7.0000000000000007E-2</v>
      </c>
      <c r="H768" s="44">
        <v>7.0000000000000007E-2</v>
      </c>
      <c r="I768" s="44">
        <v>0.81</v>
      </c>
      <c r="J768" s="44">
        <v>0.81</v>
      </c>
      <c r="K768" s="44">
        <v>0.51</v>
      </c>
      <c r="L768" s="44">
        <v>0.37</v>
      </c>
      <c r="M768" s="44">
        <v>2.72</v>
      </c>
      <c r="N768" s="44">
        <v>0.12</v>
      </c>
      <c r="O768" s="44">
        <v>10.08</v>
      </c>
      <c r="P768" s="44">
        <v>0.51</v>
      </c>
      <c r="Q768" s="44">
        <v>2.4300000000000002</v>
      </c>
      <c r="R768" s="15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BM769" s="55"/>
    </row>
    <row r="770" spans="1:65" ht="15">
      <c r="B770" s="8" t="s">
        <v>565</v>
      </c>
      <c r="BM770" s="27" t="s">
        <v>66</v>
      </c>
    </row>
    <row r="771" spans="1:65" ht="15">
      <c r="A771" s="24" t="s">
        <v>6</v>
      </c>
      <c r="B771" s="18" t="s">
        <v>109</v>
      </c>
      <c r="C771" s="15" t="s">
        <v>110</v>
      </c>
      <c r="D771" s="16" t="s">
        <v>223</v>
      </c>
      <c r="E771" s="17" t="s">
        <v>223</v>
      </c>
      <c r="F771" s="17" t="s">
        <v>223</v>
      </c>
      <c r="G771" s="17" t="s">
        <v>223</v>
      </c>
      <c r="H771" s="17" t="s">
        <v>223</v>
      </c>
      <c r="I771" s="17" t="s">
        <v>223</v>
      </c>
      <c r="J771" s="17" t="s">
        <v>223</v>
      </c>
      <c r="K771" s="17" t="s">
        <v>223</v>
      </c>
      <c r="L771" s="17" t="s">
        <v>223</v>
      </c>
      <c r="M771" s="17" t="s">
        <v>223</v>
      </c>
      <c r="N771" s="17" t="s">
        <v>223</v>
      </c>
      <c r="O771" s="17" t="s">
        <v>223</v>
      </c>
      <c r="P771" s="17" t="s">
        <v>223</v>
      </c>
      <c r="Q771" s="17" t="s">
        <v>223</v>
      </c>
      <c r="R771" s="17" t="s">
        <v>223</v>
      </c>
      <c r="S771" s="15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 t="s">
        <v>224</v>
      </c>
      <c r="C772" s="9" t="s">
        <v>224</v>
      </c>
      <c r="D772" s="150" t="s">
        <v>229</v>
      </c>
      <c r="E772" s="151" t="s">
        <v>230</v>
      </c>
      <c r="F772" s="151" t="s">
        <v>231</v>
      </c>
      <c r="G772" s="151" t="s">
        <v>234</v>
      </c>
      <c r="H772" s="151" t="s">
        <v>235</v>
      </c>
      <c r="I772" s="151" t="s">
        <v>236</v>
      </c>
      <c r="J772" s="151" t="s">
        <v>237</v>
      </c>
      <c r="K772" s="151" t="s">
        <v>275</v>
      </c>
      <c r="L772" s="151" t="s">
        <v>240</v>
      </c>
      <c r="M772" s="151" t="s">
        <v>241</v>
      </c>
      <c r="N772" s="151" t="s">
        <v>242</v>
      </c>
      <c r="O772" s="151" t="s">
        <v>244</v>
      </c>
      <c r="P772" s="151" t="s">
        <v>245</v>
      </c>
      <c r="Q772" s="151" t="s">
        <v>247</v>
      </c>
      <c r="R772" s="151" t="s">
        <v>248</v>
      </c>
      <c r="S772" s="15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 t="s">
        <v>3</v>
      </c>
    </row>
    <row r="773" spans="1:65">
      <c r="A773" s="29"/>
      <c r="B773" s="19"/>
      <c r="C773" s="9"/>
      <c r="D773" s="10" t="s">
        <v>314</v>
      </c>
      <c r="E773" s="11" t="s">
        <v>276</v>
      </c>
      <c r="F773" s="11" t="s">
        <v>314</v>
      </c>
      <c r="G773" s="11" t="s">
        <v>276</v>
      </c>
      <c r="H773" s="11" t="s">
        <v>276</v>
      </c>
      <c r="I773" s="11" t="s">
        <v>276</v>
      </c>
      <c r="J773" s="11" t="s">
        <v>276</v>
      </c>
      <c r="K773" s="11" t="s">
        <v>276</v>
      </c>
      <c r="L773" s="11" t="s">
        <v>276</v>
      </c>
      <c r="M773" s="11" t="s">
        <v>314</v>
      </c>
      <c r="N773" s="11" t="s">
        <v>314</v>
      </c>
      <c r="O773" s="11" t="s">
        <v>314</v>
      </c>
      <c r="P773" s="11" t="s">
        <v>276</v>
      </c>
      <c r="Q773" s="11" t="s">
        <v>314</v>
      </c>
      <c r="R773" s="11" t="s">
        <v>314</v>
      </c>
      <c r="S773" s="15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2</v>
      </c>
    </row>
    <row r="774" spans="1:65">
      <c r="A774" s="29"/>
      <c r="B774" s="19"/>
      <c r="C774" s="9"/>
      <c r="D774" s="25" t="s">
        <v>315</v>
      </c>
      <c r="E774" s="25" t="s">
        <v>316</v>
      </c>
      <c r="F774" s="25" t="s">
        <v>317</v>
      </c>
      <c r="G774" s="25" t="s">
        <v>317</v>
      </c>
      <c r="H774" s="25" t="s">
        <v>317</v>
      </c>
      <c r="I774" s="25" t="s">
        <v>317</v>
      </c>
      <c r="J774" s="25" t="s">
        <v>317</v>
      </c>
      <c r="K774" s="25" t="s">
        <v>115</v>
      </c>
      <c r="L774" s="25" t="s">
        <v>318</v>
      </c>
      <c r="M774" s="25" t="s">
        <v>318</v>
      </c>
      <c r="N774" s="25" t="s">
        <v>293</v>
      </c>
      <c r="O774" s="25" t="s">
        <v>317</v>
      </c>
      <c r="P774" s="25" t="s">
        <v>318</v>
      </c>
      <c r="Q774" s="25" t="s">
        <v>293</v>
      </c>
      <c r="R774" s="25" t="s">
        <v>317</v>
      </c>
      <c r="S774" s="15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</v>
      </c>
    </row>
    <row r="775" spans="1:65">
      <c r="A775" s="29"/>
      <c r="B775" s="18">
        <v>1</v>
      </c>
      <c r="C775" s="14">
        <v>1</v>
      </c>
      <c r="D775" s="21">
        <v>0.51600000000000001</v>
      </c>
      <c r="E775" s="147" t="s">
        <v>324</v>
      </c>
      <c r="F775" s="21">
        <v>0.4</v>
      </c>
      <c r="G775" s="21">
        <v>0.56000000000000005</v>
      </c>
      <c r="H775" s="21">
        <v>0.57999999999999996</v>
      </c>
      <c r="I775" s="21">
        <v>0.45</v>
      </c>
      <c r="J775" s="21">
        <v>0.33</v>
      </c>
      <c r="K775" s="21">
        <v>0.56000000000000005</v>
      </c>
      <c r="L775" s="21">
        <v>0.598785504497653</v>
      </c>
      <c r="M775" s="21">
        <v>0.54</v>
      </c>
      <c r="N775" s="21">
        <v>0.52</v>
      </c>
      <c r="O775" s="147">
        <v>4.07</v>
      </c>
      <c r="P775" s="147">
        <v>3.4</v>
      </c>
      <c r="Q775" s="147">
        <v>0.85</v>
      </c>
      <c r="R775" s="147">
        <v>2.73</v>
      </c>
      <c r="S775" s="15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</v>
      </c>
    </row>
    <row r="776" spans="1:65">
      <c r="A776" s="29"/>
      <c r="B776" s="19">
        <v>1</v>
      </c>
      <c r="C776" s="9">
        <v>2</v>
      </c>
      <c r="D776" s="11">
        <v>0.52600000000000002</v>
      </c>
      <c r="E776" s="148" t="s">
        <v>324</v>
      </c>
      <c r="F776" s="11">
        <v>0.39</v>
      </c>
      <c r="G776" s="11">
        <v>0.56999999999999995</v>
      </c>
      <c r="H776" s="11">
        <v>0.6</v>
      </c>
      <c r="I776" s="11">
        <v>0.46</v>
      </c>
      <c r="J776" s="11">
        <v>0.85</v>
      </c>
      <c r="K776" s="11">
        <v>0.62</v>
      </c>
      <c r="L776" s="11">
        <v>0.56563109140830203</v>
      </c>
      <c r="M776" s="11">
        <v>0.33</v>
      </c>
      <c r="N776" s="11">
        <v>0.55000000000000004</v>
      </c>
      <c r="O776" s="148">
        <v>1.5</v>
      </c>
      <c r="P776" s="148">
        <v>3.4</v>
      </c>
      <c r="Q776" s="148">
        <v>0.88</v>
      </c>
      <c r="R776" s="148">
        <v>2.6</v>
      </c>
      <c r="S776" s="15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33</v>
      </c>
    </row>
    <row r="777" spans="1:65">
      <c r="A777" s="29"/>
      <c r="B777" s="19">
        <v>1</v>
      </c>
      <c r="C777" s="9">
        <v>3</v>
      </c>
      <c r="D777" s="11">
        <v>0.45300000000000001</v>
      </c>
      <c r="E777" s="148" t="s">
        <v>324</v>
      </c>
      <c r="F777" s="11">
        <v>0.41</v>
      </c>
      <c r="G777" s="11">
        <v>0.7</v>
      </c>
      <c r="H777" s="11">
        <v>0.63</v>
      </c>
      <c r="I777" s="11">
        <v>0.59</v>
      </c>
      <c r="J777" s="11">
        <v>0.39</v>
      </c>
      <c r="K777" s="11">
        <v>0.61</v>
      </c>
      <c r="L777" s="11">
        <v>0.63574545498777801</v>
      </c>
      <c r="M777" s="11">
        <v>0.27</v>
      </c>
      <c r="N777" s="11">
        <v>0.56000000000000005</v>
      </c>
      <c r="O777" s="148">
        <v>2.72</v>
      </c>
      <c r="P777" s="148">
        <v>3.1</v>
      </c>
      <c r="Q777" s="148">
        <v>0.87</v>
      </c>
      <c r="R777" s="148">
        <v>2.5099999999999998</v>
      </c>
      <c r="S777" s="15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16</v>
      </c>
    </row>
    <row r="778" spans="1:65">
      <c r="A778" s="29"/>
      <c r="B778" s="19">
        <v>1</v>
      </c>
      <c r="C778" s="9">
        <v>4</v>
      </c>
      <c r="D778" s="11">
        <v>0.60699999999999998</v>
      </c>
      <c r="E778" s="148" t="s">
        <v>324</v>
      </c>
      <c r="F778" s="11">
        <v>0.38</v>
      </c>
      <c r="G778" s="11">
        <v>0.57999999999999996</v>
      </c>
      <c r="H778" s="11">
        <v>0.56000000000000005</v>
      </c>
      <c r="I778" s="11">
        <v>0.49</v>
      </c>
      <c r="J778" s="11">
        <v>0.32</v>
      </c>
      <c r="K778" s="11">
        <v>0.64</v>
      </c>
      <c r="L778" s="11">
        <v>0.43284863924379802</v>
      </c>
      <c r="M778" s="11">
        <v>0.22</v>
      </c>
      <c r="N778" s="11">
        <v>0.54</v>
      </c>
      <c r="O778" s="148">
        <v>0.96</v>
      </c>
      <c r="P778" s="148">
        <v>3.1</v>
      </c>
      <c r="Q778" s="148">
        <v>0.86</v>
      </c>
      <c r="R778" s="148">
        <v>2.82</v>
      </c>
      <c r="S778" s="152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0.51634897166166638</v>
      </c>
    </row>
    <row r="779" spans="1:65">
      <c r="A779" s="29"/>
      <c r="B779" s="19">
        <v>1</v>
      </c>
      <c r="C779" s="9">
        <v>5</v>
      </c>
      <c r="D779" s="11">
        <v>0.53700000000000003</v>
      </c>
      <c r="E779" s="148" t="s">
        <v>324</v>
      </c>
      <c r="F779" s="11">
        <v>0.42</v>
      </c>
      <c r="G779" s="11">
        <v>0.59</v>
      </c>
      <c r="H779" s="11">
        <v>0.56000000000000005</v>
      </c>
      <c r="I779" s="11">
        <v>0.51</v>
      </c>
      <c r="J779" s="11">
        <v>0.37</v>
      </c>
      <c r="K779" s="11">
        <v>0.54</v>
      </c>
      <c r="L779" s="11">
        <v>0.63875741754402304</v>
      </c>
      <c r="M779" s="11">
        <v>0.47</v>
      </c>
      <c r="N779" s="11">
        <v>0.53</v>
      </c>
      <c r="O779" s="148">
        <v>5.38</v>
      </c>
      <c r="P779" s="148">
        <v>3.6</v>
      </c>
      <c r="Q779" s="148">
        <v>0.86</v>
      </c>
      <c r="R779" s="148">
        <v>2.96</v>
      </c>
      <c r="S779" s="15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104</v>
      </c>
    </row>
    <row r="780" spans="1:65">
      <c r="A780" s="29"/>
      <c r="B780" s="19">
        <v>1</v>
      </c>
      <c r="C780" s="9">
        <v>6</v>
      </c>
      <c r="D780" s="11"/>
      <c r="E780" s="148" t="s">
        <v>324</v>
      </c>
      <c r="F780" s="11">
        <v>0.8</v>
      </c>
      <c r="G780" s="11">
        <v>0.62</v>
      </c>
      <c r="H780" s="11">
        <v>0.56999999999999995</v>
      </c>
      <c r="I780" s="11">
        <v>0.45</v>
      </c>
      <c r="J780" s="11">
        <v>0.31</v>
      </c>
      <c r="K780" s="11">
        <v>0.56000000000000005</v>
      </c>
      <c r="L780" s="11">
        <v>0.65237019201843105</v>
      </c>
      <c r="M780" s="11">
        <v>0.26</v>
      </c>
      <c r="N780" s="11">
        <v>0.53</v>
      </c>
      <c r="O780" s="148">
        <v>0.82</v>
      </c>
      <c r="P780" s="148">
        <v>3</v>
      </c>
      <c r="Q780" s="148">
        <v>0.89</v>
      </c>
      <c r="R780" s="148">
        <v>2.91</v>
      </c>
      <c r="S780" s="15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20" t="s">
        <v>256</v>
      </c>
      <c r="C781" s="12"/>
      <c r="D781" s="22">
        <v>0.52780000000000005</v>
      </c>
      <c r="E781" s="22" t="s">
        <v>648</v>
      </c>
      <c r="F781" s="22">
        <v>0.46666666666666662</v>
      </c>
      <c r="G781" s="22">
        <v>0.60333333333333328</v>
      </c>
      <c r="H781" s="22">
        <v>0.58333333333333337</v>
      </c>
      <c r="I781" s="22">
        <v>0.4916666666666667</v>
      </c>
      <c r="J781" s="22">
        <v>0.42833333333333329</v>
      </c>
      <c r="K781" s="22">
        <v>0.58833333333333337</v>
      </c>
      <c r="L781" s="22">
        <v>0.58735638328333095</v>
      </c>
      <c r="M781" s="22">
        <v>0.34833333333333333</v>
      </c>
      <c r="N781" s="22">
        <v>0.53833333333333344</v>
      </c>
      <c r="O781" s="22">
        <v>2.5749999999999997</v>
      </c>
      <c r="P781" s="22">
        <v>3.2666666666666671</v>
      </c>
      <c r="Q781" s="22">
        <v>0.86833333333333329</v>
      </c>
      <c r="R781" s="22">
        <v>2.7550000000000003</v>
      </c>
      <c r="S781" s="15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257</v>
      </c>
      <c r="C782" s="28"/>
      <c r="D782" s="11">
        <v>0.52600000000000002</v>
      </c>
      <c r="E782" s="11" t="s">
        <v>648</v>
      </c>
      <c r="F782" s="11">
        <v>0.40500000000000003</v>
      </c>
      <c r="G782" s="11">
        <v>0.58499999999999996</v>
      </c>
      <c r="H782" s="11">
        <v>0.57499999999999996</v>
      </c>
      <c r="I782" s="11">
        <v>0.47499999999999998</v>
      </c>
      <c r="J782" s="11">
        <v>0.35</v>
      </c>
      <c r="K782" s="11">
        <v>0.58499999999999996</v>
      </c>
      <c r="L782" s="11">
        <v>0.61726547974271551</v>
      </c>
      <c r="M782" s="11">
        <v>0.30000000000000004</v>
      </c>
      <c r="N782" s="11">
        <v>0.53500000000000003</v>
      </c>
      <c r="O782" s="11">
        <v>2.1100000000000003</v>
      </c>
      <c r="P782" s="11">
        <v>3.25</v>
      </c>
      <c r="Q782" s="11">
        <v>0.86499999999999999</v>
      </c>
      <c r="R782" s="11">
        <v>2.7749999999999999</v>
      </c>
      <c r="S782" s="152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3" t="s">
        <v>258</v>
      </c>
      <c r="C783" s="28"/>
      <c r="D783" s="23">
        <v>5.4988180548186889E-2</v>
      </c>
      <c r="E783" s="23" t="s">
        <v>648</v>
      </c>
      <c r="F783" s="23">
        <v>0.16391054470859026</v>
      </c>
      <c r="G783" s="23">
        <v>5.1639777949432211E-2</v>
      </c>
      <c r="H783" s="23">
        <v>2.7325202042558918E-2</v>
      </c>
      <c r="I783" s="23">
        <v>5.3820689949745766E-2</v>
      </c>
      <c r="J783" s="23">
        <v>0.20884603579351627</v>
      </c>
      <c r="K783" s="23">
        <v>4.0207793606049376E-2</v>
      </c>
      <c r="L783" s="23">
        <v>8.2079985376099451E-2</v>
      </c>
      <c r="M783" s="23">
        <v>0.12828354012369123</v>
      </c>
      <c r="N783" s="23">
        <v>1.4719601443879758E-2</v>
      </c>
      <c r="O783" s="23">
        <v>1.8421699161586593</v>
      </c>
      <c r="P783" s="23">
        <v>0.2338090388900024</v>
      </c>
      <c r="Q783" s="23">
        <v>1.4719601443879758E-2</v>
      </c>
      <c r="R783" s="23">
        <v>0.17603976823433964</v>
      </c>
      <c r="S783" s="152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3" t="s">
        <v>85</v>
      </c>
      <c r="C784" s="28"/>
      <c r="D784" s="13">
        <v>0.10418374488099069</v>
      </c>
      <c r="E784" s="13" t="s">
        <v>648</v>
      </c>
      <c r="F784" s="13">
        <v>0.35123688151840776</v>
      </c>
      <c r="G784" s="13">
        <v>8.5590792181379369E-2</v>
      </c>
      <c r="H784" s="13">
        <v>4.6843203501529568E-2</v>
      </c>
      <c r="I784" s="13">
        <v>0.10946581006727951</v>
      </c>
      <c r="J784" s="13">
        <v>0.48757829368136096</v>
      </c>
      <c r="K784" s="13">
        <v>6.8341858820480522E-2</v>
      </c>
      <c r="L784" s="13">
        <v>0.13974477457326864</v>
      </c>
      <c r="M784" s="13">
        <v>0.3682781056182523</v>
      </c>
      <c r="N784" s="13">
        <v>2.7342912898847844E-2</v>
      </c>
      <c r="O784" s="13">
        <v>0.71540579268297455</v>
      </c>
      <c r="P784" s="13">
        <v>7.1574195578572156E-2</v>
      </c>
      <c r="Q784" s="13">
        <v>1.6951556365312582E-2</v>
      </c>
      <c r="R784" s="13">
        <v>6.3898282480704033E-2</v>
      </c>
      <c r="S784" s="152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259</v>
      </c>
      <c r="C785" s="28"/>
      <c r="D785" s="13">
        <v>2.217691709830083E-2</v>
      </c>
      <c r="E785" s="13" t="s">
        <v>648</v>
      </c>
      <c r="F785" s="13">
        <v>-9.6218464104066648E-2</v>
      </c>
      <c r="G785" s="13">
        <v>0.16846041426545666</v>
      </c>
      <c r="H785" s="13">
        <v>0.12972691986991691</v>
      </c>
      <c r="I785" s="13">
        <v>-4.7801596109641409E-2</v>
      </c>
      <c r="J785" s="13">
        <v>-0.17045766169551835</v>
      </c>
      <c r="K785" s="13">
        <v>0.13941029346880196</v>
      </c>
      <c r="L785" s="13">
        <v>0.13751825900447745</v>
      </c>
      <c r="M785" s="13">
        <v>-0.32539163927767822</v>
      </c>
      <c r="N785" s="13">
        <v>4.2576557479951926E-2</v>
      </c>
      <c r="O785" s="13">
        <v>3.9869374034257756</v>
      </c>
      <c r="P785" s="13">
        <v>5.3264707512715352</v>
      </c>
      <c r="Q785" s="13">
        <v>0.68167921500636175</v>
      </c>
      <c r="R785" s="13">
        <v>4.3355388529856365</v>
      </c>
      <c r="S785" s="152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45" t="s">
        <v>260</v>
      </c>
      <c r="C786" s="46"/>
      <c r="D786" s="44">
        <v>0.37</v>
      </c>
      <c r="E786" s="44">
        <v>4.22</v>
      </c>
      <c r="F786" s="44">
        <v>0.75</v>
      </c>
      <c r="G786" s="44">
        <v>0.11</v>
      </c>
      <c r="H786" s="44">
        <v>0.01</v>
      </c>
      <c r="I786" s="44">
        <v>0.59</v>
      </c>
      <c r="J786" s="44">
        <v>1</v>
      </c>
      <c r="K786" s="44">
        <v>0.02</v>
      </c>
      <c r="L786" s="44">
        <v>0.01</v>
      </c>
      <c r="M786" s="44">
        <v>1.51</v>
      </c>
      <c r="N786" s="44">
        <v>0.3</v>
      </c>
      <c r="O786" s="44">
        <v>12.64</v>
      </c>
      <c r="P786" s="44" t="s">
        <v>261</v>
      </c>
      <c r="Q786" s="44">
        <v>1.8</v>
      </c>
      <c r="R786" s="44">
        <v>13.78</v>
      </c>
      <c r="S786" s="152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0" t="s">
        <v>325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BM787" s="55"/>
    </row>
    <row r="788" spans="1:65">
      <c r="BM788" s="55"/>
    </row>
    <row r="789" spans="1:65" ht="15">
      <c r="B789" s="8" t="s">
        <v>566</v>
      </c>
      <c r="BM789" s="27" t="s">
        <v>66</v>
      </c>
    </row>
    <row r="790" spans="1:65" ht="15">
      <c r="A790" s="24" t="s">
        <v>9</v>
      </c>
      <c r="B790" s="18" t="s">
        <v>109</v>
      </c>
      <c r="C790" s="15" t="s">
        <v>110</v>
      </c>
      <c r="D790" s="16" t="s">
        <v>223</v>
      </c>
      <c r="E790" s="17" t="s">
        <v>223</v>
      </c>
      <c r="F790" s="17" t="s">
        <v>223</v>
      </c>
      <c r="G790" s="17" t="s">
        <v>223</v>
      </c>
      <c r="H790" s="17" t="s">
        <v>223</v>
      </c>
      <c r="I790" s="17" t="s">
        <v>223</v>
      </c>
      <c r="J790" s="17" t="s">
        <v>223</v>
      </c>
      <c r="K790" s="17" t="s">
        <v>223</v>
      </c>
      <c r="L790" s="17" t="s">
        <v>223</v>
      </c>
      <c r="M790" s="17" t="s">
        <v>223</v>
      </c>
      <c r="N790" s="17" t="s">
        <v>223</v>
      </c>
      <c r="O790" s="17" t="s">
        <v>223</v>
      </c>
      <c r="P790" s="17" t="s">
        <v>223</v>
      </c>
      <c r="Q790" s="152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 t="s">
        <v>224</v>
      </c>
      <c r="C791" s="9" t="s">
        <v>224</v>
      </c>
      <c r="D791" s="150" t="s">
        <v>229</v>
      </c>
      <c r="E791" s="151" t="s">
        <v>230</v>
      </c>
      <c r="F791" s="151" t="s">
        <v>231</v>
      </c>
      <c r="G791" s="151" t="s">
        <v>234</v>
      </c>
      <c r="H791" s="151" t="s">
        <v>235</v>
      </c>
      <c r="I791" s="151" t="s">
        <v>236</v>
      </c>
      <c r="J791" s="151" t="s">
        <v>237</v>
      </c>
      <c r="K791" s="151" t="s">
        <v>275</v>
      </c>
      <c r="L791" s="151" t="s">
        <v>241</v>
      </c>
      <c r="M791" s="151" t="s">
        <v>242</v>
      </c>
      <c r="N791" s="151" t="s">
        <v>245</v>
      </c>
      <c r="O791" s="151" t="s">
        <v>247</v>
      </c>
      <c r="P791" s="151" t="s">
        <v>248</v>
      </c>
      <c r="Q791" s="152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s">
        <v>3</v>
      </c>
    </row>
    <row r="792" spans="1:65">
      <c r="A792" s="29"/>
      <c r="B792" s="19"/>
      <c r="C792" s="9"/>
      <c r="D792" s="10" t="s">
        <v>314</v>
      </c>
      <c r="E792" s="11" t="s">
        <v>276</v>
      </c>
      <c r="F792" s="11" t="s">
        <v>314</v>
      </c>
      <c r="G792" s="11" t="s">
        <v>276</v>
      </c>
      <c r="H792" s="11" t="s">
        <v>276</v>
      </c>
      <c r="I792" s="11" t="s">
        <v>276</v>
      </c>
      <c r="J792" s="11" t="s">
        <v>276</v>
      </c>
      <c r="K792" s="11" t="s">
        <v>276</v>
      </c>
      <c r="L792" s="11" t="s">
        <v>314</v>
      </c>
      <c r="M792" s="11" t="s">
        <v>314</v>
      </c>
      <c r="N792" s="11" t="s">
        <v>276</v>
      </c>
      <c r="O792" s="11" t="s">
        <v>314</v>
      </c>
      <c r="P792" s="11" t="s">
        <v>314</v>
      </c>
      <c r="Q792" s="152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</v>
      </c>
    </row>
    <row r="793" spans="1:65">
      <c r="A793" s="29"/>
      <c r="B793" s="19"/>
      <c r="C793" s="9"/>
      <c r="D793" s="25" t="s">
        <v>315</v>
      </c>
      <c r="E793" s="25" t="s">
        <v>316</v>
      </c>
      <c r="F793" s="25" t="s">
        <v>317</v>
      </c>
      <c r="G793" s="25" t="s">
        <v>317</v>
      </c>
      <c r="H793" s="25" t="s">
        <v>317</v>
      </c>
      <c r="I793" s="25" t="s">
        <v>317</v>
      </c>
      <c r="J793" s="25" t="s">
        <v>317</v>
      </c>
      <c r="K793" s="25" t="s">
        <v>317</v>
      </c>
      <c r="L793" s="25" t="s">
        <v>318</v>
      </c>
      <c r="M793" s="25" t="s">
        <v>293</v>
      </c>
      <c r="N793" s="25" t="s">
        <v>318</v>
      </c>
      <c r="O793" s="25" t="s">
        <v>293</v>
      </c>
      <c r="P793" s="25" t="s">
        <v>317</v>
      </c>
      <c r="Q793" s="152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2</v>
      </c>
    </row>
    <row r="794" spans="1:65">
      <c r="A794" s="29"/>
      <c r="B794" s="18">
        <v>1</v>
      </c>
      <c r="C794" s="14">
        <v>1</v>
      </c>
      <c r="D794" s="21">
        <v>3.3479999999999999</v>
      </c>
      <c r="E794" s="21">
        <v>6.3053552553280365</v>
      </c>
      <c r="F794" s="21">
        <v>8.3000000000000007</v>
      </c>
      <c r="G794" s="21">
        <v>5.6</v>
      </c>
      <c r="H794" s="21">
        <v>5.7</v>
      </c>
      <c r="I794" s="21">
        <v>6.2</v>
      </c>
      <c r="J794" s="21">
        <v>6.8</v>
      </c>
      <c r="K794" s="21">
        <v>7.3</v>
      </c>
      <c r="L794" s="147">
        <v>7</v>
      </c>
      <c r="M794" s="21">
        <v>4.9000000000000004</v>
      </c>
      <c r="N794" s="21">
        <v>6.1</v>
      </c>
      <c r="O794" s="21">
        <v>7.9</v>
      </c>
      <c r="P794" s="21">
        <v>3.8</v>
      </c>
      <c r="Q794" s="152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>
        <v>1</v>
      </c>
      <c r="C795" s="9">
        <v>2</v>
      </c>
      <c r="D795" s="11">
        <v>3.5710000000000002</v>
      </c>
      <c r="E795" s="11">
        <v>6.2539734319286175</v>
      </c>
      <c r="F795" s="11">
        <v>7.1</v>
      </c>
      <c r="G795" s="11">
        <v>5.8</v>
      </c>
      <c r="H795" s="11">
        <v>5.7</v>
      </c>
      <c r="I795" s="11">
        <v>6.3</v>
      </c>
      <c r="J795" s="11">
        <v>7</v>
      </c>
      <c r="K795" s="11">
        <v>7.1</v>
      </c>
      <c r="L795" s="148">
        <v>7</v>
      </c>
      <c r="M795" s="11">
        <v>4.9000000000000004</v>
      </c>
      <c r="N795" s="11">
        <v>6</v>
      </c>
      <c r="O795" s="11">
        <v>7.7000000000000011</v>
      </c>
      <c r="P795" s="11">
        <v>3.7</v>
      </c>
      <c r="Q795" s="152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34</v>
      </c>
    </row>
    <row r="796" spans="1:65">
      <c r="A796" s="29"/>
      <c r="B796" s="19">
        <v>1</v>
      </c>
      <c r="C796" s="9">
        <v>3</v>
      </c>
      <c r="D796" s="11">
        <v>3.9020000000000001</v>
      </c>
      <c r="E796" s="11">
        <v>6.2110247692063529</v>
      </c>
      <c r="F796" s="11">
        <v>7.9</v>
      </c>
      <c r="G796" s="11">
        <v>5.7</v>
      </c>
      <c r="H796" s="11">
        <v>5.8</v>
      </c>
      <c r="I796" s="11">
        <v>6.4</v>
      </c>
      <c r="J796" s="11">
        <v>7.5</v>
      </c>
      <c r="K796" s="11">
        <v>7.3</v>
      </c>
      <c r="L796" s="148">
        <v>7</v>
      </c>
      <c r="M796" s="11">
        <v>4.7</v>
      </c>
      <c r="N796" s="11">
        <v>5.8</v>
      </c>
      <c r="O796" s="11">
        <v>7.9</v>
      </c>
      <c r="P796" s="11">
        <v>3.7</v>
      </c>
      <c r="Q796" s="152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16</v>
      </c>
    </row>
    <row r="797" spans="1:65">
      <c r="A797" s="29"/>
      <c r="B797" s="19">
        <v>1</v>
      </c>
      <c r="C797" s="9">
        <v>4</v>
      </c>
      <c r="D797" s="11">
        <v>3.9319999999999999</v>
      </c>
      <c r="E797" s="11">
        <v>6.3379398850003641</v>
      </c>
      <c r="F797" s="11">
        <v>7.7000000000000011</v>
      </c>
      <c r="G797" s="11">
        <v>5.6</v>
      </c>
      <c r="H797" s="11">
        <v>5.6</v>
      </c>
      <c r="I797" s="11">
        <v>6.4</v>
      </c>
      <c r="J797" s="11">
        <v>6.7</v>
      </c>
      <c r="K797" s="11">
        <v>7.1</v>
      </c>
      <c r="L797" s="148">
        <v>7</v>
      </c>
      <c r="M797" s="11">
        <v>5</v>
      </c>
      <c r="N797" s="11">
        <v>5.9</v>
      </c>
      <c r="O797" s="11">
        <v>7.8</v>
      </c>
      <c r="P797" s="11">
        <v>3.8</v>
      </c>
      <c r="Q797" s="152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6.0063712428011113</v>
      </c>
    </row>
    <row r="798" spans="1:65">
      <c r="A798" s="29"/>
      <c r="B798" s="19">
        <v>1</v>
      </c>
      <c r="C798" s="9">
        <v>5</v>
      </c>
      <c r="D798" s="11">
        <v>3.7450000000000001</v>
      </c>
      <c r="E798" s="11">
        <v>6.1539365815039417</v>
      </c>
      <c r="F798" s="11">
        <v>7.9</v>
      </c>
      <c r="G798" s="11">
        <v>5.8</v>
      </c>
      <c r="H798" s="11">
        <v>5.7</v>
      </c>
      <c r="I798" s="11">
        <v>6.6</v>
      </c>
      <c r="J798" s="11">
        <v>7</v>
      </c>
      <c r="K798" s="11">
        <v>7</v>
      </c>
      <c r="L798" s="148">
        <v>7</v>
      </c>
      <c r="M798" s="11">
        <v>4.8</v>
      </c>
      <c r="N798" s="11">
        <v>5.9</v>
      </c>
      <c r="O798" s="11">
        <v>7.7000000000000011</v>
      </c>
      <c r="P798" s="11">
        <v>3.8</v>
      </c>
      <c r="Q798" s="152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105</v>
      </c>
    </row>
    <row r="799" spans="1:65">
      <c r="A799" s="29"/>
      <c r="B799" s="19">
        <v>1</v>
      </c>
      <c r="C799" s="9">
        <v>6</v>
      </c>
      <c r="D799" s="11">
        <v>3.8360000000000003</v>
      </c>
      <c r="E799" s="11">
        <v>6.3624995587127451</v>
      </c>
      <c r="F799" s="11">
        <v>7.8</v>
      </c>
      <c r="G799" s="11">
        <v>5.8</v>
      </c>
      <c r="H799" s="11">
        <v>5.8</v>
      </c>
      <c r="I799" s="11">
        <v>6.6</v>
      </c>
      <c r="J799" s="11">
        <v>7</v>
      </c>
      <c r="K799" s="11">
        <v>7</v>
      </c>
      <c r="L799" s="148">
        <v>7</v>
      </c>
      <c r="M799" s="11">
        <v>4.7</v>
      </c>
      <c r="N799" s="11">
        <v>6</v>
      </c>
      <c r="O799" s="11">
        <v>7.7000000000000011</v>
      </c>
      <c r="P799" s="11">
        <v>3.7</v>
      </c>
      <c r="Q799" s="152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20" t="s">
        <v>256</v>
      </c>
      <c r="C800" s="12"/>
      <c r="D800" s="22">
        <v>3.7223333333333337</v>
      </c>
      <c r="E800" s="22">
        <v>6.270788246946676</v>
      </c>
      <c r="F800" s="22">
        <v>7.7833333333333323</v>
      </c>
      <c r="G800" s="22">
        <v>5.7166666666666659</v>
      </c>
      <c r="H800" s="22">
        <v>5.7166666666666659</v>
      </c>
      <c r="I800" s="22">
        <v>6.416666666666667</v>
      </c>
      <c r="J800" s="22">
        <v>7</v>
      </c>
      <c r="K800" s="22">
        <v>7.1333333333333329</v>
      </c>
      <c r="L800" s="22">
        <v>7</v>
      </c>
      <c r="M800" s="22">
        <v>4.833333333333333</v>
      </c>
      <c r="N800" s="22">
        <v>5.9499999999999993</v>
      </c>
      <c r="O800" s="22">
        <v>7.7833333333333341</v>
      </c>
      <c r="P800" s="22">
        <v>3.75</v>
      </c>
      <c r="Q800" s="152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3" t="s">
        <v>257</v>
      </c>
      <c r="C801" s="28"/>
      <c r="D801" s="11">
        <v>3.7905000000000002</v>
      </c>
      <c r="E801" s="11">
        <v>6.279664343628327</v>
      </c>
      <c r="F801" s="11">
        <v>7.85</v>
      </c>
      <c r="G801" s="11">
        <v>5.75</v>
      </c>
      <c r="H801" s="11">
        <v>5.7</v>
      </c>
      <c r="I801" s="11">
        <v>6.4</v>
      </c>
      <c r="J801" s="11">
        <v>7</v>
      </c>
      <c r="K801" s="11">
        <v>7.1</v>
      </c>
      <c r="L801" s="11">
        <v>7</v>
      </c>
      <c r="M801" s="11">
        <v>4.8499999999999996</v>
      </c>
      <c r="N801" s="11">
        <v>5.95</v>
      </c>
      <c r="O801" s="11">
        <v>7.75</v>
      </c>
      <c r="P801" s="11">
        <v>3.75</v>
      </c>
      <c r="Q801" s="152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258</v>
      </c>
      <c r="C802" s="28"/>
      <c r="D802" s="23">
        <v>0.2248116248477082</v>
      </c>
      <c r="E802" s="23">
        <v>7.9528495849015043E-2</v>
      </c>
      <c r="F802" s="23">
        <v>0.39200340134578793</v>
      </c>
      <c r="G802" s="23">
        <v>9.8319208025017577E-2</v>
      </c>
      <c r="H802" s="23">
        <v>7.5277265270908097E-2</v>
      </c>
      <c r="I802" s="23">
        <v>0.16020819787597199</v>
      </c>
      <c r="J802" s="23">
        <v>0.27568097504180444</v>
      </c>
      <c r="K802" s="23">
        <v>0.13662601021279461</v>
      </c>
      <c r="L802" s="23">
        <v>0</v>
      </c>
      <c r="M802" s="23">
        <v>0.12110601416389968</v>
      </c>
      <c r="N802" s="23">
        <v>0.10488088481701503</v>
      </c>
      <c r="O802" s="23">
        <v>9.8319208025017132E-2</v>
      </c>
      <c r="P802" s="23">
        <v>5.4772255750516412E-2</v>
      </c>
      <c r="Q802" s="152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85</v>
      </c>
      <c r="C803" s="28"/>
      <c r="D803" s="13">
        <v>6.0395350097888829E-2</v>
      </c>
      <c r="E803" s="13">
        <v>1.2682376236789441E-2</v>
      </c>
      <c r="F803" s="13">
        <v>5.0364462699672971E-2</v>
      </c>
      <c r="G803" s="13">
        <v>1.7198695281344184E-2</v>
      </c>
      <c r="H803" s="13">
        <v>1.3168034741266724E-2</v>
      </c>
      <c r="I803" s="13">
        <v>2.4967511357294334E-2</v>
      </c>
      <c r="J803" s="13">
        <v>3.9382996434543495E-2</v>
      </c>
      <c r="K803" s="13">
        <v>1.9153179001793637E-2</v>
      </c>
      <c r="L803" s="13">
        <v>0</v>
      </c>
      <c r="M803" s="13">
        <v>2.5056416723565452E-2</v>
      </c>
      <c r="N803" s="13">
        <v>1.7627039465044545E-2</v>
      </c>
      <c r="O803" s="13">
        <v>1.2632018161672436E-2</v>
      </c>
      <c r="P803" s="13">
        <v>1.4605934866804376E-2</v>
      </c>
      <c r="Q803" s="152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29"/>
      <c r="B804" s="3" t="s">
        <v>259</v>
      </c>
      <c r="C804" s="28"/>
      <c r="D804" s="13">
        <v>-0.38026918702457713</v>
      </c>
      <c r="E804" s="13">
        <v>4.4022754081755933E-2</v>
      </c>
      <c r="F804" s="13">
        <v>0.29584619709645565</v>
      </c>
      <c r="G804" s="13">
        <v>-4.8232878792110689E-2</v>
      </c>
      <c r="H804" s="13">
        <v>-4.8232878792110689E-2</v>
      </c>
      <c r="I804" s="13">
        <v>6.8310034008855602E-2</v>
      </c>
      <c r="J804" s="13">
        <v>0.16542912800966048</v>
      </c>
      <c r="K804" s="13">
        <v>0.18762777806698727</v>
      </c>
      <c r="L804" s="13">
        <v>0.16542912800966048</v>
      </c>
      <c r="M804" s="13">
        <v>-0.19529893542190113</v>
      </c>
      <c r="N804" s="13">
        <v>-9.3852411917887402E-3</v>
      </c>
      <c r="O804" s="13">
        <v>0.29584619709645588</v>
      </c>
      <c r="P804" s="13">
        <v>-0.37566296713768188</v>
      </c>
      <c r="Q804" s="152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29"/>
      <c r="B805" s="45" t="s">
        <v>260</v>
      </c>
      <c r="C805" s="46"/>
      <c r="D805" s="44">
        <v>1.68</v>
      </c>
      <c r="E805" s="44">
        <v>0.11</v>
      </c>
      <c r="F805" s="44">
        <v>1.18</v>
      </c>
      <c r="G805" s="44">
        <v>0.28000000000000003</v>
      </c>
      <c r="H805" s="44">
        <v>0.28000000000000003</v>
      </c>
      <c r="I805" s="44">
        <v>0.22</v>
      </c>
      <c r="J805" s="44">
        <v>0.63</v>
      </c>
      <c r="K805" s="44">
        <v>0.72</v>
      </c>
      <c r="L805" s="44" t="s">
        <v>261</v>
      </c>
      <c r="M805" s="44">
        <v>0.9</v>
      </c>
      <c r="N805" s="44">
        <v>0.11</v>
      </c>
      <c r="O805" s="44">
        <v>1.18</v>
      </c>
      <c r="P805" s="44">
        <v>1.66</v>
      </c>
      <c r="Q805" s="152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0" t="s">
        <v>326</v>
      </c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BM806" s="55"/>
    </row>
    <row r="807" spans="1:65">
      <c r="BM807" s="55"/>
    </row>
    <row r="808" spans="1:65" ht="15">
      <c r="B808" s="8" t="s">
        <v>567</v>
      </c>
      <c r="BM808" s="27" t="s">
        <v>66</v>
      </c>
    </row>
    <row r="809" spans="1:65" ht="15">
      <c r="A809" s="24" t="s">
        <v>61</v>
      </c>
      <c r="B809" s="18" t="s">
        <v>109</v>
      </c>
      <c r="C809" s="15" t="s">
        <v>110</v>
      </c>
      <c r="D809" s="16" t="s">
        <v>223</v>
      </c>
      <c r="E809" s="17" t="s">
        <v>223</v>
      </c>
      <c r="F809" s="17" t="s">
        <v>223</v>
      </c>
      <c r="G809" s="17" t="s">
        <v>223</v>
      </c>
      <c r="H809" s="17" t="s">
        <v>223</v>
      </c>
      <c r="I809" s="17" t="s">
        <v>223</v>
      </c>
      <c r="J809" s="17" t="s">
        <v>223</v>
      </c>
      <c r="K809" s="17" t="s">
        <v>223</v>
      </c>
      <c r="L809" s="17" t="s">
        <v>223</v>
      </c>
      <c r="M809" s="17" t="s">
        <v>223</v>
      </c>
      <c r="N809" s="17" t="s">
        <v>223</v>
      </c>
      <c r="O809" s="17" t="s">
        <v>223</v>
      </c>
      <c r="P809" s="17" t="s">
        <v>223</v>
      </c>
      <c r="Q809" s="17" t="s">
        <v>223</v>
      </c>
      <c r="R809" s="15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 t="s">
        <v>224</v>
      </c>
      <c r="C810" s="9" t="s">
        <v>224</v>
      </c>
      <c r="D810" s="150" t="s">
        <v>229</v>
      </c>
      <c r="E810" s="151" t="s">
        <v>230</v>
      </c>
      <c r="F810" s="151" t="s">
        <v>231</v>
      </c>
      <c r="G810" s="151" t="s">
        <v>234</v>
      </c>
      <c r="H810" s="151" t="s">
        <v>235</v>
      </c>
      <c r="I810" s="151" t="s">
        <v>236</v>
      </c>
      <c r="J810" s="151" t="s">
        <v>237</v>
      </c>
      <c r="K810" s="151" t="s">
        <v>275</v>
      </c>
      <c r="L810" s="151" t="s">
        <v>241</v>
      </c>
      <c r="M810" s="151" t="s">
        <v>242</v>
      </c>
      <c r="N810" s="151" t="s">
        <v>244</v>
      </c>
      <c r="O810" s="151" t="s">
        <v>245</v>
      </c>
      <c r="P810" s="151" t="s">
        <v>247</v>
      </c>
      <c r="Q810" s="151" t="s">
        <v>248</v>
      </c>
      <c r="R810" s="15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 t="s">
        <v>3</v>
      </c>
    </row>
    <row r="811" spans="1:65">
      <c r="A811" s="29"/>
      <c r="B811" s="19"/>
      <c r="C811" s="9"/>
      <c r="D811" s="10" t="s">
        <v>314</v>
      </c>
      <c r="E811" s="11" t="s">
        <v>276</v>
      </c>
      <c r="F811" s="11" t="s">
        <v>314</v>
      </c>
      <c r="G811" s="11" t="s">
        <v>276</v>
      </c>
      <c r="H811" s="11" t="s">
        <v>276</v>
      </c>
      <c r="I811" s="11" t="s">
        <v>276</v>
      </c>
      <c r="J811" s="11" t="s">
        <v>276</v>
      </c>
      <c r="K811" s="11" t="s">
        <v>276</v>
      </c>
      <c r="L811" s="11" t="s">
        <v>314</v>
      </c>
      <c r="M811" s="11" t="s">
        <v>314</v>
      </c>
      <c r="N811" s="11" t="s">
        <v>314</v>
      </c>
      <c r="O811" s="11" t="s">
        <v>276</v>
      </c>
      <c r="P811" s="11" t="s">
        <v>314</v>
      </c>
      <c r="Q811" s="11" t="s">
        <v>314</v>
      </c>
      <c r="R811" s="15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9"/>
      <c r="C812" s="9"/>
      <c r="D812" s="25" t="s">
        <v>315</v>
      </c>
      <c r="E812" s="25" t="s">
        <v>316</v>
      </c>
      <c r="F812" s="25" t="s">
        <v>317</v>
      </c>
      <c r="G812" s="25" t="s">
        <v>317</v>
      </c>
      <c r="H812" s="25" t="s">
        <v>317</v>
      </c>
      <c r="I812" s="25" t="s">
        <v>317</v>
      </c>
      <c r="J812" s="25" t="s">
        <v>317</v>
      </c>
      <c r="K812" s="25" t="s">
        <v>317</v>
      </c>
      <c r="L812" s="25" t="s">
        <v>318</v>
      </c>
      <c r="M812" s="25" t="s">
        <v>293</v>
      </c>
      <c r="N812" s="25" t="s">
        <v>317</v>
      </c>
      <c r="O812" s="25" t="s">
        <v>318</v>
      </c>
      <c r="P812" s="25" t="s">
        <v>293</v>
      </c>
      <c r="Q812" s="25" t="s">
        <v>317</v>
      </c>
      <c r="R812" s="15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</v>
      </c>
    </row>
    <row r="813" spans="1:65">
      <c r="A813" s="29"/>
      <c r="B813" s="18">
        <v>1</v>
      </c>
      <c r="C813" s="14">
        <v>1</v>
      </c>
      <c r="D813" s="21">
        <v>0.58799999999999997</v>
      </c>
      <c r="E813" s="147" t="s">
        <v>103</v>
      </c>
      <c r="F813" s="21">
        <v>0.6</v>
      </c>
      <c r="G813" s="21">
        <v>0.5</v>
      </c>
      <c r="H813" s="21">
        <v>0.6</v>
      </c>
      <c r="I813" s="154">
        <v>0.2</v>
      </c>
      <c r="J813" s="21">
        <v>0.6</v>
      </c>
      <c r="K813" s="21">
        <v>0.6</v>
      </c>
      <c r="L813" s="147" t="s">
        <v>101</v>
      </c>
      <c r="M813" s="147" t="s">
        <v>101</v>
      </c>
      <c r="N813" s="21">
        <v>0.63</v>
      </c>
      <c r="O813" s="147" t="s">
        <v>294</v>
      </c>
      <c r="P813" s="147">
        <v>1.4</v>
      </c>
      <c r="Q813" s="21">
        <v>0.4</v>
      </c>
      <c r="R813" s="15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</v>
      </c>
    </row>
    <row r="814" spans="1:65">
      <c r="A814" s="29"/>
      <c r="B814" s="19">
        <v>1</v>
      </c>
      <c r="C814" s="9">
        <v>2</v>
      </c>
      <c r="D814" s="153">
        <v>0.35599999999999998</v>
      </c>
      <c r="E814" s="148" t="s">
        <v>103</v>
      </c>
      <c r="F814" s="11">
        <v>0.8</v>
      </c>
      <c r="G814" s="11">
        <v>0.6</v>
      </c>
      <c r="H814" s="11">
        <v>0.6</v>
      </c>
      <c r="I814" s="11">
        <v>0.8</v>
      </c>
      <c r="J814" s="11">
        <v>0.7</v>
      </c>
      <c r="K814" s="11">
        <v>0.6</v>
      </c>
      <c r="L814" s="148" t="s">
        <v>101</v>
      </c>
      <c r="M814" s="148" t="s">
        <v>101</v>
      </c>
      <c r="N814" s="11">
        <v>0.68</v>
      </c>
      <c r="O814" s="148" t="s">
        <v>294</v>
      </c>
      <c r="P814" s="148">
        <v>1.4</v>
      </c>
      <c r="Q814" s="11">
        <v>0.4</v>
      </c>
      <c r="R814" s="15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 t="e">
        <v>#N/A</v>
      </c>
    </row>
    <row r="815" spans="1:65">
      <c r="A815" s="29"/>
      <c r="B815" s="19">
        <v>1</v>
      </c>
      <c r="C815" s="9">
        <v>3</v>
      </c>
      <c r="D815" s="11">
        <v>0.53400000000000003</v>
      </c>
      <c r="E815" s="148" t="s">
        <v>103</v>
      </c>
      <c r="F815" s="11">
        <v>0.7</v>
      </c>
      <c r="G815" s="11">
        <v>0.5</v>
      </c>
      <c r="H815" s="11">
        <v>0.5</v>
      </c>
      <c r="I815" s="11">
        <v>0.6</v>
      </c>
      <c r="J815" s="11">
        <v>0.7</v>
      </c>
      <c r="K815" s="11">
        <v>0.6</v>
      </c>
      <c r="L815" s="148" t="s">
        <v>101</v>
      </c>
      <c r="M815" s="148" t="s">
        <v>101</v>
      </c>
      <c r="N815" s="11">
        <v>0.57999999999999996</v>
      </c>
      <c r="O815" s="148" t="s">
        <v>294</v>
      </c>
      <c r="P815" s="148">
        <v>1.4</v>
      </c>
      <c r="Q815" s="11">
        <v>0.4</v>
      </c>
      <c r="R815" s="15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16</v>
      </c>
    </row>
    <row r="816" spans="1:65">
      <c r="A816" s="29"/>
      <c r="B816" s="19">
        <v>1</v>
      </c>
      <c r="C816" s="9">
        <v>4</v>
      </c>
      <c r="D816" s="11">
        <v>0.53400000000000003</v>
      </c>
      <c r="E816" s="148" t="s">
        <v>103</v>
      </c>
      <c r="F816" s="11">
        <v>0.6</v>
      </c>
      <c r="G816" s="11">
        <v>0.4</v>
      </c>
      <c r="H816" s="11">
        <v>0.6</v>
      </c>
      <c r="I816" s="11">
        <v>0.5</v>
      </c>
      <c r="J816" s="11">
        <v>0.6</v>
      </c>
      <c r="K816" s="11">
        <v>0.5</v>
      </c>
      <c r="L816" s="148" t="s">
        <v>101</v>
      </c>
      <c r="M816" s="148" t="s">
        <v>101</v>
      </c>
      <c r="N816" s="11">
        <v>0.59</v>
      </c>
      <c r="O816" s="148" t="s">
        <v>294</v>
      </c>
      <c r="P816" s="153">
        <v>1.7</v>
      </c>
      <c r="Q816" s="11">
        <v>0.4</v>
      </c>
      <c r="R816" s="15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0.5838888888888889</v>
      </c>
    </row>
    <row r="817" spans="1:65">
      <c r="A817" s="29"/>
      <c r="B817" s="19">
        <v>1</v>
      </c>
      <c r="C817" s="9">
        <v>5</v>
      </c>
      <c r="D817" s="11">
        <v>0.56899999999999995</v>
      </c>
      <c r="E817" s="148" t="s">
        <v>103</v>
      </c>
      <c r="F817" s="11">
        <v>0.7</v>
      </c>
      <c r="G817" s="11">
        <v>0.6</v>
      </c>
      <c r="H817" s="11">
        <v>0.6</v>
      </c>
      <c r="I817" s="11">
        <v>0.6</v>
      </c>
      <c r="J817" s="11">
        <v>0.7</v>
      </c>
      <c r="K817" s="11">
        <v>0.6</v>
      </c>
      <c r="L817" s="148" t="s">
        <v>101</v>
      </c>
      <c r="M817" s="148" t="s">
        <v>101</v>
      </c>
      <c r="N817" s="11">
        <v>0.63</v>
      </c>
      <c r="O817" s="148" t="s">
        <v>294</v>
      </c>
      <c r="P817" s="148">
        <v>1.2</v>
      </c>
      <c r="Q817" s="11">
        <v>0.4</v>
      </c>
      <c r="R817" s="15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106</v>
      </c>
    </row>
    <row r="818" spans="1:65">
      <c r="A818" s="29"/>
      <c r="B818" s="19">
        <v>1</v>
      </c>
      <c r="C818" s="9">
        <v>6</v>
      </c>
      <c r="D818" s="11">
        <v>0.45</v>
      </c>
      <c r="E818" s="148" t="s">
        <v>103</v>
      </c>
      <c r="F818" s="11">
        <v>0.7</v>
      </c>
      <c r="G818" s="11">
        <v>0.5</v>
      </c>
      <c r="H818" s="11">
        <v>0.6</v>
      </c>
      <c r="I818" s="11">
        <v>0.8</v>
      </c>
      <c r="J818" s="11">
        <v>0.7</v>
      </c>
      <c r="K818" s="11">
        <v>0.6</v>
      </c>
      <c r="L818" s="148" t="s">
        <v>101</v>
      </c>
      <c r="M818" s="148" t="s">
        <v>101</v>
      </c>
      <c r="N818" s="11">
        <v>0.65</v>
      </c>
      <c r="O818" s="148" t="s">
        <v>294</v>
      </c>
      <c r="P818" s="148">
        <v>1.4</v>
      </c>
      <c r="Q818" s="11">
        <v>0.4</v>
      </c>
      <c r="R818" s="15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20" t="s">
        <v>256</v>
      </c>
      <c r="C819" s="12"/>
      <c r="D819" s="22">
        <v>0.50516666666666665</v>
      </c>
      <c r="E819" s="22" t="s">
        <v>648</v>
      </c>
      <c r="F819" s="22">
        <v>0.68333333333333324</v>
      </c>
      <c r="G819" s="22">
        <v>0.51666666666666672</v>
      </c>
      <c r="H819" s="22">
        <v>0.58333333333333337</v>
      </c>
      <c r="I819" s="22">
        <v>0.58333333333333337</v>
      </c>
      <c r="J819" s="22">
        <v>0.66666666666666663</v>
      </c>
      <c r="K819" s="22">
        <v>0.58333333333333337</v>
      </c>
      <c r="L819" s="22" t="s">
        <v>648</v>
      </c>
      <c r="M819" s="22" t="s">
        <v>648</v>
      </c>
      <c r="N819" s="22">
        <v>0.62666666666666659</v>
      </c>
      <c r="O819" s="22" t="s">
        <v>648</v>
      </c>
      <c r="P819" s="22">
        <v>1.4166666666666667</v>
      </c>
      <c r="Q819" s="22">
        <v>0.39999999999999997</v>
      </c>
      <c r="R819" s="15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3" t="s">
        <v>257</v>
      </c>
      <c r="C820" s="28"/>
      <c r="D820" s="11">
        <v>0.53400000000000003</v>
      </c>
      <c r="E820" s="11" t="s">
        <v>648</v>
      </c>
      <c r="F820" s="11">
        <v>0.7</v>
      </c>
      <c r="G820" s="11">
        <v>0.5</v>
      </c>
      <c r="H820" s="11">
        <v>0.6</v>
      </c>
      <c r="I820" s="11">
        <v>0.6</v>
      </c>
      <c r="J820" s="11">
        <v>0.7</v>
      </c>
      <c r="K820" s="11">
        <v>0.6</v>
      </c>
      <c r="L820" s="11" t="s">
        <v>648</v>
      </c>
      <c r="M820" s="11" t="s">
        <v>648</v>
      </c>
      <c r="N820" s="11">
        <v>0.63</v>
      </c>
      <c r="O820" s="11" t="s">
        <v>648</v>
      </c>
      <c r="P820" s="11">
        <v>1.4</v>
      </c>
      <c r="Q820" s="11">
        <v>0.4</v>
      </c>
      <c r="R820" s="15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258</v>
      </c>
      <c r="C821" s="28"/>
      <c r="D821" s="23">
        <v>8.7054963480933167E-2</v>
      </c>
      <c r="E821" s="23" t="s">
        <v>648</v>
      </c>
      <c r="F821" s="23">
        <v>7.5277265270908084E-2</v>
      </c>
      <c r="G821" s="23">
        <v>7.5277265270907792E-2</v>
      </c>
      <c r="H821" s="23">
        <v>4.0824829046386291E-2</v>
      </c>
      <c r="I821" s="23">
        <v>0.22286019533929047</v>
      </c>
      <c r="J821" s="23">
        <v>5.1639777949432218E-2</v>
      </c>
      <c r="K821" s="23">
        <v>4.0824829046386291E-2</v>
      </c>
      <c r="L821" s="23" t="s">
        <v>648</v>
      </c>
      <c r="M821" s="23" t="s">
        <v>648</v>
      </c>
      <c r="N821" s="23">
        <v>3.7237973450050546E-2</v>
      </c>
      <c r="O821" s="23" t="s">
        <v>648</v>
      </c>
      <c r="P821" s="23">
        <v>0.16020819787597143</v>
      </c>
      <c r="Q821" s="23">
        <v>6.0809419444881171E-17</v>
      </c>
      <c r="R821" s="15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85</v>
      </c>
      <c r="C822" s="28"/>
      <c r="D822" s="13">
        <v>0.17232919197809271</v>
      </c>
      <c r="E822" s="13" t="s">
        <v>648</v>
      </c>
      <c r="F822" s="13">
        <v>0.11016185161596306</v>
      </c>
      <c r="G822" s="13">
        <v>0.14569793278240217</v>
      </c>
      <c r="H822" s="13">
        <v>6.9985421222376498E-2</v>
      </c>
      <c r="I822" s="13">
        <v>0.38204604915306933</v>
      </c>
      <c r="J822" s="13">
        <v>7.7459666924148338E-2</v>
      </c>
      <c r="K822" s="13">
        <v>6.9985421222376498E-2</v>
      </c>
      <c r="L822" s="13" t="s">
        <v>648</v>
      </c>
      <c r="M822" s="13" t="s">
        <v>648</v>
      </c>
      <c r="N822" s="13">
        <v>5.9422298058591304E-2</v>
      </c>
      <c r="O822" s="13" t="s">
        <v>648</v>
      </c>
      <c r="P822" s="13">
        <v>0.11308813967715629</v>
      </c>
      <c r="Q822" s="13">
        <v>1.5202354861220294E-16</v>
      </c>
      <c r="R822" s="15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259</v>
      </c>
      <c r="C823" s="28"/>
      <c r="D823" s="13">
        <v>-0.13482397716460515</v>
      </c>
      <c r="E823" s="13" t="s">
        <v>648</v>
      </c>
      <c r="F823" s="13">
        <v>0.17031398667935282</v>
      </c>
      <c r="G823" s="13">
        <v>-0.11512844909609887</v>
      </c>
      <c r="H823" s="13">
        <v>-9.5147478591817158E-4</v>
      </c>
      <c r="I823" s="13">
        <v>-9.5147478591817158E-4</v>
      </c>
      <c r="J823" s="13">
        <v>0.14176974310180768</v>
      </c>
      <c r="K823" s="13">
        <v>-9.5147478591817158E-4</v>
      </c>
      <c r="L823" s="13" t="s">
        <v>648</v>
      </c>
      <c r="M823" s="13" t="s">
        <v>648</v>
      </c>
      <c r="N823" s="13">
        <v>7.3263558515699101E-2</v>
      </c>
      <c r="O823" s="13" t="s">
        <v>648</v>
      </c>
      <c r="P823" s="13">
        <v>1.4262607040913418</v>
      </c>
      <c r="Q823" s="13">
        <v>-0.31493815413891535</v>
      </c>
      <c r="R823" s="15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45" t="s">
        <v>260</v>
      </c>
      <c r="C824" s="46"/>
      <c r="D824" s="44">
        <v>0.63</v>
      </c>
      <c r="E824" s="44">
        <v>15.51</v>
      </c>
      <c r="F824" s="44">
        <v>0.81</v>
      </c>
      <c r="G824" s="44">
        <v>0.54</v>
      </c>
      <c r="H824" s="44">
        <v>0</v>
      </c>
      <c r="I824" s="44">
        <v>0</v>
      </c>
      <c r="J824" s="44">
        <v>0.67</v>
      </c>
      <c r="K824" s="44">
        <v>0</v>
      </c>
      <c r="L824" s="44">
        <v>0.67</v>
      </c>
      <c r="M824" s="44">
        <v>0.67</v>
      </c>
      <c r="N824" s="44">
        <v>0.35</v>
      </c>
      <c r="O824" s="44">
        <v>2.7</v>
      </c>
      <c r="P824" s="44">
        <v>6.74</v>
      </c>
      <c r="Q824" s="44">
        <v>1.48</v>
      </c>
      <c r="R824" s="15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BM825" s="55"/>
    </row>
    <row r="826" spans="1:65" ht="15">
      <c r="B826" s="8" t="s">
        <v>568</v>
      </c>
      <c r="BM826" s="27" t="s">
        <v>313</v>
      </c>
    </row>
    <row r="827" spans="1:65" ht="15">
      <c r="A827" s="24" t="s">
        <v>12</v>
      </c>
      <c r="B827" s="18" t="s">
        <v>109</v>
      </c>
      <c r="C827" s="15" t="s">
        <v>110</v>
      </c>
      <c r="D827" s="16" t="s">
        <v>223</v>
      </c>
      <c r="E827" s="17" t="s">
        <v>223</v>
      </c>
      <c r="F827" s="15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 t="s">
        <v>224</v>
      </c>
      <c r="C828" s="9" t="s">
        <v>224</v>
      </c>
      <c r="D828" s="150" t="s">
        <v>230</v>
      </c>
      <c r="E828" s="151" t="s">
        <v>231</v>
      </c>
      <c r="F828" s="15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s">
        <v>3</v>
      </c>
    </row>
    <row r="829" spans="1:65">
      <c r="A829" s="29"/>
      <c r="B829" s="19"/>
      <c r="C829" s="9"/>
      <c r="D829" s="10" t="s">
        <v>276</v>
      </c>
      <c r="E829" s="11" t="s">
        <v>314</v>
      </c>
      <c r="F829" s="15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9"/>
      <c r="C830" s="9"/>
      <c r="D830" s="25" t="s">
        <v>316</v>
      </c>
      <c r="E830" s="25" t="s">
        <v>317</v>
      </c>
      <c r="F830" s="15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8">
        <v>1</v>
      </c>
      <c r="C831" s="14">
        <v>1</v>
      </c>
      <c r="D831" s="21">
        <v>1.4360519045174691</v>
      </c>
      <c r="E831" s="21">
        <v>1.5</v>
      </c>
      <c r="F831" s="15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>
        <v>1</v>
      </c>
      <c r="C832" s="9">
        <v>2</v>
      </c>
      <c r="D832" s="11">
        <v>1.372567409751543</v>
      </c>
      <c r="E832" s="11">
        <v>1.8</v>
      </c>
      <c r="F832" s="15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35</v>
      </c>
    </row>
    <row r="833" spans="1:65">
      <c r="A833" s="29"/>
      <c r="B833" s="19">
        <v>1</v>
      </c>
      <c r="C833" s="9">
        <v>3</v>
      </c>
      <c r="D833" s="11">
        <v>1.3300668638347859</v>
      </c>
      <c r="E833" s="11">
        <v>1.5</v>
      </c>
      <c r="F833" s="15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16</v>
      </c>
    </row>
    <row r="834" spans="1:65">
      <c r="A834" s="29"/>
      <c r="B834" s="19">
        <v>1</v>
      </c>
      <c r="C834" s="9">
        <v>4</v>
      </c>
      <c r="D834" s="11">
        <v>1.379046757512953</v>
      </c>
      <c r="E834" s="11">
        <v>1.6</v>
      </c>
      <c r="F834" s="15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1.51219237407282</v>
      </c>
    </row>
    <row r="835" spans="1:65">
      <c r="A835" s="29"/>
      <c r="B835" s="19">
        <v>1</v>
      </c>
      <c r="C835" s="9">
        <v>5</v>
      </c>
      <c r="D835" s="11">
        <v>1.4611903340682257</v>
      </c>
      <c r="E835" s="11">
        <v>1.8</v>
      </c>
      <c r="F835" s="15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9</v>
      </c>
    </row>
    <row r="836" spans="1:65">
      <c r="A836" s="29"/>
      <c r="B836" s="19">
        <v>1</v>
      </c>
      <c r="C836" s="9">
        <v>6</v>
      </c>
      <c r="D836" s="11">
        <v>1.3673852191888787</v>
      </c>
      <c r="E836" s="11">
        <v>1.6</v>
      </c>
      <c r="F836" s="15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20" t="s">
        <v>256</v>
      </c>
      <c r="C837" s="12"/>
      <c r="D837" s="22">
        <v>1.3910514148123092</v>
      </c>
      <c r="E837" s="22">
        <v>1.6333333333333335</v>
      </c>
      <c r="F837" s="15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3" t="s">
        <v>257</v>
      </c>
      <c r="C838" s="28"/>
      <c r="D838" s="11">
        <v>1.375807083632248</v>
      </c>
      <c r="E838" s="11">
        <v>1.6</v>
      </c>
      <c r="F838" s="15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258</v>
      </c>
      <c r="C839" s="28"/>
      <c r="D839" s="23">
        <v>4.8393153609307626E-2</v>
      </c>
      <c r="E839" s="23">
        <v>0.13662601021279466</v>
      </c>
      <c r="F839" s="15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85</v>
      </c>
      <c r="C840" s="28"/>
      <c r="D840" s="13">
        <v>3.478890362642504E-2</v>
      </c>
      <c r="E840" s="13">
        <v>8.3648577681302849E-2</v>
      </c>
      <c r="F840" s="15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259</v>
      </c>
      <c r="C841" s="28"/>
      <c r="D841" s="13">
        <v>-8.0109489597701922E-2</v>
      </c>
      <c r="E841" s="13">
        <v>8.0109489597703698E-2</v>
      </c>
      <c r="F841" s="15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45" t="s">
        <v>260</v>
      </c>
      <c r="C842" s="46"/>
      <c r="D842" s="44">
        <v>0.67</v>
      </c>
      <c r="E842" s="44">
        <v>0.67</v>
      </c>
      <c r="F842" s="15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0"/>
      <c r="C843" s="20"/>
      <c r="D843" s="20"/>
      <c r="E843" s="20"/>
      <c r="BM843" s="55"/>
    </row>
    <row r="844" spans="1:65" ht="15">
      <c r="B844" s="8" t="s">
        <v>569</v>
      </c>
      <c r="BM844" s="27" t="s">
        <v>66</v>
      </c>
    </row>
    <row r="845" spans="1:65" ht="15">
      <c r="A845" s="24" t="s">
        <v>15</v>
      </c>
      <c r="B845" s="18" t="s">
        <v>109</v>
      </c>
      <c r="C845" s="15" t="s">
        <v>110</v>
      </c>
      <c r="D845" s="16" t="s">
        <v>223</v>
      </c>
      <c r="E845" s="17" t="s">
        <v>223</v>
      </c>
      <c r="F845" s="17" t="s">
        <v>223</v>
      </c>
      <c r="G845" s="17" t="s">
        <v>223</v>
      </c>
      <c r="H845" s="17" t="s">
        <v>223</v>
      </c>
      <c r="I845" s="17" t="s">
        <v>223</v>
      </c>
      <c r="J845" s="17" t="s">
        <v>223</v>
      </c>
      <c r="K845" s="17" t="s">
        <v>223</v>
      </c>
      <c r="L845" s="17" t="s">
        <v>223</v>
      </c>
      <c r="M845" s="17" t="s">
        <v>223</v>
      </c>
      <c r="N845" s="17" t="s">
        <v>223</v>
      </c>
      <c r="O845" s="17" t="s">
        <v>223</v>
      </c>
      <c r="P845" s="17" t="s">
        <v>223</v>
      </c>
      <c r="Q845" s="17" t="s">
        <v>223</v>
      </c>
      <c r="R845" s="152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 t="s">
        <v>224</v>
      </c>
      <c r="C846" s="9" t="s">
        <v>224</v>
      </c>
      <c r="D846" s="150" t="s">
        <v>229</v>
      </c>
      <c r="E846" s="151" t="s">
        <v>230</v>
      </c>
      <c r="F846" s="151" t="s">
        <v>231</v>
      </c>
      <c r="G846" s="151" t="s">
        <v>234</v>
      </c>
      <c r="H846" s="151" t="s">
        <v>235</v>
      </c>
      <c r="I846" s="151" t="s">
        <v>236</v>
      </c>
      <c r="J846" s="151" t="s">
        <v>237</v>
      </c>
      <c r="K846" s="151" t="s">
        <v>275</v>
      </c>
      <c r="L846" s="151" t="s">
        <v>240</v>
      </c>
      <c r="M846" s="151" t="s">
        <v>241</v>
      </c>
      <c r="N846" s="151" t="s">
        <v>242</v>
      </c>
      <c r="O846" s="151" t="s">
        <v>245</v>
      </c>
      <c r="P846" s="151" t="s">
        <v>247</v>
      </c>
      <c r="Q846" s="151" t="s">
        <v>248</v>
      </c>
      <c r="R846" s="152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 t="s">
        <v>3</v>
      </c>
    </row>
    <row r="847" spans="1:65">
      <c r="A847" s="29"/>
      <c r="B847" s="19"/>
      <c r="C847" s="9"/>
      <c r="D847" s="10" t="s">
        <v>314</v>
      </c>
      <c r="E847" s="11" t="s">
        <v>276</v>
      </c>
      <c r="F847" s="11" t="s">
        <v>314</v>
      </c>
      <c r="G847" s="11" t="s">
        <v>276</v>
      </c>
      <c r="H847" s="11" t="s">
        <v>276</v>
      </c>
      <c r="I847" s="11" t="s">
        <v>276</v>
      </c>
      <c r="J847" s="11" t="s">
        <v>276</v>
      </c>
      <c r="K847" s="11" t="s">
        <v>276</v>
      </c>
      <c r="L847" s="11" t="s">
        <v>276</v>
      </c>
      <c r="M847" s="11" t="s">
        <v>314</v>
      </c>
      <c r="N847" s="11" t="s">
        <v>314</v>
      </c>
      <c r="O847" s="11" t="s">
        <v>276</v>
      </c>
      <c r="P847" s="11" t="s">
        <v>314</v>
      </c>
      <c r="Q847" s="11" t="s">
        <v>314</v>
      </c>
      <c r="R847" s="152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2</v>
      </c>
    </row>
    <row r="848" spans="1:65">
      <c r="A848" s="29"/>
      <c r="B848" s="19"/>
      <c r="C848" s="9"/>
      <c r="D848" s="25" t="s">
        <v>315</v>
      </c>
      <c r="E848" s="25" t="s">
        <v>316</v>
      </c>
      <c r="F848" s="25" t="s">
        <v>317</v>
      </c>
      <c r="G848" s="25" t="s">
        <v>317</v>
      </c>
      <c r="H848" s="25" t="s">
        <v>317</v>
      </c>
      <c r="I848" s="25" t="s">
        <v>317</v>
      </c>
      <c r="J848" s="25" t="s">
        <v>317</v>
      </c>
      <c r="K848" s="25" t="s">
        <v>317</v>
      </c>
      <c r="L848" s="25" t="s">
        <v>318</v>
      </c>
      <c r="M848" s="25" t="s">
        <v>318</v>
      </c>
      <c r="N848" s="25" t="s">
        <v>293</v>
      </c>
      <c r="O848" s="25" t="s">
        <v>318</v>
      </c>
      <c r="P848" s="25" t="s">
        <v>293</v>
      </c>
      <c r="Q848" s="25" t="s">
        <v>317</v>
      </c>
      <c r="R848" s="152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2</v>
      </c>
    </row>
    <row r="849" spans="1:65">
      <c r="A849" s="29"/>
      <c r="B849" s="18">
        <v>1</v>
      </c>
      <c r="C849" s="14">
        <v>1</v>
      </c>
      <c r="D849" s="21">
        <v>0.4</v>
      </c>
      <c r="E849" s="21">
        <v>0.58071607315527318</v>
      </c>
      <c r="F849" s="21">
        <v>0.54</v>
      </c>
      <c r="G849" s="21">
        <v>0.4</v>
      </c>
      <c r="H849" s="21">
        <v>0.4</v>
      </c>
      <c r="I849" s="21">
        <v>0.5</v>
      </c>
      <c r="J849" s="21">
        <v>0.7</v>
      </c>
      <c r="K849" s="21">
        <v>0.5</v>
      </c>
      <c r="L849" s="21">
        <v>0.28897789687577002</v>
      </c>
      <c r="M849" s="21">
        <v>0.6</v>
      </c>
      <c r="N849" s="21">
        <v>0.5</v>
      </c>
      <c r="O849" s="147">
        <v>2.5</v>
      </c>
      <c r="P849" s="21">
        <v>0.5</v>
      </c>
      <c r="Q849" s="21">
        <v>0.3</v>
      </c>
      <c r="R849" s="152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</v>
      </c>
    </row>
    <row r="850" spans="1:65">
      <c r="A850" s="29"/>
      <c r="B850" s="19">
        <v>1</v>
      </c>
      <c r="C850" s="9">
        <v>2</v>
      </c>
      <c r="D850" s="11">
        <v>0.371</v>
      </c>
      <c r="E850" s="11">
        <v>0.60991499917757264</v>
      </c>
      <c r="F850" s="11">
        <v>0.5</v>
      </c>
      <c r="G850" s="11">
        <v>0.4</v>
      </c>
      <c r="H850" s="11">
        <v>0.4</v>
      </c>
      <c r="I850" s="11">
        <v>0.5</v>
      </c>
      <c r="J850" s="11">
        <v>0.7</v>
      </c>
      <c r="K850" s="11">
        <v>0.5</v>
      </c>
      <c r="L850" s="11">
        <v>0.25104548956502598</v>
      </c>
      <c r="M850" s="11">
        <v>0.6</v>
      </c>
      <c r="N850" s="11">
        <v>0.4</v>
      </c>
      <c r="O850" s="148">
        <v>2.8</v>
      </c>
      <c r="P850" s="11">
        <v>0.5</v>
      </c>
      <c r="Q850" s="11">
        <v>0.3</v>
      </c>
      <c r="R850" s="152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19</v>
      </c>
    </row>
    <row r="851" spans="1:65">
      <c r="A851" s="29"/>
      <c r="B851" s="19">
        <v>1</v>
      </c>
      <c r="C851" s="9">
        <v>3</v>
      </c>
      <c r="D851" s="11">
        <v>0.32800000000000001</v>
      </c>
      <c r="E851" s="11">
        <v>0.59227210939188202</v>
      </c>
      <c r="F851" s="11">
        <v>0.49</v>
      </c>
      <c r="G851" s="11">
        <v>0.4</v>
      </c>
      <c r="H851" s="11">
        <v>0.4</v>
      </c>
      <c r="I851" s="11">
        <v>0.4</v>
      </c>
      <c r="J851" s="11">
        <v>0.7</v>
      </c>
      <c r="K851" s="11">
        <v>0.5</v>
      </c>
      <c r="L851" s="11">
        <v>0.28565618370477802</v>
      </c>
      <c r="M851" s="11">
        <v>0.6</v>
      </c>
      <c r="N851" s="11">
        <v>0.4</v>
      </c>
      <c r="O851" s="148">
        <v>2.2999999999999998</v>
      </c>
      <c r="P851" s="11">
        <v>0.5</v>
      </c>
      <c r="Q851" s="11">
        <v>0.3</v>
      </c>
      <c r="R851" s="152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16</v>
      </c>
    </row>
    <row r="852" spans="1:65">
      <c r="A852" s="29"/>
      <c r="B852" s="19">
        <v>1</v>
      </c>
      <c r="C852" s="9">
        <v>4</v>
      </c>
      <c r="D852" s="11">
        <v>0.39500000000000002</v>
      </c>
      <c r="E852" s="11">
        <v>0.55378877630140455</v>
      </c>
      <c r="F852" s="11">
        <v>0.5</v>
      </c>
      <c r="G852" s="11">
        <v>0.4</v>
      </c>
      <c r="H852" s="11">
        <v>0.5</v>
      </c>
      <c r="I852" s="11">
        <v>0.5</v>
      </c>
      <c r="J852" s="11">
        <v>0.7</v>
      </c>
      <c r="K852" s="11">
        <v>0.5</v>
      </c>
      <c r="L852" s="11">
        <v>0.23987587602699401</v>
      </c>
      <c r="M852" s="11">
        <v>0.6</v>
      </c>
      <c r="N852" s="11">
        <v>0.4</v>
      </c>
      <c r="O852" s="148">
        <v>3.1</v>
      </c>
      <c r="P852" s="11">
        <v>0.5</v>
      </c>
      <c r="Q852" s="11">
        <v>0.3</v>
      </c>
      <c r="R852" s="152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0.46344208522516139</v>
      </c>
    </row>
    <row r="853" spans="1:65">
      <c r="A853" s="29"/>
      <c r="B853" s="19">
        <v>1</v>
      </c>
      <c r="C853" s="9">
        <v>5</v>
      </c>
      <c r="D853" s="11">
        <v>0.35499999999999998</v>
      </c>
      <c r="E853" s="11">
        <v>0.56567398043128447</v>
      </c>
      <c r="F853" s="11">
        <v>0.55000000000000004</v>
      </c>
      <c r="G853" s="11">
        <v>0.4</v>
      </c>
      <c r="H853" s="11">
        <v>0.4</v>
      </c>
      <c r="I853" s="11">
        <v>0.5</v>
      </c>
      <c r="J853" s="11">
        <v>0.7</v>
      </c>
      <c r="K853" s="11">
        <v>0.5</v>
      </c>
      <c r="L853" s="11">
        <v>0.277818436341082</v>
      </c>
      <c r="M853" s="11">
        <v>0.6</v>
      </c>
      <c r="N853" s="11">
        <v>0.4</v>
      </c>
      <c r="O853" s="148">
        <v>2.8</v>
      </c>
      <c r="P853" s="11">
        <v>0.5</v>
      </c>
      <c r="Q853" s="11">
        <v>0.3</v>
      </c>
      <c r="R853" s="152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107</v>
      </c>
    </row>
    <row r="854" spans="1:65">
      <c r="A854" s="29"/>
      <c r="B854" s="19">
        <v>1</v>
      </c>
      <c r="C854" s="9">
        <v>6</v>
      </c>
      <c r="D854" s="11">
        <v>0.314</v>
      </c>
      <c r="E854" s="11">
        <v>0.58966803297719927</v>
      </c>
      <c r="F854" s="11">
        <v>0.49</v>
      </c>
      <c r="G854" s="11">
        <v>0.4</v>
      </c>
      <c r="H854" s="11">
        <v>0.4</v>
      </c>
      <c r="I854" s="11">
        <v>0.5</v>
      </c>
      <c r="J854" s="11">
        <v>0.6</v>
      </c>
      <c r="K854" s="11">
        <v>0.5</v>
      </c>
      <c r="L854" s="11">
        <v>0.28007479361432303</v>
      </c>
      <c r="M854" s="11">
        <v>0.6</v>
      </c>
      <c r="N854" s="11">
        <v>0.4</v>
      </c>
      <c r="O854" s="148">
        <v>2.7</v>
      </c>
      <c r="P854" s="11">
        <v>0.5</v>
      </c>
      <c r="Q854" s="11">
        <v>0.3</v>
      </c>
      <c r="R854" s="152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20" t="s">
        <v>256</v>
      </c>
      <c r="C855" s="12"/>
      <c r="D855" s="22">
        <v>0.36049999999999999</v>
      </c>
      <c r="E855" s="22">
        <v>0.5820056619057693</v>
      </c>
      <c r="F855" s="22">
        <v>0.51166666666666671</v>
      </c>
      <c r="G855" s="22">
        <v>0.39999999999999997</v>
      </c>
      <c r="H855" s="22">
        <v>0.41666666666666669</v>
      </c>
      <c r="I855" s="22">
        <v>0.48333333333333334</v>
      </c>
      <c r="J855" s="22">
        <v>0.68333333333333324</v>
      </c>
      <c r="K855" s="22">
        <v>0.5</v>
      </c>
      <c r="L855" s="22">
        <v>0.27057477935466218</v>
      </c>
      <c r="M855" s="22">
        <v>0.6</v>
      </c>
      <c r="N855" s="22">
        <v>0.41666666666666669</v>
      </c>
      <c r="O855" s="22">
        <v>2.6999999999999997</v>
      </c>
      <c r="P855" s="22">
        <v>0.5</v>
      </c>
      <c r="Q855" s="22">
        <v>0.3</v>
      </c>
      <c r="R855" s="152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3" t="s">
        <v>257</v>
      </c>
      <c r="C856" s="28"/>
      <c r="D856" s="11">
        <v>0.36299999999999999</v>
      </c>
      <c r="E856" s="11">
        <v>0.58519205306623623</v>
      </c>
      <c r="F856" s="11">
        <v>0.5</v>
      </c>
      <c r="G856" s="11">
        <v>0.4</v>
      </c>
      <c r="H856" s="11">
        <v>0.4</v>
      </c>
      <c r="I856" s="11">
        <v>0.5</v>
      </c>
      <c r="J856" s="11">
        <v>0.7</v>
      </c>
      <c r="K856" s="11">
        <v>0.5</v>
      </c>
      <c r="L856" s="11">
        <v>0.27894661497770251</v>
      </c>
      <c r="M856" s="11">
        <v>0.6</v>
      </c>
      <c r="N856" s="11">
        <v>0.4</v>
      </c>
      <c r="O856" s="11">
        <v>2.75</v>
      </c>
      <c r="P856" s="11">
        <v>0.5</v>
      </c>
      <c r="Q856" s="11">
        <v>0.3</v>
      </c>
      <c r="R856" s="152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3" t="s">
        <v>258</v>
      </c>
      <c r="C857" s="28"/>
      <c r="D857" s="23">
        <v>3.4955686232714708E-2</v>
      </c>
      <c r="E857" s="23">
        <v>2.0038076122781408E-2</v>
      </c>
      <c r="F857" s="23">
        <v>2.6394443859772229E-2</v>
      </c>
      <c r="G857" s="23">
        <v>6.0809419444881171E-17</v>
      </c>
      <c r="H857" s="23">
        <v>4.0824829046386291E-2</v>
      </c>
      <c r="I857" s="23">
        <v>4.0824829046386291E-2</v>
      </c>
      <c r="J857" s="23">
        <v>4.0824829046386291E-2</v>
      </c>
      <c r="K857" s="23">
        <v>0</v>
      </c>
      <c r="L857" s="23">
        <v>2.0162639481710588E-2</v>
      </c>
      <c r="M857" s="23">
        <v>0</v>
      </c>
      <c r="N857" s="23">
        <v>4.0824829046386291E-2</v>
      </c>
      <c r="O857" s="23">
        <v>0.2756809750418045</v>
      </c>
      <c r="P857" s="23">
        <v>0</v>
      </c>
      <c r="Q857" s="23">
        <v>0</v>
      </c>
      <c r="R857" s="152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3" t="s">
        <v>85</v>
      </c>
      <c r="C858" s="28"/>
      <c r="D858" s="13">
        <v>9.6964455569250235E-2</v>
      </c>
      <c r="E858" s="13">
        <v>3.4429349118644328E-2</v>
      </c>
      <c r="F858" s="13">
        <v>5.1585232299229108E-2</v>
      </c>
      <c r="G858" s="13">
        <v>1.5202354861220294E-16</v>
      </c>
      <c r="H858" s="13">
        <v>9.7979589711327086E-2</v>
      </c>
      <c r="I858" s="13">
        <v>8.4465163544247504E-2</v>
      </c>
      <c r="J858" s="13">
        <v>5.9743652263004335E-2</v>
      </c>
      <c r="K858" s="13">
        <v>0</v>
      </c>
      <c r="L858" s="13">
        <v>7.4517808089134357E-2</v>
      </c>
      <c r="M858" s="13">
        <v>0</v>
      </c>
      <c r="N858" s="13">
        <v>9.7979589711327086E-2</v>
      </c>
      <c r="O858" s="13">
        <v>0.10210406483029798</v>
      </c>
      <c r="P858" s="13">
        <v>0</v>
      </c>
      <c r="Q858" s="13">
        <v>0</v>
      </c>
      <c r="R858" s="152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3" t="s">
        <v>259</v>
      </c>
      <c r="C859" s="28"/>
      <c r="D859" s="13">
        <v>-0.22212502598927208</v>
      </c>
      <c r="E859" s="13">
        <v>0.25583256346476246</v>
      </c>
      <c r="F859" s="13">
        <v>0.10405740647847206</v>
      </c>
      <c r="G859" s="13">
        <v>-0.13689323272041287</v>
      </c>
      <c r="H859" s="13">
        <v>-0.10093045075042995</v>
      </c>
      <c r="I859" s="13">
        <v>4.2920677129501206E-2</v>
      </c>
      <c r="J859" s="13">
        <v>0.47447406076929455</v>
      </c>
      <c r="K859" s="13">
        <v>7.8883459099484021E-2</v>
      </c>
      <c r="L859" s="13">
        <v>-0.41616269220952484</v>
      </c>
      <c r="M859" s="13">
        <v>0.29466015091938069</v>
      </c>
      <c r="N859" s="13">
        <v>-0.10093045075042995</v>
      </c>
      <c r="O859" s="13">
        <v>4.825970679137213</v>
      </c>
      <c r="P859" s="13">
        <v>7.8883459099484021E-2</v>
      </c>
      <c r="Q859" s="13">
        <v>-0.35266992454030965</v>
      </c>
      <c r="R859" s="152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45" t="s">
        <v>260</v>
      </c>
      <c r="C860" s="46"/>
      <c r="D860" s="44">
        <v>0.97</v>
      </c>
      <c r="E860" s="44">
        <v>0.67</v>
      </c>
      <c r="F860" s="44">
        <v>0.15</v>
      </c>
      <c r="G860" s="44">
        <v>0.68</v>
      </c>
      <c r="H860" s="44">
        <v>0.56000000000000005</v>
      </c>
      <c r="I860" s="44">
        <v>0.06</v>
      </c>
      <c r="J860" s="44">
        <v>1.42</v>
      </c>
      <c r="K860" s="44">
        <v>0.06</v>
      </c>
      <c r="L860" s="44">
        <v>1.64</v>
      </c>
      <c r="M860" s="44">
        <v>0.8</v>
      </c>
      <c r="N860" s="44">
        <v>0.56000000000000005</v>
      </c>
      <c r="O860" s="44">
        <v>16.36</v>
      </c>
      <c r="P860" s="44">
        <v>0.06</v>
      </c>
      <c r="Q860" s="44">
        <v>1.42</v>
      </c>
      <c r="R860" s="152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B861" s="3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BM861" s="55"/>
    </row>
    <row r="862" spans="1:65" ht="15">
      <c r="B862" s="8" t="s">
        <v>570</v>
      </c>
      <c r="BM862" s="27" t="s">
        <v>66</v>
      </c>
    </row>
    <row r="863" spans="1:65" ht="15">
      <c r="A863" s="24" t="s">
        <v>18</v>
      </c>
      <c r="B863" s="18" t="s">
        <v>109</v>
      </c>
      <c r="C863" s="15" t="s">
        <v>110</v>
      </c>
      <c r="D863" s="16" t="s">
        <v>223</v>
      </c>
      <c r="E863" s="17" t="s">
        <v>223</v>
      </c>
      <c r="F863" s="17" t="s">
        <v>223</v>
      </c>
      <c r="G863" s="17" t="s">
        <v>223</v>
      </c>
      <c r="H863" s="17" t="s">
        <v>223</v>
      </c>
      <c r="I863" s="17" t="s">
        <v>223</v>
      </c>
      <c r="J863" s="17" t="s">
        <v>223</v>
      </c>
      <c r="K863" s="17" t="s">
        <v>223</v>
      </c>
      <c r="L863" s="17" t="s">
        <v>223</v>
      </c>
      <c r="M863" s="17" t="s">
        <v>223</v>
      </c>
      <c r="N863" s="17" t="s">
        <v>223</v>
      </c>
      <c r="O863" s="17" t="s">
        <v>223</v>
      </c>
      <c r="P863" s="17" t="s">
        <v>223</v>
      </c>
      <c r="Q863" s="17" t="s">
        <v>223</v>
      </c>
      <c r="R863" s="152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 t="s">
        <v>224</v>
      </c>
      <c r="C864" s="9" t="s">
        <v>224</v>
      </c>
      <c r="D864" s="150" t="s">
        <v>229</v>
      </c>
      <c r="E864" s="151" t="s">
        <v>230</v>
      </c>
      <c r="F864" s="151" t="s">
        <v>231</v>
      </c>
      <c r="G864" s="151" t="s">
        <v>234</v>
      </c>
      <c r="H864" s="151" t="s">
        <v>235</v>
      </c>
      <c r="I864" s="151" t="s">
        <v>236</v>
      </c>
      <c r="J864" s="151" t="s">
        <v>237</v>
      </c>
      <c r="K864" s="151" t="s">
        <v>275</v>
      </c>
      <c r="L864" s="151" t="s">
        <v>240</v>
      </c>
      <c r="M864" s="151" t="s">
        <v>241</v>
      </c>
      <c r="N864" s="151" t="s">
        <v>242</v>
      </c>
      <c r="O864" s="151" t="s">
        <v>245</v>
      </c>
      <c r="P864" s="151" t="s">
        <v>247</v>
      </c>
      <c r="Q864" s="151" t="s">
        <v>248</v>
      </c>
      <c r="R864" s="152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s">
        <v>3</v>
      </c>
    </row>
    <row r="865" spans="1:65">
      <c r="A865" s="29"/>
      <c r="B865" s="19"/>
      <c r="C865" s="9"/>
      <c r="D865" s="10" t="s">
        <v>314</v>
      </c>
      <c r="E865" s="11" t="s">
        <v>276</v>
      </c>
      <c r="F865" s="11" t="s">
        <v>314</v>
      </c>
      <c r="G865" s="11" t="s">
        <v>276</v>
      </c>
      <c r="H865" s="11" t="s">
        <v>276</v>
      </c>
      <c r="I865" s="11" t="s">
        <v>276</v>
      </c>
      <c r="J865" s="11" t="s">
        <v>276</v>
      </c>
      <c r="K865" s="11" t="s">
        <v>276</v>
      </c>
      <c r="L865" s="11" t="s">
        <v>276</v>
      </c>
      <c r="M865" s="11" t="s">
        <v>314</v>
      </c>
      <c r="N865" s="11" t="s">
        <v>314</v>
      </c>
      <c r="O865" s="11" t="s">
        <v>276</v>
      </c>
      <c r="P865" s="11" t="s">
        <v>314</v>
      </c>
      <c r="Q865" s="11" t="s">
        <v>314</v>
      </c>
      <c r="R865" s="152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/>
      <c r="C866" s="9"/>
      <c r="D866" s="25" t="s">
        <v>315</v>
      </c>
      <c r="E866" s="25" t="s">
        <v>316</v>
      </c>
      <c r="F866" s="25" t="s">
        <v>317</v>
      </c>
      <c r="G866" s="25" t="s">
        <v>317</v>
      </c>
      <c r="H866" s="25" t="s">
        <v>317</v>
      </c>
      <c r="I866" s="25" t="s">
        <v>317</v>
      </c>
      <c r="J866" s="25" t="s">
        <v>317</v>
      </c>
      <c r="K866" s="25" t="s">
        <v>317</v>
      </c>
      <c r="L866" s="25" t="s">
        <v>318</v>
      </c>
      <c r="M866" s="25" t="s">
        <v>318</v>
      </c>
      <c r="N866" s="25" t="s">
        <v>293</v>
      </c>
      <c r="O866" s="25" t="s">
        <v>318</v>
      </c>
      <c r="P866" s="25" t="s">
        <v>293</v>
      </c>
      <c r="Q866" s="25" t="s">
        <v>317</v>
      </c>
      <c r="R866" s="152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8">
        <v>1</v>
      </c>
      <c r="C867" s="14">
        <v>1</v>
      </c>
      <c r="D867" s="212">
        <v>18.492999999999999</v>
      </c>
      <c r="E867" s="212">
        <v>25.071027349608087</v>
      </c>
      <c r="F867" s="213">
        <v>37.299999999999997</v>
      </c>
      <c r="G867" s="212">
        <v>24.5</v>
      </c>
      <c r="H867" s="212">
        <v>22.3</v>
      </c>
      <c r="I867" s="212">
        <v>23.9</v>
      </c>
      <c r="J867" s="212">
        <v>28.3</v>
      </c>
      <c r="K867" s="212">
        <v>27.3</v>
      </c>
      <c r="L867" s="212">
        <v>22.386652435050401</v>
      </c>
      <c r="M867" s="213">
        <v>36.4</v>
      </c>
      <c r="N867" s="212">
        <v>19.2</v>
      </c>
      <c r="O867" s="212">
        <v>27.8</v>
      </c>
      <c r="P867" s="212">
        <v>24</v>
      </c>
      <c r="Q867" s="212">
        <v>17.600000000000001</v>
      </c>
      <c r="R867" s="214"/>
      <c r="S867" s="215"/>
      <c r="T867" s="215"/>
      <c r="U867" s="215"/>
      <c r="V867" s="215"/>
      <c r="W867" s="215"/>
      <c r="X867" s="215"/>
      <c r="Y867" s="215"/>
      <c r="Z867" s="215"/>
      <c r="AA867" s="215"/>
      <c r="AB867" s="215"/>
      <c r="AC867" s="215"/>
      <c r="AD867" s="215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</v>
      </c>
    </row>
    <row r="868" spans="1:65">
      <c r="A868" s="29"/>
      <c r="B868" s="19">
        <v>1</v>
      </c>
      <c r="C868" s="9">
        <v>2</v>
      </c>
      <c r="D868" s="217">
        <v>18.690000000000001</v>
      </c>
      <c r="E868" s="217">
        <v>24.85268687904076</v>
      </c>
      <c r="F868" s="218">
        <v>34.6</v>
      </c>
      <c r="G868" s="217">
        <v>24.8</v>
      </c>
      <c r="H868" s="217">
        <v>22.8</v>
      </c>
      <c r="I868" s="217">
        <v>24.3</v>
      </c>
      <c r="J868" s="217">
        <v>28.6</v>
      </c>
      <c r="K868" s="217">
        <v>27.2</v>
      </c>
      <c r="L868" s="217">
        <v>22.391372161227999</v>
      </c>
      <c r="M868" s="218">
        <v>35.6</v>
      </c>
      <c r="N868" s="217">
        <v>19.3</v>
      </c>
      <c r="O868" s="217">
        <v>27.3</v>
      </c>
      <c r="P868" s="217">
        <v>25</v>
      </c>
      <c r="Q868" s="217">
        <v>17.100000000000001</v>
      </c>
      <c r="R868" s="214"/>
      <c r="S868" s="215"/>
      <c r="T868" s="215"/>
      <c r="U868" s="215"/>
      <c r="V868" s="215"/>
      <c r="W868" s="215"/>
      <c r="X868" s="215"/>
      <c r="Y868" s="215"/>
      <c r="Z868" s="215"/>
      <c r="AA868" s="215"/>
      <c r="AB868" s="215"/>
      <c r="AC868" s="215"/>
      <c r="AD868" s="215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20</v>
      </c>
    </row>
    <row r="869" spans="1:65">
      <c r="A869" s="29"/>
      <c r="B869" s="19">
        <v>1</v>
      </c>
      <c r="C869" s="9">
        <v>3</v>
      </c>
      <c r="D869" s="217">
        <v>18.696000000000002</v>
      </c>
      <c r="E869" s="217">
        <v>25.18675323699555</v>
      </c>
      <c r="F869" s="218">
        <v>35.4</v>
      </c>
      <c r="G869" s="217">
        <v>25.7</v>
      </c>
      <c r="H869" s="217">
        <v>22.4</v>
      </c>
      <c r="I869" s="217">
        <v>22.9</v>
      </c>
      <c r="J869" s="217">
        <v>29</v>
      </c>
      <c r="K869" s="217">
        <v>28</v>
      </c>
      <c r="L869" s="217">
        <v>22.6114534134115</v>
      </c>
      <c r="M869" s="218">
        <v>37</v>
      </c>
      <c r="N869" s="217">
        <v>18.7</v>
      </c>
      <c r="O869" s="217">
        <v>26.5</v>
      </c>
      <c r="P869" s="217">
        <v>24</v>
      </c>
      <c r="Q869" s="217">
        <v>17.100000000000001</v>
      </c>
      <c r="R869" s="214"/>
      <c r="S869" s="215"/>
      <c r="T869" s="215"/>
      <c r="U869" s="215"/>
      <c r="V869" s="215"/>
      <c r="W869" s="215"/>
      <c r="X869" s="215"/>
      <c r="Y869" s="215"/>
      <c r="Z869" s="215"/>
      <c r="AA869" s="215"/>
      <c r="AB869" s="215"/>
      <c r="AC869" s="215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16</v>
      </c>
    </row>
    <row r="870" spans="1:65">
      <c r="A870" s="29"/>
      <c r="B870" s="19">
        <v>1</v>
      </c>
      <c r="C870" s="9">
        <v>4</v>
      </c>
      <c r="D870" s="217">
        <v>18.678999999999998</v>
      </c>
      <c r="E870" s="217">
        <v>25.207118626391875</v>
      </c>
      <c r="F870" s="218">
        <v>34.6</v>
      </c>
      <c r="G870" s="217">
        <v>24.6</v>
      </c>
      <c r="H870" s="217">
        <v>21.9</v>
      </c>
      <c r="I870" s="217">
        <v>24.8</v>
      </c>
      <c r="J870" s="217">
        <v>28.6</v>
      </c>
      <c r="K870" s="217">
        <v>26.4</v>
      </c>
      <c r="L870" s="217">
        <v>22.820570574705801</v>
      </c>
      <c r="M870" s="218">
        <v>35.799999999999997</v>
      </c>
      <c r="N870" s="217">
        <v>18.899999999999999</v>
      </c>
      <c r="O870" s="217">
        <v>27.7</v>
      </c>
      <c r="P870" s="217">
        <v>25</v>
      </c>
      <c r="Q870" s="217">
        <v>17.3</v>
      </c>
      <c r="R870" s="214"/>
      <c r="S870" s="215"/>
      <c r="T870" s="215"/>
      <c r="U870" s="215"/>
      <c r="V870" s="215"/>
      <c r="W870" s="215"/>
      <c r="X870" s="215"/>
      <c r="Y870" s="215"/>
      <c r="Z870" s="215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16">
        <v>23.487030203051628</v>
      </c>
    </row>
    <row r="871" spans="1:65">
      <c r="A871" s="29"/>
      <c r="B871" s="19">
        <v>1</v>
      </c>
      <c r="C871" s="9">
        <v>5</v>
      </c>
      <c r="D871" s="219">
        <v>20.643000000000001</v>
      </c>
      <c r="E871" s="219">
        <v>23.718122606563739</v>
      </c>
      <c r="F871" s="218">
        <v>34.4</v>
      </c>
      <c r="G871" s="217">
        <v>24.9</v>
      </c>
      <c r="H871" s="217">
        <v>21.8</v>
      </c>
      <c r="I871" s="217">
        <v>25.5</v>
      </c>
      <c r="J871" s="217">
        <v>28.6</v>
      </c>
      <c r="K871" s="217">
        <v>26.9</v>
      </c>
      <c r="L871" s="217">
        <v>21.803593957774002</v>
      </c>
      <c r="M871" s="218">
        <v>35.9</v>
      </c>
      <c r="N871" s="217">
        <v>19.100000000000001</v>
      </c>
      <c r="O871" s="217">
        <v>27.4</v>
      </c>
      <c r="P871" s="217">
        <v>25</v>
      </c>
      <c r="Q871" s="217">
        <v>17.600000000000001</v>
      </c>
      <c r="R871" s="214"/>
      <c r="S871" s="215"/>
      <c r="T871" s="215"/>
      <c r="U871" s="215"/>
      <c r="V871" s="215"/>
      <c r="W871" s="215"/>
      <c r="X871" s="215"/>
      <c r="Y871" s="215"/>
      <c r="Z871" s="215"/>
      <c r="AA871" s="215"/>
      <c r="AB871" s="215"/>
      <c r="AC871" s="215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16">
        <v>108</v>
      </c>
    </row>
    <row r="872" spans="1:65">
      <c r="A872" s="29"/>
      <c r="B872" s="19">
        <v>1</v>
      </c>
      <c r="C872" s="9">
        <v>6</v>
      </c>
      <c r="D872" s="217">
        <v>19.599</v>
      </c>
      <c r="E872" s="217">
        <v>25.040701760753457</v>
      </c>
      <c r="F872" s="218">
        <v>36.799999999999997</v>
      </c>
      <c r="G872" s="217">
        <v>25.2</v>
      </c>
      <c r="H872" s="217">
        <v>22.4</v>
      </c>
      <c r="I872" s="217">
        <v>25.1</v>
      </c>
      <c r="J872" s="217">
        <v>28.7</v>
      </c>
      <c r="K872" s="217">
        <v>27</v>
      </c>
      <c r="L872" s="217">
        <v>22.334186654199598</v>
      </c>
      <c r="M872" s="218">
        <v>36.4</v>
      </c>
      <c r="N872" s="217">
        <v>18.5</v>
      </c>
      <c r="O872" s="217">
        <v>27.3</v>
      </c>
      <c r="P872" s="217">
        <v>24</v>
      </c>
      <c r="Q872" s="217">
        <v>17.5</v>
      </c>
      <c r="R872" s="214"/>
      <c r="S872" s="215"/>
      <c r="T872" s="215"/>
      <c r="U872" s="215"/>
      <c r="V872" s="215"/>
      <c r="W872" s="215"/>
      <c r="X872" s="215"/>
      <c r="Y872" s="215"/>
      <c r="Z872" s="215"/>
      <c r="AA872" s="215"/>
      <c r="AB872" s="215"/>
      <c r="AC872" s="215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29"/>
      <c r="B873" s="20" t="s">
        <v>256</v>
      </c>
      <c r="C873" s="12"/>
      <c r="D873" s="221">
        <v>19.133333333333336</v>
      </c>
      <c r="E873" s="221">
        <v>24.846068409892244</v>
      </c>
      <c r="F873" s="221">
        <v>35.516666666666673</v>
      </c>
      <c r="G873" s="221">
        <v>24.95</v>
      </c>
      <c r="H873" s="221">
        <v>22.266666666666666</v>
      </c>
      <c r="I873" s="221">
        <v>24.416666666666668</v>
      </c>
      <c r="J873" s="221">
        <v>28.633333333333329</v>
      </c>
      <c r="K873" s="221">
        <v>27.133333333333336</v>
      </c>
      <c r="L873" s="221">
        <v>22.391304866061546</v>
      </c>
      <c r="M873" s="221">
        <v>36.183333333333337</v>
      </c>
      <c r="N873" s="221">
        <v>18.95</v>
      </c>
      <c r="O873" s="221">
        <v>27.333333333333332</v>
      </c>
      <c r="P873" s="221">
        <v>24.5</v>
      </c>
      <c r="Q873" s="221">
        <v>17.366666666666671</v>
      </c>
      <c r="R873" s="214"/>
      <c r="S873" s="215"/>
      <c r="T873" s="215"/>
      <c r="U873" s="215"/>
      <c r="V873" s="215"/>
      <c r="W873" s="215"/>
      <c r="X873" s="215"/>
      <c r="Y873" s="215"/>
      <c r="Z873" s="215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29"/>
      <c r="B874" s="3" t="s">
        <v>257</v>
      </c>
      <c r="C874" s="28"/>
      <c r="D874" s="217">
        <v>18.693000000000001</v>
      </c>
      <c r="E874" s="217">
        <v>25.055864555180772</v>
      </c>
      <c r="F874" s="217">
        <v>35</v>
      </c>
      <c r="G874" s="217">
        <v>24.85</v>
      </c>
      <c r="H874" s="217">
        <v>22.35</v>
      </c>
      <c r="I874" s="217">
        <v>24.55</v>
      </c>
      <c r="J874" s="217">
        <v>28.6</v>
      </c>
      <c r="K874" s="217">
        <v>27.1</v>
      </c>
      <c r="L874" s="217">
        <v>22.3890122981392</v>
      </c>
      <c r="M874" s="217">
        <v>36.15</v>
      </c>
      <c r="N874" s="217">
        <v>19</v>
      </c>
      <c r="O874" s="217">
        <v>27.35</v>
      </c>
      <c r="P874" s="217">
        <v>24.5</v>
      </c>
      <c r="Q874" s="217">
        <v>17.399999999999999</v>
      </c>
      <c r="R874" s="214"/>
      <c r="S874" s="215"/>
      <c r="T874" s="215"/>
      <c r="U874" s="215"/>
      <c r="V874" s="215"/>
      <c r="W874" s="215"/>
      <c r="X874" s="215"/>
      <c r="Y874" s="215"/>
      <c r="Z874" s="215"/>
      <c r="AA874" s="215"/>
      <c r="AB874" s="215"/>
      <c r="AC874" s="215"/>
      <c r="AD874" s="215"/>
      <c r="AE874" s="215"/>
      <c r="AF874" s="215"/>
      <c r="AG874" s="215"/>
      <c r="AH874" s="215"/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5"/>
      <c r="AT874" s="215"/>
      <c r="AU874" s="215"/>
      <c r="AV874" s="215"/>
      <c r="AW874" s="215"/>
      <c r="AX874" s="215"/>
      <c r="AY874" s="215"/>
      <c r="AZ874" s="215"/>
      <c r="BA874" s="215"/>
      <c r="BB874" s="215"/>
      <c r="BC874" s="215"/>
      <c r="BD874" s="215"/>
      <c r="BE874" s="215"/>
      <c r="BF874" s="215"/>
      <c r="BG874" s="215"/>
      <c r="BH874" s="215"/>
      <c r="BI874" s="215"/>
      <c r="BJ874" s="215"/>
      <c r="BK874" s="215"/>
      <c r="BL874" s="215"/>
      <c r="BM874" s="220"/>
    </row>
    <row r="875" spans="1:65">
      <c r="A875" s="29"/>
      <c r="B875" s="3" t="s">
        <v>258</v>
      </c>
      <c r="C875" s="28"/>
      <c r="D875" s="217">
        <v>0.83668265588971502</v>
      </c>
      <c r="E875" s="217">
        <v>0.56695989548796777</v>
      </c>
      <c r="F875" s="217">
        <v>1.2464616587230684</v>
      </c>
      <c r="G875" s="217">
        <v>0.44158804331639179</v>
      </c>
      <c r="H875" s="217">
        <v>0.36696957185394374</v>
      </c>
      <c r="I875" s="217">
        <v>0.9347013783378455</v>
      </c>
      <c r="J875" s="217">
        <v>0.22509257354845472</v>
      </c>
      <c r="K875" s="217">
        <v>0.52788887719544464</v>
      </c>
      <c r="L875" s="217">
        <v>0.3410051855932924</v>
      </c>
      <c r="M875" s="217">
        <v>0.51542862422130453</v>
      </c>
      <c r="N875" s="217">
        <v>0.30822070014844916</v>
      </c>
      <c r="O875" s="217">
        <v>0.45898438608156011</v>
      </c>
      <c r="P875" s="217">
        <v>0.54772255750516607</v>
      </c>
      <c r="Q875" s="217">
        <v>0.23380903889000229</v>
      </c>
      <c r="R875" s="214"/>
      <c r="S875" s="215"/>
      <c r="T875" s="215"/>
      <c r="U875" s="215"/>
      <c r="V875" s="215"/>
      <c r="W875" s="215"/>
      <c r="X875" s="215"/>
      <c r="Y875" s="215"/>
      <c r="Z875" s="215"/>
      <c r="AA875" s="215"/>
      <c r="AB875" s="215"/>
      <c r="AC875" s="215"/>
      <c r="AD875" s="215"/>
      <c r="AE875" s="215"/>
      <c r="AF875" s="215"/>
      <c r="AG875" s="215"/>
      <c r="AH875" s="215"/>
      <c r="AI875" s="215"/>
      <c r="AJ875" s="215"/>
      <c r="AK875" s="215"/>
      <c r="AL875" s="215"/>
      <c r="AM875" s="215"/>
      <c r="AN875" s="215"/>
      <c r="AO875" s="215"/>
      <c r="AP875" s="215"/>
      <c r="AQ875" s="215"/>
      <c r="AR875" s="215"/>
      <c r="AS875" s="215"/>
      <c r="AT875" s="215"/>
      <c r="AU875" s="215"/>
      <c r="AV875" s="215"/>
      <c r="AW875" s="215"/>
      <c r="AX875" s="215"/>
      <c r="AY875" s="215"/>
      <c r="AZ875" s="215"/>
      <c r="BA875" s="215"/>
      <c r="BB875" s="215"/>
      <c r="BC875" s="215"/>
      <c r="BD875" s="215"/>
      <c r="BE875" s="215"/>
      <c r="BF875" s="215"/>
      <c r="BG875" s="215"/>
      <c r="BH875" s="215"/>
      <c r="BI875" s="215"/>
      <c r="BJ875" s="215"/>
      <c r="BK875" s="215"/>
      <c r="BL875" s="215"/>
      <c r="BM875" s="220"/>
    </row>
    <row r="876" spans="1:65">
      <c r="A876" s="29"/>
      <c r="B876" s="3" t="s">
        <v>85</v>
      </c>
      <c r="C876" s="28"/>
      <c r="D876" s="13">
        <v>4.3729058670194158E-2</v>
      </c>
      <c r="E876" s="13">
        <v>2.2818897788361464E-2</v>
      </c>
      <c r="F876" s="13">
        <v>3.5095119438472121E-2</v>
      </c>
      <c r="G876" s="13">
        <v>1.7698919571799272E-2</v>
      </c>
      <c r="H876" s="13">
        <v>1.6480669394638194E-2</v>
      </c>
      <c r="I876" s="13">
        <v>3.8281285119638721E-2</v>
      </c>
      <c r="J876" s="13">
        <v>7.8612074580368362E-3</v>
      </c>
      <c r="K876" s="13">
        <v>1.9455364024402136E-2</v>
      </c>
      <c r="L876" s="13">
        <v>1.5229357450719776E-2</v>
      </c>
      <c r="M876" s="13">
        <v>1.4244918218921359E-2</v>
      </c>
      <c r="N876" s="13">
        <v>1.6264944598862754E-2</v>
      </c>
      <c r="O876" s="13">
        <v>1.6792111685910736E-2</v>
      </c>
      <c r="P876" s="13">
        <v>2.2356022755312902E-2</v>
      </c>
      <c r="Q876" s="13">
        <v>1.3463092450479976E-2</v>
      </c>
      <c r="R876" s="152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259</v>
      </c>
      <c r="C877" s="28"/>
      <c r="D877" s="13">
        <v>-0.18536600123895708</v>
      </c>
      <c r="E877" s="13">
        <v>5.7863348200746012E-2</v>
      </c>
      <c r="F877" s="13">
        <v>0.51218210048761525</v>
      </c>
      <c r="G877" s="13">
        <v>6.2288411276377076E-2</v>
      </c>
      <c r="H877" s="13">
        <v>-5.1959039769378879E-2</v>
      </c>
      <c r="I877" s="13">
        <v>3.9580843366661789E-2</v>
      </c>
      <c r="J877" s="13">
        <v>0.21911255215284942</v>
      </c>
      <c r="K877" s="13">
        <v>0.15524751740677512</v>
      </c>
      <c r="L877" s="13">
        <v>-4.6652357812684064E-2</v>
      </c>
      <c r="M877" s="13">
        <v>0.54056656037475959</v>
      </c>
      <c r="N877" s="13">
        <v>-0.19317172770792201</v>
      </c>
      <c r="O877" s="13">
        <v>0.16376285537291824</v>
      </c>
      <c r="P877" s="13">
        <v>4.312890085255483E-2</v>
      </c>
      <c r="Q877" s="13">
        <v>-0.26058481993988958</v>
      </c>
      <c r="R877" s="152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29"/>
      <c r="B878" s="45" t="s">
        <v>260</v>
      </c>
      <c r="C878" s="46"/>
      <c r="D878" s="44">
        <v>1.46</v>
      </c>
      <c r="E878" s="44">
        <v>0.05</v>
      </c>
      <c r="F878" s="44">
        <v>2.86</v>
      </c>
      <c r="G878" s="44">
        <v>7.0000000000000007E-2</v>
      </c>
      <c r="H878" s="44">
        <v>0.63</v>
      </c>
      <c r="I878" s="44">
        <v>7.0000000000000007E-2</v>
      </c>
      <c r="J878" s="44">
        <v>1.04</v>
      </c>
      <c r="K878" s="44">
        <v>0.65</v>
      </c>
      <c r="L878" s="44">
        <v>0.6</v>
      </c>
      <c r="M878" s="44">
        <v>3.03</v>
      </c>
      <c r="N878" s="44">
        <v>1.51</v>
      </c>
      <c r="O878" s="44">
        <v>0.7</v>
      </c>
      <c r="P878" s="44">
        <v>0.05</v>
      </c>
      <c r="Q878" s="44">
        <v>1.92</v>
      </c>
      <c r="R878" s="152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BM879" s="55"/>
    </row>
    <row r="880" spans="1:65" ht="15">
      <c r="B880" s="8" t="s">
        <v>571</v>
      </c>
      <c r="BM880" s="27" t="s">
        <v>66</v>
      </c>
    </row>
    <row r="881" spans="1:65" ht="15">
      <c r="A881" s="24" t="s">
        <v>21</v>
      </c>
      <c r="B881" s="18" t="s">
        <v>109</v>
      </c>
      <c r="C881" s="15" t="s">
        <v>110</v>
      </c>
      <c r="D881" s="16" t="s">
        <v>223</v>
      </c>
      <c r="E881" s="17" t="s">
        <v>223</v>
      </c>
      <c r="F881" s="17" t="s">
        <v>223</v>
      </c>
      <c r="G881" s="17" t="s">
        <v>223</v>
      </c>
      <c r="H881" s="17" t="s">
        <v>223</v>
      </c>
      <c r="I881" s="17" t="s">
        <v>223</v>
      </c>
      <c r="J881" s="17" t="s">
        <v>223</v>
      </c>
      <c r="K881" s="17" t="s">
        <v>223</v>
      </c>
      <c r="L881" s="17" t="s">
        <v>223</v>
      </c>
      <c r="M881" s="17" t="s">
        <v>223</v>
      </c>
      <c r="N881" s="17" t="s">
        <v>223</v>
      </c>
      <c r="O881" s="17" t="s">
        <v>223</v>
      </c>
      <c r="P881" s="17" t="s">
        <v>223</v>
      </c>
      <c r="Q881" s="152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 t="s">
        <v>224</v>
      </c>
      <c r="C882" s="9" t="s">
        <v>224</v>
      </c>
      <c r="D882" s="150" t="s">
        <v>230</v>
      </c>
      <c r="E882" s="151" t="s">
        <v>231</v>
      </c>
      <c r="F882" s="151" t="s">
        <v>234</v>
      </c>
      <c r="G882" s="151" t="s">
        <v>235</v>
      </c>
      <c r="H882" s="151" t="s">
        <v>236</v>
      </c>
      <c r="I882" s="151" t="s">
        <v>237</v>
      </c>
      <c r="J882" s="151" t="s">
        <v>275</v>
      </c>
      <c r="K882" s="151" t="s">
        <v>240</v>
      </c>
      <c r="L882" s="151" t="s">
        <v>241</v>
      </c>
      <c r="M882" s="151" t="s">
        <v>242</v>
      </c>
      <c r="N882" s="151" t="s">
        <v>245</v>
      </c>
      <c r="O882" s="151" t="s">
        <v>247</v>
      </c>
      <c r="P882" s="151" t="s">
        <v>248</v>
      </c>
      <c r="Q882" s="152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s">
        <v>3</v>
      </c>
    </row>
    <row r="883" spans="1:65">
      <c r="A883" s="29"/>
      <c r="B883" s="19"/>
      <c r="C883" s="9"/>
      <c r="D883" s="10" t="s">
        <v>276</v>
      </c>
      <c r="E883" s="11" t="s">
        <v>314</v>
      </c>
      <c r="F883" s="11" t="s">
        <v>276</v>
      </c>
      <c r="G883" s="11" t="s">
        <v>276</v>
      </c>
      <c r="H883" s="11" t="s">
        <v>276</v>
      </c>
      <c r="I883" s="11" t="s">
        <v>276</v>
      </c>
      <c r="J883" s="11" t="s">
        <v>276</v>
      </c>
      <c r="K883" s="11" t="s">
        <v>276</v>
      </c>
      <c r="L883" s="11" t="s">
        <v>314</v>
      </c>
      <c r="M883" s="11" t="s">
        <v>314</v>
      </c>
      <c r="N883" s="11" t="s">
        <v>276</v>
      </c>
      <c r="O883" s="11" t="s">
        <v>314</v>
      </c>
      <c r="P883" s="11" t="s">
        <v>314</v>
      </c>
      <c r="Q883" s="152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3</v>
      </c>
    </row>
    <row r="884" spans="1:65">
      <c r="A884" s="29"/>
      <c r="B884" s="19"/>
      <c r="C884" s="9"/>
      <c r="D884" s="25" t="s">
        <v>316</v>
      </c>
      <c r="E884" s="25" t="s">
        <v>317</v>
      </c>
      <c r="F884" s="25" t="s">
        <v>317</v>
      </c>
      <c r="G884" s="25" t="s">
        <v>317</v>
      </c>
      <c r="H884" s="25" t="s">
        <v>317</v>
      </c>
      <c r="I884" s="25" t="s">
        <v>317</v>
      </c>
      <c r="J884" s="25" t="s">
        <v>115</v>
      </c>
      <c r="K884" s="25" t="s">
        <v>318</v>
      </c>
      <c r="L884" s="25" t="s">
        <v>318</v>
      </c>
      <c r="M884" s="25" t="s">
        <v>293</v>
      </c>
      <c r="N884" s="25" t="s">
        <v>318</v>
      </c>
      <c r="O884" s="25" t="s">
        <v>293</v>
      </c>
      <c r="P884" s="25" t="s">
        <v>317</v>
      </c>
      <c r="Q884" s="152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3</v>
      </c>
    </row>
    <row r="885" spans="1:65">
      <c r="A885" s="29"/>
      <c r="B885" s="18">
        <v>1</v>
      </c>
      <c r="C885" s="14">
        <v>1</v>
      </c>
      <c r="D885" s="202" t="s">
        <v>105</v>
      </c>
      <c r="E885" s="202" t="s">
        <v>299</v>
      </c>
      <c r="F885" s="202">
        <v>0.01</v>
      </c>
      <c r="G885" s="202" t="s">
        <v>105</v>
      </c>
      <c r="H885" s="202">
        <v>0.01</v>
      </c>
      <c r="I885" s="202">
        <v>0.01</v>
      </c>
      <c r="J885" s="202" t="s">
        <v>105</v>
      </c>
      <c r="K885" s="203">
        <v>2.44945303400988E-2</v>
      </c>
      <c r="L885" s="202" t="s">
        <v>299</v>
      </c>
      <c r="M885" s="202" t="s">
        <v>299</v>
      </c>
      <c r="N885" s="203" t="s">
        <v>294</v>
      </c>
      <c r="O885" s="203" t="s">
        <v>104</v>
      </c>
      <c r="P885" s="202" t="s">
        <v>105</v>
      </c>
      <c r="Q885" s="204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206">
        <v>1</v>
      </c>
    </row>
    <row r="886" spans="1:65">
      <c r="A886" s="29"/>
      <c r="B886" s="19">
        <v>1</v>
      </c>
      <c r="C886" s="9">
        <v>2</v>
      </c>
      <c r="D886" s="23" t="s">
        <v>105</v>
      </c>
      <c r="E886" s="23" t="s">
        <v>299</v>
      </c>
      <c r="F886" s="23">
        <v>0.01</v>
      </c>
      <c r="G886" s="23" t="s">
        <v>105</v>
      </c>
      <c r="H886" s="23">
        <v>0.01</v>
      </c>
      <c r="I886" s="23">
        <v>0.01</v>
      </c>
      <c r="J886" s="23" t="s">
        <v>105</v>
      </c>
      <c r="K886" s="208">
        <v>2.7228624878171102E-2</v>
      </c>
      <c r="L886" s="23" t="s">
        <v>299</v>
      </c>
      <c r="M886" s="23" t="s">
        <v>299</v>
      </c>
      <c r="N886" s="208" t="s">
        <v>294</v>
      </c>
      <c r="O886" s="208" t="s">
        <v>104</v>
      </c>
      <c r="P886" s="23" t="s">
        <v>105</v>
      </c>
      <c r="Q886" s="204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206">
        <v>21</v>
      </c>
    </row>
    <row r="887" spans="1:65">
      <c r="A887" s="29"/>
      <c r="B887" s="19">
        <v>1</v>
      </c>
      <c r="C887" s="9">
        <v>3</v>
      </c>
      <c r="D887" s="23" t="s">
        <v>105</v>
      </c>
      <c r="E887" s="23" t="s">
        <v>299</v>
      </c>
      <c r="F887" s="23">
        <v>0.01</v>
      </c>
      <c r="G887" s="23" t="s">
        <v>105</v>
      </c>
      <c r="H887" s="23">
        <v>0.01</v>
      </c>
      <c r="I887" s="23">
        <v>0.01</v>
      </c>
      <c r="J887" s="23" t="s">
        <v>105</v>
      </c>
      <c r="K887" s="208">
        <v>3.8746889890793799E-2</v>
      </c>
      <c r="L887" s="23" t="s">
        <v>299</v>
      </c>
      <c r="M887" s="23" t="s">
        <v>299</v>
      </c>
      <c r="N887" s="208" t="s">
        <v>294</v>
      </c>
      <c r="O887" s="208" t="s">
        <v>104</v>
      </c>
      <c r="P887" s="23" t="s">
        <v>105</v>
      </c>
      <c r="Q887" s="204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206">
        <v>16</v>
      </c>
    </row>
    <row r="888" spans="1:65">
      <c r="A888" s="29"/>
      <c r="B888" s="19">
        <v>1</v>
      </c>
      <c r="C888" s="9">
        <v>4</v>
      </c>
      <c r="D888" s="23" t="s">
        <v>105</v>
      </c>
      <c r="E888" s="23" t="s">
        <v>299</v>
      </c>
      <c r="F888" s="23">
        <v>0.01</v>
      </c>
      <c r="G888" s="23" t="s">
        <v>105</v>
      </c>
      <c r="H888" s="23">
        <v>0.01</v>
      </c>
      <c r="I888" s="23">
        <v>0.01</v>
      </c>
      <c r="J888" s="23" t="s">
        <v>105</v>
      </c>
      <c r="K888" s="208">
        <v>2.6840282514894301E-2</v>
      </c>
      <c r="L888" s="23" t="s">
        <v>299</v>
      </c>
      <c r="M888" s="23" t="s">
        <v>299</v>
      </c>
      <c r="N888" s="208" t="s">
        <v>294</v>
      </c>
      <c r="O888" s="208" t="s">
        <v>104</v>
      </c>
      <c r="P888" s="23" t="s">
        <v>105</v>
      </c>
      <c r="Q888" s="204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205"/>
      <c r="AT888" s="205"/>
      <c r="AU888" s="205"/>
      <c r="AV888" s="205"/>
      <c r="AW888" s="205"/>
      <c r="AX888" s="205"/>
      <c r="AY888" s="205"/>
      <c r="AZ888" s="205"/>
      <c r="BA888" s="205"/>
      <c r="BB888" s="205"/>
      <c r="BC888" s="205"/>
      <c r="BD888" s="205"/>
      <c r="BE888" s="205"/>
      <c r="BF888" s="205"/>
      <c r="BG888" s="205"/>
      <c r="BH888" s="205"/>
      <c r="BI888" s="205"/>
      <c r="BJ888" s="205"/>
      <c r="BK888" s="205"/>
      <c r="BL888" s="205"/>
      <c r="BM888" s="206" t="s">
        <v>105</v>
      </c>
    </row>
    <row r="889" spans="1:65">
      <c r="A889" s="29"/>
      <c r="B889" s="19">
        <v>1</v>
      </c>
      <c r="C889" s="9">
        <v>5</v>
      </c>
      <c r="D889" s="23" t="s">
        <v>105</v>
      </c>
      <c r="E889" s="23" t="s">
        <v>299</v>
      </c>
      <c r="F889" s="23">
        <v>0.01</v>
      </c>
      <c r="G889" s="23" t="s">
        <v>105</v>
      </c>
      <c r="H889" s="23">
        <v>0.01</v>
      </c>
      <c r="I889" s="23" t="s">
        <v>105</v>
      </c>
      <c r="J889" s="23" t="s">
        <v>105</v>
      </c>
      <c r="K889" s="208">
        <v>3.3445583584673103E-2</v>
      </c>
      <c r="L889" s="23" t="s">
        <v>299</v>
      </c>
      <c r="M889" s="23" t="s">
        <v>299</v>
      </c>
      <c r="N889" s="208" t="s">
        <v>294</v>
      </c>
      <c r="O889" s="208" t="s">
        <v>104</v>
      </c>
      <c r="P889" s="23" t="s">
        <v>105</v>
      </c>
      <c r="Q889" s="204"/>
      <c r="R889" s="205"/>
      <c r="S889" s="205"/>
      <c r="T889" s="205"/>
      <c r="U889" s="205"/>
      <c r="V889" s="205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205"/>
      <c r="AT889" s="205"/>
      <c r="AU889" s="205"/>
      <c r="AV889" s="205"/>
      <c r="AW889" s="205"/>
      <c r="AX889" s="205"/>
      <c r="AY889" s="205"/>
      <c r="AZ889" s="205"/>
      <c r="BA889" s="205"/>
      <c r="BB889" s="205"/>
      <c r="BC889" s="205"/>
      <c r="BD889" s="205"/>
      <c r="BE889" s="205"/>
      <c r="BF889" s="205"/>
      <c r="BG889" s="205"/>
      <c r="BH889" s="205"/>
      <c r="BI889" s="205"/>
      <c r="BJ889" s="205"/>
      <c r="BK889" s="205"/>
      <c r="BL889" s="205"/>
      <c r="BM889" s="206">
        <v>109</v>
      </c>
    </row>
    <row r="890" spans="1:65">
      <c r="A890" s="29"/>
      <c r="B890" s="19">
        <v>1</v>
      </c>
      <c r="C890" s="9">
        <v>6</v>
      </c>
      <c r="D890" s="23" t="s">
        <v>105</v>
      </c>
      <c r="E890" s="23" t="s">
        <v>299</v>
      </c>
      <c r="F890" s="23">
        <v>0.01</v>
      </c>
      <c r="G890" s="23" t="s">
        <v>105</v>
      </c>
      <c r="H890" s="23">
        <v>0.01</v>
      </c>
      <c r="I890" s="23">
        <v>0.01</v>
      </c>
      <c r="J890" s="23" t="s">
        <v>105</v>
      </c>
      <c r="K890" s="208">
        <v>2.3436971631228602E-2</v>
      </c>
      <c r="L890" s="23" t="s">
        <v>299</v>
      </c>
      <c r="M890" s="23" t="s">
        <v>299</v>
      </c>
      <c r="N890" s="208" t="s">
        <v>294</v>
      </c>
      <c r="O890" s="208" t="s">
        <v>104</v>
      </c>
      <c r="P890" s="23" t="s">
        <v>105</v>
      </c>
      <c r="Q890" s="204"/>
      <c r="R890" s="205"/>
      <c r="S890" s="205"/>
      <c r="T890" s="205"/>
      <c r="U890" s="205"/>
      <c r="V890" s="205"/>
      <c r="W890" s="205"/>
      <c r="X890" s="205"/>
      <c r="Y890" s="205"/>
      <c r="Z890" s="205"/>
      <c r="AA890" s="205"/>
      <c r="AB890" s="205"/>
      <c r="AC890" s="205"/>
      <c r="AD890" s="205"/>
      <c r="AE890" s="205"/>
      <c r="AF890" s="205"/>
      <c r="AG890" s="205"/>
      <c r="AH890" s="205"/>
      <c r="AI890" s="205"/>
      <c r="AJ890" s="205"/>
      <c r="AK890" s="205"/>
      <c r="AL890" s="205"/>
      <c r="AM890" s="205"/>
      <c r="AN890" s="205"/>
      <c r="AO890" s="205"/>
      <c r="AP890" s="205"/>
      <c r="AQ890" s="205"/>
      <c r="AR890" s="205"/>
      <c r="AS890" s="205"/>
      <c r="AT890" s="205"/>
      <c r="AU890" s="205"/>
      <c r="AV890" s="205"/>
      <c r="AW890" s="205"/>
      <c r="AX890" s="205"/>
      <c r="AY890" s="205"/>
      <c r="AZ890" s="205"/>
      <c r="BA890" s="205"/>
      <c r="BB890" s="205"/>
      <c r="BC890" s="205"/>
      <c r="BD890" s="205"/>
      <c r="BE890" s="205"/>
      <c r="BF890" s="205"/>
      <c r="BG890" s="205"/>
      <c r="BH890" s="205"/>
      <c r="BI890" s="205"/>
      <c r="BJ890" s="205"/>
      <c r="BK890" s="205"/>
      <c r="BL890" s="205"/>
      <c r="BM890" s="56"/>
    </row>
    <row r="891" spans="1:65">
      <c r="A891" s="29"/>
      <c r="B891" s="20" t="s">
        <v>256</v>
      </c>
      <c r="C891" s="12"/>
      <c r="D891" s="209" t="s">
        <v>648</v>
      </c>
      <c r="E891" s="209" t="s">
        <v>648</v>
      </c>
      <c r="F891" s="209">
        <v>0.01</v>
      </c>
      <c r="G891" s="209" t="s">
        <v>648</v>
      </c>
      <c r="H891" s="209">
        <v>0.01</v>
      </c>
      <c r="I891" s="209">
        <v>0.01</v>
      </c>
      <c r="J891" s="209" t="s">
        <v>648</v>
      </c>
      <c r="K891" s="209">
        <v>2.9032147139976618E-2</v>
      </c>
      <c r="L891" s="209" t="s">
        <v>648</v>
      </c>
      <c r="M891" s="209" t="s">
        <v>648</v>
      </c>
      <c r="N891" s="209" t="s">
        <v>648</v>
      </c>
      <c r="O891" s="209" t="s">
        <v>648</v>
      </c>
      <c r="P891" s="209" t="s">
        <v>648</v>
      </c>
      <c r="Q891" s="204"/>
      <c r="R891" s="205"/>
      <c r="S891" s="205"/>
      <c r="T891" s="205"/>
      <c r="U891" s="205"/>
      <c r="V891" s="205"/>
      <c r="W891" s="205"/>
      <c r="X891" s="205"/>
      <c r="Y891" s="205"/>
      <c r="Z891" s="205"/>
      <c r="AA891" s="205"/>
      <c r="AB891" s="205"/>
      <c r="AC891" s="205"/>
      <c r="AD891" s="205"/>
      <c r="AE891" s="205"/>
      <c r="AF891" s="205"/>
      <c r="AG891" s="205"/>
      <c r="AH891" s="205"/>
      <c r="AI891" s="205"/>
      <c r="AJ891" s="205"/>
      <c r="AK891" s="205"/>
      <c r="AL891" s="205"/>
      <c r="AM891" s="205"/>
      <c r="AN891" s="205"/>
      <c r="AO891" s="205"/>
      <c r="AP891" s="205"/>
      <c r="AQ891" s="205"/>
      <c r="AR891" s="205"/>
      <c r="AS891" s="205"/>
      <c r="AT891" s="205"/>
      <c r="AU891" s="205"/>
      <c r="AV891" s="205"/>
      <c r="AW891" s="205"/>
      <c r="AX891" s="205"/>
      <c r="AY891" s="205"/>
      <c r="AZ891" s="205"/>
      <c r="BA891" s="205"/>
      <c r="BB891" s="205"/>
      <c r="BC891" s="205"/>
      <c r="BD891" s="205"/>
      <c r="BE891" s="205"/>
      <c r="BF891" s="205"/>
      <c r="BG891" s="205"/>
      <c r="BH891" s="205"/>
      <c r="BI891" s="205"/>
      <c r="BJ891" s="205"/>
      <c r="BK891" s="205"/>
      <c r="BL891" s="205"/>
      <c r="BM891" s="56"/>
    </row>
    <row r="892" spans="1:65">
      <c r="A892" s="29"/>
      <c r="B892" s="3" t="s">
        <v>257</v>
      </c>
      <c r="C892" s="28"/>
      <c r="D892" s="23" t="s">
        <v>648</v>
      </c>
      <c r="E892" s="23" t="s">
        <v>648</v>
      </c>
      <c r="F892" s="23">
        <v>0.01</v>
      </c>
      <c r="G892" s="23" t="s">
        <v>648</v>
      </c>
      <c r="H892" s="23">
        <v>0.01</v>
      </c>
      <c r="I892" s="23">
        <v>0.01</v>
      </c>
      <c r="J892" s="23" t="s">
        <v>648</v>
      </c>
      <c r="K892" s="23">
        <v>2.70344536965327E-2</v>
      </c>
      <c r="L892" s="23" t="s">
        <v>648</v>
      </c>
      <c r="M892" s="23" t="s">
        <v>648</v>
      </c>
      <c r="N892" s="23" t="s">
        <v>648</v>
      </c>
      <c r="O892" s="23" t="s">
        <v>648</v>
      </c>
      <c r="P892" s="23" t="s">
        <v>648</v>
      </c>
      <c r="Q892" s="204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56"/>
    </row>
    <row r="893" spans="1:65">
      <c r="A893" s="29"/>
      <c r="B893" s="3" t="s">
        <v>258</v>
      </c>
      <c r="C893" s="28"/>
      <c r="D893" s="23" t="s">
        <v>648</v>
      </c>
      <c r="E893" s="23" t="s">
        <v>648</v>
      </c>
      <c r="F893" s="23">
        <v>0</v>
      </c>
      <c r="G893" s="23" t="s">
        <v>648</v>
      </c>
      <c r="H893" s="23">
        <v>0</v>
      </c>
      <c r="I893" s="23">
        <v>0</v>
      </c>
      <c r="J893" s="23" t="s">
        <v>648</v>
      </c>
      <c r="K893" s="23">
        <v>5.895889521449202E-3</v>
      </c>
      <c r="L893" s="23" t="s">
        <v>648</v>
      </c>
      <c r="M893" s="23" t="s">
        <v>648</v>
      </c>
      <c r="N893" s="23" t="s">
        <v>648</v>
      </c>
      <c r="O893" s="23" t="s">
        <v>648</v>
      </c>
      <c r="P893" s="23" t="s">
        <v>648</v>
      </c>
      <c r="Q893" s="204"/>
      <c r="R893" s="205"/>
      <c r="S893" s="205"/>
      <c r="T893" s="205"/>
      <c r="U893" s="205"/>
      <c r="V893" s="205"/>
      <c r="W893" s="205"/>
      <c r="X893" s="205"/>
      <c r="Y893" s="205"/>
      <c r="Z893" s="205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05"/>
      <c r="AT893" s="205"/>
      <c r="AU893" s="205"/>
      <c r="AV893" s="205"/>
      <c r="AW893" s="205"/>
      <c r="AX893" s="205"/>
      <c r="AY893" s="205"/>
      <c r="AZ893" s="205"/>
      <c r="BA893" s="205"/>
      <c r="BB893" s="205"/>
      <c r="BC893" s="205"/>
      <c r="BD893" s="205"/>
      <c r="BE893" s="205"/>
      <c r="BF893" s="205"/>
      <c r="BG893" s="205"/>
      <c r="BH893" s="205"/>
      <c r="BI893" s="205"/>
      <c r="BJ893" s="205"/>
      <c r="BK893" s="205"/>
      <c r="BL893" s="205"/>
      <c r="BM893" s="56"/>
    </row>
    <row r="894" spans="1:65">
      <c r="A894" s="29"/>
      <c r="B894" s="3" t="s">
        <v>85</v>
      </c>
      <c r="C894" s="28"/>
      <c r="D894" s="13" t="s">
        <v>648</v>
      </c>
      <c r="E894" s="13" t="s">
        <v>648</v>
      </c>
      <c r="F894" s="13">
        <v>0</v>
      </c>
      <c r="G894" s="13" t="s">
        <v>648</v>
      </c>
      <c r="H894" s="13">
        <v>0</v>
      </c>
      <c r="I894" s="13">
        <v>0</v>
      </c>
      <c r="J894" s="13" t="s">
        <v>648</v>
      </c>
      <c r="K894" s="13">
        <v>0.20308141499223437</v>
      </c>
      <c r="L894" s="13" t="s">
        <v>648</v>
      </c>
      <c r="M894" s="13" t="s">
        <v>648</v>
      </c>
      <c r="N894" s="13" t="s">
        <v>648</v>
      </c>
      <c r="O894" s="13" t="s">
        <v>648</v>
      </c>
      <c r="P894" s="13" t="s">
        <v>648</v>
      </c>
      <c r="Q894" s="152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259</v>
      </c>
      <c r="C895" s="28"/>
      <c r="D895" s="13" t="s">
        <v>648</v>
      </c>
      <c r="E895" s="13" t="s">
        <v>648</v>
      </c>
      <c r="F895" s="13" t="s">
        <v>648</v>
      </c>
      <c r="G895" s="13" t="s">
        <v>648</v>
      </c>
      <c r="H895" s="13" t="s">
        <v>648</v>
      </c>
      <c r="I895" s="13" t="s">
        <v>648</v>
      </c>
      <c r="J895" s="13" t="s">
        <v>648</v>
      </c>
      <c r="K895" s="13" t="s">
        <v>648</v>
      </c>
      <c r="L895" s="13" t="s">
        <v>648</v>
      </c>
      <c r="M895" s="13" t="s">
        <v>648</v>
      </c>
      <c r="N895" s="13" t="s">
        <v>648</v>
      </c>
      <c r="O895" s="13" t="s">
        <v>648</v>
      </c>
      <c r="P895" s="13" t="s">
        <v>648</v>
      </c>
      <c r="Q895" s="152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45" t="s">
        <v>260</v>
      </c>
      <c r="C896" s="46"/>
      <c r="D896" s="44">
        <v>0.67</v>
      </c>
      <c r="E896" s="44">
        <v>2.02</v>
      </c>
      <c r="F896" s="44">
        <v>0</v>
      </c>
      <c r="G896" s="44">
        <v>0.67</v>
      </c>
      <c r="H896" s="44">
        <v>0</v>
      </c>
      <c r="I896" s="44">
        <v>0.11</v>
      </c>
      <c r="J896" s="44">
        <v>0.67</v>
      </c>
      <c r="K896" s="44">
        <v>2.57</v>
      </c>
      <c r="L896" s="44">
        <v>2.02</v>
      </c>
      <c r="M896" s="44">
        <v>2.02</v>
      </c>
      <c r="N896" s="44">
        <v>32.369999999999997</v>
      </c>
      <c r="O896" s="44">
        <v>5.39</v>
      </c>
      <c r="P896" s="44">
        <v>0.67</v>
      </c>
      <c r="Q896" s="152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BM897" s="55"/>
    </row>
    <row r="898" spans="1:65" ht="15">
      <c r="B898" s="8" t="s">
        <v>572</v>
      </c>
      <c r="BM898" s="27" t="s">
        <v>313</v>
      </c>
    </row>
    <row r="899" spans="1:65" ht="15">
      <c r="A899" s="24" t="s">
        <v>24</v>
      </c>
      <c r="B899" s="18" t="s">
        <v>109</v>
      </c>
      <c r="C899" s="15" t="s">
        <v>110</v>
      </c>
      <c r="D899" s="16" t="s">
        <v>223</v>
      </c>
      <c r="E899" s="17" t="s">
        <v>223</v>
      </c>
      <c r="F899" s="17" t="s">
        <v>223</v>
      </c>
      <c r="G899" s="17" t="s">
        <v>223</v>
      </c>
      <c r="H899" s="15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9" t="s">
        <v>224</v>
      </c>
      <c r="C900" s="9" t="s">
        <v>224</v>
      </c>
      <c r="D900" s="150" t="s">
        <v>230</v>
      </c>
      <c r="E900" s="151" t="s">
        <v>231</v>
      </c>
      <c r="F900" s="151" t="s">
        <v>242</v>
      </c>
      <c r="G900" s="151" t="s">
        <v>245</v>
      </c>
      <c r="H900" s="15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 t="s">
        <v>3</v>
      </c>
    </row>
    <row r="901" spans="1:65">
      <c r="A901" s="29"/>
      <c r="B901" s="19"/>
      <c r="C901" s="9"/>
      <c r="D901" s="10" t="s">
        <v>276</v>
      </c>
      <c r="E901" s="11" t="s">
        <v>314</v>
      </c>
      <c r="F901" s="11" t="s">
        <v>314</v>
      </c>
      <c r="G901" s="11" t="s">
        <v>276</v>
      </c>
      <c r="H901" s="15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2</v>
      </c>
    </row>
    <row r="902" spans="1:65">
      <c r="A902" s="29"/>
      <c r="B902" s="19"/>
      <c r="C902" s="9"/>
      <c r="D902" s="25" t="s">
        <v>316</v>
      </c>
      <c r="E902" s="25" t="s">
        <v>317</v>
      </c>
      <c r="F902" s="25" t="s">
        <v>293</v>
      </c>
      <c r="G902" s="25" t="s">
        <v>318</v>
      </c>
      <c r="H902" s="15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</v>
      </c>
    </row>
    <row r="903" spans="1:65">
      <c r="A903" s="29"/>
      <c r="B903" s="18">
        <v>1</v>
      </c>
      <c r="C903" s="14">
        <v>1</v>
      </c>
      <c r="D903" s="21">
        <v>0.33134199156039046</v>
      </c>
      <c r="E903" s="21">
        <v>0.4</v>
      </c>
      <c r="F903" s="21">
        <v>0.3</v>
      </c>
      <c r="G903" s="21">
        <v>0.6</v>
      </c>
      <c r="H903" s="15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>
        <v>1</v>
      </c>
      <c r="C904" s="9">
        <v>2</v>
      </c>
      <c r="D904" s="11">
        <v>0.32232860606661473</v>
      </c>
      <c r="E904" s="11">
        <v>0.4</v>
      </c>
      <c r="F904" s="11">
        <v>0.3</v>
      </c>
      <c r="G904" s="11">
        <v>0.6</v>
      </c>
      <c r="H904" s="15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4</v>
      </c>
    </row>
    <row r="905" spans="1:65">
      <c r="A905" s="29"/>
      <c r="B905" s="19">
        <v>1</v>
      </c>
      <c r="C905" s="9">
        <v>3</v>
      </c>
      <c r="D905" s="11">
        <v>0.32777447312153074</v>
      </c>
      <c r="E905" s="11">
        <v>0.4</v>
      </c>
      <c r="F905" s="11">
        <v>0.28999999999999998</v>
      </c>
      <c r="G905" s="11">
        <v>0.6</v>
      </c>
      <c r="H905" s="15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16</v>
      </c>
    </row>
    <row r="906" spans="1:65">
      <c r="A906" s="29"/>
      <c r="B906" s="19">
        <v>1</v>
      </c>
      <c r="C906" s="9">
        <v>4</v>
      </c>
      <c r="D906" s="11">
        <v>0.34137518383056104</v>
      </c>
      <c r="E906" s="11">
        <v>0.4</v>
      </c>
      <c r="F906" s="11">
        <v>0.28999999999999998</v>
      </c>
      <c r="G906" s="11">
        <v>0.6</v>
      </c>
      <c r="H906" s="15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0.40604723194333098</v>
      </c>
    </row>
    <row r="907" spans="1:65">
      <c r="A907" s="29"/>
      <c r="B907" s="19">
        <v>1</v>
      </c>
      <c r="C907" s="9">
        <v>5</v>
      </c>
      <c r="D907" s="11">
        <v>0.31808228345195116</v>
      </c>
      <c r="E907" s="11">
        <v>0.4</v>
      </c>
      <c r="F907" s="11">
        <v>0.28999999999999998</v>
      </c>
      <c r="G907" s="11">
        <v>0.6</v>
      </c>
      <c r="H907" s="15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10</v>
      </c>
    </row>
    <row r="908" spans="1:65">
      <c r="A908" s="29"/>
      <c r="B908" s="19">
        <v>1</v>
      </c>
      <c r="C908" s="9">
        <v>6</v>
      </c>
      <c r="D908" s="11">
        <v>0.34423102860888671</v>
      </c>
      <c r="E908" s="11">
        <v>0.4</v>
      </c>
      <c r="F908" s="11">
        <v>0.28999999999999998</v>
      </c>
      <c r="G908" s="11">
        <v>0.6</v>
      </c>
      <c r="H908" s="15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20" t="s">
        <v>256</v>
      </c>
      <c r="C909" s="12"/>
      <c r="D909" s="22">
        <v>0.33085559443998919</v>
      </c>
      <c r="E909" s="22">
        <v>0.39999999999999997</v>
      </c>
      <c r="F909" s="22">
        <v>0.29333333333333333</v>
      </c>
      <c r="G909" s="22">
        <v>0.6</v>
      </c>
      <c r="H909" s="15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257</v>
      </c>
      <c r="C910" s="28"/>
      <c r="D910" s="11">
        <v>0.3295582323409606</v>
      </c>
      <c r="E910" s="11">
        <v>0.4</v>
      </c>
      <c r="F910" s="11">
        <v>0.28999999999999998</v>
      </c>
      <c r="G910" s="11">
        <v>0.6</v>
      </c>
      <c r="H910" s="15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258</v>
      </c>
      <c r="C911" s="28"/>
      <c r="D911" s="23">
        <v>1.0345635748539894E-2</v>
      </c>
      <c r="E911" s="23">
        <v>6.0809419444881171E-17</v>
      </c>
      <c r="F911" s="23">
        <v>5.1639777949432277E-3</v>
      </c>
      <c r="G911" s="23">
        <v>0</v>
      </c>
      <c r="H911" s="15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3" t="s">
        <v>85</v>
      </c>
      <c r="C912" s="28"/>
      <c r="D912" s="13">
        <v>3.1269339017981734E-2</v>
      </c>
      <c r="E912" s="13">
        <v>1.5202354861220294E-16</v>
      </c>
      <c r="F912" s="13">
        <v>1.7604469755488277E-2</v>
      </c>
      <c r="G912" s="13">
        <v>0</v>
      </c>
      <c r="H912" s="15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259</v>
      </c>
      <c r="C913" s="28"/>
      <c r="D913" s="13">
        <v>-0.18517953476366944</v>
      </c>
      <c r="E913" s="13">
        <v>-1.4892927392680666E-2</v>
      </c>
      <c r="F913" s="13">
        <v>-0.2775881467546325</v>
      </c>
      <c r="G913" s="13">
        <v>0.47766060891097895</v>
      </c>
      <c r="H913" s="15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45" t="s">
        <v>260</v>
      </c>
      <c r="C914" s="46"/>
      <c r="D914" s="44">
        <v>0.44</v>
      </c>
      <c r="E914" s="44">
        <v>0.44</v>
      </c>
      <c r="F914" s="44">
        <v>0.91</v>
      </c>
      <c r="G914" s="44">
        <v>2.97</v>
      </c>
      <c r="H914" s="15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0"/>
      <c r="C915" s="20"/>
      <c r="D915" s="20"/>
      <c r="E915" s="20"/>
      <c r="F915" s="20"/>
      <c r="G915" s="20"/>
      <c r="BM915" s="55"/>
    </row>
    <row r="916" spans="1:65" ht="15">
      <c r="B916" s="8" t="s">
        <v>573</v>
      </c>
      <c r="BM916" s="27" t="s">
        <v>66</v>
      </c>
    </row>
    <row r="917" spans="1:65" ht="15">
      <c r="A917" s="24" t="s">
        <v>27</v>
      </c>
      <c r="B917" s="18" t="s">
        <v>109</v>
      </c>
      <c r="C917" s="15" t="s">
        <v>110</v>
      </c>
      <c r="D917" s="16" t="s">
        <v>223</v>
      </c>
      <c r="E917" s="17" t="s">
        <v>223</v>
      </c>
      <c r="F917" s="17" t="s">
        <v>223</v>
      </c>
      <c r="G917" s="17" t="s">
        <v>223</v>
      </c>
      <c r="H917" s="17" t="s">
        <v>223</v>
      </c>
      <c r="I917" s="17" t="s">
        <v>223</v>
      </c>
      <c r="J917" s="17" t="s">
        <v>223</v>
      </c>
      <c r="K917" s="17" t="s">
        <v>223</v>
      </c>
      <c r="L917" s="17" t="s">
        <v>223</v>
      </c>
      <c r="M917" s="17" t="s">
        <v>223</v>
      </c>
      <c r="N917" s="17" t="s">
        <v>223</v>
      </c>
      <c r="O917" s="17" t="s">
        <v>223</v>
      </c>
      <c r="P917" s="17" t="s">
        <v>223</v>
      </c>
      <c r="Q917" s="17" t="s">
        <v>223</v>
      </c>
      <c r="R917" s="17" t="s">
        <v>223</v>
      </c>
      <c r="S917" s="152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 t="s">
        <v>224</v>
      </c>
      <c r="C918" s="9" t="s">
        <v>224</v>
      </c>
      <c r="D918" s="150" t="s">
        <v>229</v>
      </c>
      <c r="E918" s="151" t="s">
        <v>230</v>
      </c>
      <c r="F918" s="151" t="s">
        <v>231</v>
      </c>
      <c r="G918" s="151" t="s">
        <v>234</v>
      </c>
      <c r="H918" s="151" t="s">
        <v>235</v>
      </c>
      <c r="I918" s="151" t="s">
        <v>236</v>
      </c>
      <c r="J918" s="151" t="s">
        <v>237</v>
      </c>
      <c r="K918" s="151" t="s">
        <v>275</v>
      </c>
      <c r="L918" s="151" t="s">
        <v>240</v>
      </c>
      <c r="M918" s="151" t="s">
        <v>241</v>
      </c>
      <c r="N918" s="151" t="s">
        <v>242</v>
      </c>
      <c r="O918" s="151" t="s">
        <v>244</v>
      </c>
      <c r="P918" s="151" t="s">
        <v>245</v>
      </c>
      <c r="Q918" s="151" t="s">
        <v>247</v>
      </c>
      <c r="R918" s="151" t="s">
        <v>248</v>
      </c>
      <c r="S918" s="152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 t="s">
        <v>3</v>
      </c>
    </row>
    <row r="919" spans="1:65">
      <c r="A919" s="29"/>
      <c r="B919" s="19"/>
      <c r="C919" s="9"/>
      <c r="D919" s="10" t="s">
        <v>314</v>
      </c>
      <c r="E919" s="11" t="s">
        <v>276</v>
      </c>
      <c r="F919" s="11" t="s">
        <v>314</v>
      </c>
      <c r="G919" s="11" t="s">
        <v>276</v>
      </c>
      <c r="H919" s="11" t="s">
        <v>276</v>
      </c>
      <c r="I919" s="11" t="s">
        <v>276</v>
      </c>
      <c r="J919" s="11" t="s">
        <v>276</v>
      </c>
      <c r="K919" s="11" t="s">
        <v>276</v>
      </c>
      <c r="L919" s="11" t="s">
        <v>276</v>
      </c>
      <c r="M919" s="11" t="s">
        <v>314</v>
      </c>
      <c r="N919" s="11" t="s">
        <v>314</v>
      </c>
      <c r="O919" s="11" t="s">
        <v>314</v>
      </c>
      <c r="P919" s="11" t="s">
        <v>276</v>
      </c>
      <c r="Q919" s="11" t="s">
        <v>314</v>
      </c>
      <c r="R919" s="11" t="s">
        <v>314</v>
      </c>
      <c r="S919" s="152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9"/>
      <c r="C920" s="9"/>
      <c r="D920" s="25" t="s">
        <v>315</v>
      </c>
      <c r="E920" s="25" t="s">
        <v>316</v>
      </c>
      <c r="F920" s="25" t="s">
        <v>317</v>
      </c>
      <c r="G920" s="25" t="s">
        <v>317</v>
      </c>
      <c r="H920" s="25" t="s">
        <v>317</v>
      </c>
      <c r="I920" s="25" t="s">
        <v>317</v>
      </c>
      <c r="J920" s="25" t="s">
        <v>317</v>
      </c>
      <c r="K920" s="25" t="s">
        <v>115</v>
      </c>
      <c r="L920" s="25" t="s">
        <v>318</v>
      </c>
      <c r="M920" s="25" t="s">
        <v>318</v>
      </c>
      <c r="N920" s="25" t="s">
        <v>293</v>
      </c>
      <c r="O920" s="25" t="s">
        <v>317</v>
      </c>
      <c r="P920" s="25" t="s">
        <v>318</v>
      </c>
      <c r="Q920" s="25" t="s">
        <v>293</v>
      </c>
      <c r="R920" s="25" t="s">
        <v>317</v>
      </c>
      <c r="S920" s="152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2</v>
      </c>
    </row>
    <row r="921" spans="1:65">
      <c r="A921" s="29"/>
      <c r="B921" s="18">
        <v>1</v>
      </c>
      <c r="C921" s="14">
        <v>1</v>
      </c>
      <c r="D921" s="147">
        <v>0.254</v>
      </c>
      <c r="E921" s="147" t="s">
        <v>95</v>
      </c>
      <c r="F921" s="21">
        <v>0.09</v>
      </c>
      <c r="G921" s="21">
        <v>0.1</v>
      </c>
      <c r="H921" s="21">
        <v>0.11</v>
      </c>
      <c r="I921" s="21">
        <v>0.13</v>
      </c>
      <c r="J921" s="21">
        <v>0.11</v>
      </c>
      <c r="K921" s="21">
        <v>0.1</v>
      </c>
      <c r="L921" s="21">
        <v>0.111490067095162</v>
      </c>
      <c r="M921" s="21">
        <v>0.09</v>
      </c>
      <c r="N921" s="21">
        <v>0.11</v>
      </c>
      <c r="O921" s="147">
        <v>0.08</v>
      </c>
      <c r="P921" s="147" t="s">
        <v>294</v>
      </c>
      <c r="Q921" s="147">
        <v>0.1</v>
      </c>
      <c r="R921" s="21">
        <v>0.1</v>
      </c>
      <c r="S921" s="152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>
        <v>1</v>
      </c>
      <c r="C922" s="9">
        <v>2</v>
      </c>
      <c r="D922" s="11"/>
      <c r="E922" s="148" t="s">
        <v>95</v>
      </c>
      <c r="F922" s="11">
        <v>0.08</v>
      </c>
      <c r="G922" s="11">
        <v>0.11</v>
      </c>
      <c r="H922" s="11">
        <v>0.11</v>
      </c>
      <c r="I922" s="11">
        <v>0.08</v>
      </c>
      <c r="J922" s="11">
        <v>0.11</v>
      </c>
      <c r="K922" s="11">
        <v>0.1</v>
      </c>
      <c r="L922" s="153">
        <v>6.8919628488230397E-2</v>
      </c>
      <c r="M922" s="11">
        <v>0.09</v>
      </c>
      <c r="N922" s="11">
        <v>0.1</v>
      </c>
      <c r="O922" s="148">
        <v>0.08</v>
      </c>
      <c r="P922" s="148" t="s">
        <v>294</v>
      </c>
      <c r="Q922" s="148">
        <v>0.1</v>
      </c>
      <c r="R922" s="11">
        <v>0.12</v>
      </c>
      <c r="S922" s="152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23</v>
      </c>
    </row>
    <row r="923" spans="1:65">
      <c r="A923" s="29"/>
      <c r="B923" s="19">
        <v>1</v>
      </c>
      <c r="C923" s="9">
        <v>3</v>
      </c>
      <c r="D923" s="148">
        <v>7.0999999999999994E-2</v>
      </c>
      <c r="E923" s="148" t="s">
        <v>95</v>
      </c>
      <c r="F923" s="11">
        <v>0.09</v>
      </c>
      <c r="G923" s="11">
        <v>0.08</v>
      </c>
      <c r="H923" s="11">
        <v>0.11</v>
      </c>
      <c r="I923" s="11">
        <v>0.1</v>
      </c>
      <c r="J923" s="11">
        <v>0.11</v>
      </c>
      <c r="K923" s="11">
        <v>0.11</v>
      </c>
      <c r="L923" s="11">
        <v>0.103765594088142</v>
      </c>
      <c r="M923" s="11">
        <v>7.0000000000000007E-2</v>
      </c>
      <c r="N923" s="11">
        <v>0.12</v>
      </c>
      <c r="O923" s="148">
        <v>0.05</v>
      </c>
      <c r="P923" s="148" t="s">
        <v>294</v>
      </c>
      <c r="Q923" s="148">
        <v>0.2</v>
      </c>
      <c r="R923" s="11">
        <v>0.12</v>
      </c>
      <c r="S923" s="152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16</v>
      </c>
    </row>
    <row r="924" spans="1:65">
      <c r="A924" s="29"/>
      <c r="B924" s="19">
        <v>1</v>
      </c>
      <c r="C924" s="9">
        <v>4</v>
      </c>
      <c r="D924" s="148">
        <v>3.6999999999999998E-2</v>
      </c>
      <c r="E924" s="148" t="s">
        <v>95</v>
      </c>
      <c r="F924" s="11">
        <v>0.09</v>
      </c>
      <c r="G924" s="11">
        <v>0.1</v>
      </c>
      <c r="H924" s="11">
        <v>0.11</v>
      </c>
      <c r="I924" s="11">
        <v>0.08</v>
      </c>
      <c r="J924" s="11">
        <v>0.11</v>
      </c>
      <c r="K924" s="11">
        <v>0.11</v>
      </c>
      <c r="L924" s="11">
        <v>9.8471436185044406E-2</v>
      </c>
      <c r="M924" s="11">
        <v>0.09</v>
      </c>
      <c r="N924" s="11">
        <v>0.11</v>
      </c>
      <c r="O924" s="148">
        <v>0.08</v>
      </c>
      <c r="P924" s="148" t="s">
        <v>294</v>
      </c>
      <c r="Q924" s="148">
        <v>0.1</v>
      </c>
      <c r="R924" s="11">
        <v>0.09</v>
      </c>
      <c r="S924" s="15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0.102633612007867</v>
      </c>
    </row>
    <row r="925" spans="1:65">
      <c r="A925" s="29"/>
      <c r="B925" s="19">
        <v>1</v>
      </c>
      <c r="C925" s="9">
        <v>5</v>
      </c>
      <c r="D925" s="148">
        <v>0.24299999999999999</v>
      </c>
      <c r="E925" s="148" t="s">
        <v>95</v>
      </c>
      <c r="F925" s="11">
        <v>0.11</v>
      </c>
      <c r="G925" s="11">
        <v>0.1</v>
      </c>
      <c r="H925" s="11">
        <v>0.1</v>
      </c>
      <c r="I925" s="11">
        <v>0.11</v>
      </c>
      <c r="J925" s="11">
        <v>0.12</v>
      </c>
      <c r="K925" s="11">
        <v>0.09</v>
      </c>
      <c r="L925" s="11">
        <v>0.116835969157426</v>
      </c>
      <c r="M925" s="153">
        <v>0.06</v>
      </c>
      <c r="N925" s="11">
        <v>0.11</v>
      </c>
      <c r="O925" s="148">
        <v>0.03</v>
      </c>
      <c r="P925" s="148" t="s">
        <v>294</v>
      </c>
      <c r="Q925" s="148">
        <v>0.1</v>
      </c>
      <c r="R925" s="11">
        <v>0.13</v>
      </c>
      <c r="S925" s="152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110</v>
      </c>
    </row>
    <row r="926" spans="1:65">
      <c r="A926" s="29"/>
      <c r="B926" s="19">
        <v>1</v>
      </c>
      <c r="C926" s="9">
        <v>6</v>
      </c>
      <c r="D926" s="11"/>
      <c r="E926" s="148" t="s">
        <v>95</v>
      </c>
      <c r="F926" s="11">
        <v>0.09</v>
      </c>
      <c r="G926" s="11">
        <v>0.1</v>
      </c>
      <c r="H926" s="11">
        <v>0.1</v>
      </c>
      <c r="I926" s="11">
        <v>0.1</v>
      </c>
      <c r="J926" s="11">
        <v>0.11</v>
      </c>
      <c r="K926" s="11">
        <v>0.11</v>
      </c>
      <c r="L926" s="11">
        <v>0.104450867200909</v>
      </c>
      <c r="M926" s="11">
        <v>0.09</v>
      </c>
      <c r="N926" s="11">
        <v>0.1</v>
      </c>
      <c r="O926" s="148">
        <v>0.12</v>
      </c>
      <c r="P926" s="148" t="s">
        <v>294</v>
      </c>
      <c r="Q926" s="148">
        <v>0.1</v>
      </c>
      <c r="R926" s="11">
        <v>0.12</v>
      </c>
      <c r="S926" s="152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20" t="s">
        <v>256</v>
      </c>
      <c r="C927" s="12"/>
      <c r="D927" s="22">
        <v>0.15125</v>
      </c>
      <c r="E927" s="22" t="s">
        <v>648</v>
      </c>
      <c r="F927" s="22">
        <v>9.166666666666666E-2</v>
      </c>
      <c r="G927" s="22">
        <v>9.8333333333333328E-2</v>
      </c>
      <c r="H927" s="22">
        <v>0.10666666666666667</v>
      </c>
      <c r="I927" s="22">
        <v>0.10000000000000002</v>
      </c>
      <c r="J927" s="22">
        <v>0.11166666666666668</v>
      </c>
      <c r="K927" s="22">
        <v>0.10333333333333333</v>
      </c>
      <c r="L927" s="22">
        <v>0.10065559370248563</v>
      </c>
      <c r="M927" s="22">
        <v>8.1666666666666665E-2</v>
      </c>
      <c r="N927" s="22">
        <v>0.10833333333333334</v>
      </c>
      <c r="O927" s="22">
        <v>7.3333333333333348E-2</v>
      </c>
      <c r="P927" s="22" t="s">
        <v>648</v>
      </c>
      <c r="Q927" s="22">
        <v>0.11666666666666665</v>
      </c>
      <c r="R927" s="22">
        <v>0.11333333333333333</v>
      </c>
      <c r="S927" s="152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3" t="s">
        <v>257</v>
      </c>
      <c r="C928" s="28"/>
      <c r="D928" s="11">
        <v>0.15699999999999997</v>
      </c>
      <c r="E928" s="11" t="s">
        <v>648</v>
      </c>
      <c r="F928" s="11">
        <v>0.09</v>
      </c>
      <c r="G928" s="11">
        <v>0.1</v>
      </c>
      <c r="H928" s="11">
        <v>0.11</v>
      </c>
      <c r="I928" s="11">
        <v>0.1</v>
      </c>
      <c r="J928" s="11">
        <v>0.11</v>
      </c>
      <c r="K928" s="11">
        <v>0.10500000000000001</v>
      </c>
      <c r="L928" s="11">
        <v>0.1041082306445255</v>
      </c>
      <c r="M928" s="11">
        <v>0.09</v>
      </c>
      <c r="N928" s="11">
        <v>0.11</v>
      </c>
      <c r="O928" s="11">
        <v>0.08</v>
      </c>
      <c r="P928" s="11" t="s">
        <v>648</v>
      </c>
      <c r="Q928" s="11">
        <v>0.1</v>
      </c>
      <c r="R928" s="11">
        <v>0.12</v>
      </c>
      <c r="S928" s="152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258</v>
      </c>
      <c r="C929" s="28"/>
      <c r="D929" s="23">
        <v>0.11323831801411866</v>
      </c>
      <c r="E929" s="23" t="s">
        <v>648</v>
      </c>
      <c r="F929" s="23">
        <v>9.83192080250175E-3</v>
      </c>
      <c r="G929" s="23">
        <v>9.8319208025017518E-3</v>
      </c>
      <c r="H929" s="23">
        <v>5.1639777949432199E-3</v>
      </c>
      <c r="I929" s="23">
        <v>1.8973665961010217E-2</v>
      </c>
      <c r="J929" s="23">
        <v>4.0824829046386289E-3</v>
      </c>
      <c r="K929" s="23">
        <v>8.1649658092772612E-3</v>
      </c>
      <c r="L929" s="23">
        <v>1.682384378807341E-2</v>
      </c>
      <c r="M929" s="23">
        <v>1.3291601358251307E-2</v>
      </c>
      <c r="N929" s="23">
        <v>7.5277265270908061E-3</v>
      </c>
      <c r="O929" s="23">
        <v>3.0767948691238202E-2</v>
      </c>
      <c r="P929" s="23" t="s">
        <v>648</v>
      </c>
      <c r="Q929" s="23">
        <v>4.0824829046386402E-2</v>
      </c>
      <c r="R929" s="23">
        <v>1.5055453054181621E-2</v>
      </c>
      <c r="S929" s="152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3" t="s">
        <v>85</v>
      </c>
      <c r="C930" s="28"/>
      <c r="D930" s="13">
        <v>0.74868309430822255</v>
      </c>
      <c r="E930" s="13" t="s">
        <v>648</v>
      </c>
      <c r="F930" s="13">
        <v>0.10725731784547364</v>
      </c>
      <c r="G930" s="13">
        <v>9.9985635279678839E-2</v>
      </c>
      <c r="H930" s="13">
        <v>4.8412291827592685E-2</v>
      </c>
      <c r="I930" s="13">
        <v>0.18973665961010214</v>
      </c>
      <c r="J930" s="13">
        <v>3.6559548399748912E-2</v>
      </c>
      <c r="K930" s="13">
        <v>7.9015798154296074E-2</v>
      </c>
      <c r="L930" s="13">
        <v>0.16714266112026277</v>
      </c>
      <c r="M930" s="13">
        <v>0.16275430234593438</v>
      </c>
      <c r="N930" s="13">
        <v>6.9486706403915133E-2</v>
      </c>
      <c r="O930" s="13">
        <v>0.41956293669870265</v>
      </c>
      <c r="P930" s="13" t="s">
        <v>648</v>
      </c>
      <c r="Q930" s="13">
        <v>0.34992710611188349</v>
      </c>
      <c r="R930" s="13">
        <v>0.13284223283101432</v>
      </c>
      <c r="S930" s="152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3" t="s">
        <v>259</v>
      </c>
      <c r="C931" s="28"/>
      <c r="D931" s="13">
        <v>0.47368875596433746</v>
      </c>
      <c r="E931" s="13" t="s">
        <v>648</v>
      </c>
      <c r="F931" s="13">
        <v>-0.10685529941555316</v>
      </c>
      <c r="G931" s="13">
        <v>-4.1899321191229744E-2</v>
      </c>
      <c r="H931" s="13">
        <v>3.9295651589174696E-2</v>
      </c>
      <c r="I931" s="13">
        <v>-2.5660326635148611E-2</v>
      </c>
      <c r="J931" s="13">
        <v>8.8012635257417315E-2</v>
      </c>
      <c r="K931" s="13">
        <v>6.8176624770128758E-3</v>
      </c>
      <c r="L931" s="13">
        <v>-1.9272617095749789E-2</v>
      </c>
      <c r="M931" s="13">
        <v>-0.20428926675203818</v>
      </c>
      <c r="N931" s="13">
        <v>5.5534646145255495E-2</v>
      </c>
      <c r="O931" s="13">
        <v>-0.28548423953244229</v>
      </c>
      <c r="P931" s="13" t="s">
        <v>648</v>
      </c>
      <c r="Q931" s="13">
        <v>0.13672961892565971</v>
      </c>
      <c r="R931" s="13">
        <v>0.10425162981349789</v>
      </c>
      <c r="S931" s="152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45" t="s">
        <v>260</v>
      </c>
      <c r="C932" s="46"/>
      <c r="D932" s="44">
        <v>4.1500000000000004</v>
      </c>
      <c r="E932" s="44">
        <v>0.17</v>
      </c>
      <c r="F932" s="44">
        <v>0.87</v>
      </c>
      <c r="G932" s="44">
        <v>0.31</v>
      </c>
      <c r="H932" s="44">
        <v>0.39</v>
      </c>
      <c r="I932" s="44">
        <v>0.17</v>
      </c>
      <c r="J932" s="44">
        <v>0.81</v>
      </c>
      <c r="K932" s="44">
        <v>0.11</v>
      </c>
      <c r="L932" s="44">
        <v>0.11</v>
      </c>
      <c r="M932" s="44">
        <v>1.71</v>
      </c>
      <c r="N932" s="44">
        <v>0.53</v>
      </c>
      <c r="O932" s="44">
        <v>2.41</v>
      </c>
      <c r="P932" s="44">
        <v>12.47</v>
      </c>
      <c r="Q932" s="44" t="s">
        <v>261</v>
      </c>
      <c r="R932" s="44">
        <v>0.96</v>
      </c>
      <c r="S932" s="15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B933" s="30" t="s">
        <v>296</v>
      </c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BM933" s="55"/>
    </row>
    <row r="934" spans="1:65">
      <c r="BM934" s="55"/>
    </row>
    <row r="935" spans="1:65" ht="15">
      <c r="B935" s="8" t="s">
        <v>574</v>
      </c>
      <c r="BM935" s="27" t="s">
        <v>66</v>
      </c>
    </row>
    <row r="936" spans="1:65" ht="15">
      <c r="A936" s="24" t="s">
        <v>30</v>
      </c>
      <c r="B936" s="18" t="s">
        <v>109</v>
      </c>
      <c r="C936" s="15" t="s">
        <v>110</v>
      </c>
      <c r="D936" s="16" t="s">
        <v>223</v>
      </c>
      <c r="E936" s="17" t="s">
        <v>223</v>
      </c>
      <c r="F936" s="17" t="s">
        <v>223</v>
      </c>
      <c r="G936" s="17" t="s">
        <v>223</v>
      </c>
      <c r="H936" s="17" t="s">
        <v>223</v>
      </c>
      <c r="I936" s="17" t="s">
        <v>223</v>
      </c>
      <c r="J936" s="17" t="s">
        <v>223</v>
      </c>
      <c r="K936" s="17" t="s">
        <v>223</v>
      </c>
      <c r="L936" s="17" t="s">
        <v>223</v>
      </c>
      <c r="M936" s="17" t="s">
        <v>223</v>
      </c>
      <c r="N936" s="17" t="s">
        <v>223</v>
      </c>
      <c r="O936" s="17" t="s">
        <v>223</v>
      </c>
      <c r="P936" s="17" t="s">
        <v>223</v>
      </c>
      <c r="Q936" s="152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224</v>
      </c>
      <c r="C937" s="9" t="s">
        <v>224</v>
      </c>
      <c r="D937" s="150" t="s">
        <v>229</v>
      </c>
      <c r="E937" s="151" t="s">
        <v>230</v>
      </c>
      <c r="F937" s="151" t="s">
        <v>231</v>
      </c>
      <c r="G937" s="151" t="s">
        <v>234</v>
      </c>
      <c r="H937" s="151" t="s">
        <v>235</v>
      </c>
      <c r="I937" s="151" t="s">
        <v>236</v>
      </c>
      <c r="J937" s="151" t="s">
        <v>237</v>
      </c>
      <c r="K937" s="151" t="s">
        <v>275</v>
      </c>
      <c r="L937" s="151" t="s">
        <v>241</v>
      </c>
      <c r="M937" s="151" t="s">
        <v>242</v>
      </c>
      <c r="N937" s="151" t="s">
        <v>245</v>
      </c>
      <c r="O937" s="151" t="s">
        <v>247</v>
      </c>
      <c r="P937" s="151" t="s">
        <v>248</v>
      </c>
      <c r="Q937" s="152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314</v>
      </c>
      <c r="E938" s="11" t="s">
        <v>276</v>
      </c>
      <c r="F938" s="11" t="s">
        <v>314</v>
      </c>
      <c r="G938" s="11" t="s">
        <v>276</v>
      </c>
      <c r="H938" s="11" t="s">
        <v>276</v>
      </c>
      <c r="I938" s="11" t="s">
        <v>276</v>
      </c>
      <c r="J938" s="11" t="s">
        <v>276</v>
      </c>
      <c r="K938" s="11" t="s">
        <v>276</v>
      </c>
      <c r="L938" s="11" t="s">
        <v>314</v>
      </c>
      <c r="M938" s="11" t="s">
        <v>314</v>
      </c>
      <c r="N938" s="11" t="s">
        <v>276</v>
      </c>
      <c r="O938" s="11" t="s">
        <v>314</v>
      </c>
      <c r="P938" s="11" t="s">
        <v>314</v>
      </c>
      <c r="Q938" s="152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315</v>
      </c>
      <c r="E939" s="25" t="s">
        <v>316</v>
      </c>
      <c r="F939" s="25" t="s">
        <v>317</v>
      </c>
      <c r="G939" s="25" t="s">
        <v>317</v>
      </c>
      <c r="H939" s="25" t="s">
        <v>317</v>
      </c>
      <c r="I939" s="25" t="s">
        <v>317</v>
      </c>
      <c r="J939" s="25" t="s">
        <v>317</v>
      </c>
      <c r="K939" s="25" t="s">
        <v>317</v>
      </c>
      <c r="L939" s="25" t="s">
        <v>318</v>
      </c>
      <c r="M939" s="25" t="s">
        <v>293</v>
      </c>
      <c r="N939" s="25" t="s">
        <v>318</v>
      </c>
      <c r="O939" s="25" t="s">
        <v>293</v>
      </c>
      <c r="P939" s="25" t="s">
        <v>317</v>
      </c>
      <c r="Q939" s="152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2</v>
      </c>
    </row>
    <row r="940" spans="1:65">
      <c r="A940" s="29"/>
      <c r="B940" s="18">
        <v>1</v>
      </c>
      <c r="C940" s="14">
        <v>1</v>
      </c>
      <c r="D940" s="21">
        <v>0.36399999999999999</v>
      </c>
      <c r="E940" s="21">
        <v>0.36976597182324911</v>
      </c>
      <c r="F940" s="21">
        <v>0.4</v>
      </c>
      <c r="G940" s="21">
        <v>0.3</v>
      </c>
      <c r="H940" s="21">
        <v>0.4</v>
      </c>
      <c r="I940" s="21">
        <v>0.4</v>
      </c>
      <c r="J940" s="21">
        <v>0.4</v>
      </c>
      <c r="K940" s="21">
        <v>0.3</v>
      </c>
      <c r="L940" s="21">
        <v>0.4</v>
      </c>
      <c r="M940" s="21">
        <v>0.3</v>
      </c>
      <c r="N940" s="147">
        <v>0.6</v>
      </c>
      <c r="O940" s="21">
        <v>0.3</v>
      </c>
      <c r="P940" s="21">
        <v>0.3</v>
      </c>
      <c r="Q940" s="152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0.376</v>
      </c>
      <c r="E941" s="11">
        <v>0.36183608722606225</v>
      </c>
      <c r="F941" s="11">
        <v>0.4</v>
      </c>
      <c r="G941" s="11">
        <v>0.3</v>
      </c>
      <c r="H941" s="11">
        <v>0.4</v>
      </c>
      <c r="I941" s="11">
        <v>0.4</v>
      </c>
      <c r="J941" s="11">
        <v>0.4</v>
      </c>
      <c r="K941" s="11">
        <v>0.3</v>
      </c>
      <c r="L941" s="11">
        <v>0.4</v>
      </c>
      <c r="M941" s="11">
        <v>0.3</v>
      </c>
      <c r="N941" s="148">
        <v>0.6</v>
      </c>
      <c r="O941" s="11">
        <v>0.3</v>
      </c>
      <c r="P941" s="11">
        <v>0.3</v>
      </c>
      <c r="Q941" s="152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24</v>
      </c>
    </row>
    <row r="942" spans="1:65">
      <c r="A942" s="29"/>
      <c r="B942" s="19">
        <v>1</v>
      </c>
      <c r="C942" s="9">
        <v>3</v>
      </c>
      <c r="D942" s="11">
        <v>0.37</v>
      </c>
      <c r="E942" s="11">
        <v>0.36204138063684543</v>
      </c>
      <c r="F942" s="11">
        <v>0.4</v>
      </c>
      <c r="G942" s="11">
        <v>0.3</v>
      </c>
      <c r="H942" s="11">
        <v>0.3</v>
      </c>
      <c r="I942" s="11">
        <v>0.3</v>
      </c>
      <c r="J942" s="11">
        <v>0.4</v>
      </c>
      <c r="K942" s="11">
        <v>0.3</v>
      </c>
      <c r="L942" s="11">
        <v>0.4</v>
      </c>
      <c r="M942" s="11">
        <v>0.3</v>
      </c>
      <c r="N942" s="148">
        <v>0.6</v>
      </c>
      <c r="O942" s="11">
        <v>0.3</v>
      </c>
      <c r="P942" s="11">
        <v>0.3</v>
      </c>
      <c r="Q942" s="152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0.38300000000000001</v>
      </c>
      <c r="E943" s="11">
        <v>0.38136443624320143</v>
      </c>
      <c r="F943" s="11">
        <v>0.4</v>
      </c>
      <c r="G943" s="11">
        <v>0.3</v>
      </c>
      <c r="H943" s="11">
        <v>0.4</v>
      </c>
      <c r="I943" s="11">
        <v>0.4</v>
      </c>
      <c r="J943" s="11">
        <v>0.4</v>
      </c>
      <c r="K943" s="11">
        <v>0.4</v>
      </c>
      <c r="L943" s="11">
        <v>0.41</v>
      </c>
      <c r="M943" s="11">
        <v>0.3</v>
      </c>
      <c r="N943" s="148">
        <v>0.6</v>
      </c>
      <c r="O943" s="11">
        <v>0.3</v>
      </c>
      <c r="P943" s="11">
        <v>0.4</v>
      </c>
      <c r="Q943" s="152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0.35382021018158566</v>
      </c>
    </row>
    <row r="944" spans="1:65">
      <c r="A944" s="29"/>
      <c r="B944" s="19">
        <v>1</v>
      </c>
      <c r="C944" s="9">
        <v>5</v>
      </c>
      <c r="D944" s="11">
        <v>0.39100000000000001</v>
      </c>
      <c r="E944" s="11">
        <v>0.36545511820977472</v>
      </c>
      <c r="F944" s="11">
        <v>0.4</v>
      </c>
      <c r="G944" s="11">
        <v>0.3</v>
      </c>
      <c r="H944" s="11">
        <v>0.3</v>
      </c>
      <c r="I944" s="11">
        <v>0.4</v>
      </c>
      <c r="J944" s="11">
        <v>0.4</v>
      </c>
      <c r="K944" s="11">
        <v>0.4</v>
      </c>
      <c r="L944" s="11">
        <v>0.4</v>
      </c>
      <c r="M944" s="11">
        <v>0.3</v>
      </c>
      <c r="N944" s="148">
        <v>0.6</v>
      </c>
      <c r="O944" s="11">
        <v>0.3</v>
      </c>
      <c r="P944" s="11">
        <v>0.4</v>
      </c>
      <c r="Q944" s="152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111</v>
      </c>
    </row>
    <row r="945" spans="1:65">
      <c r="A945" s="29"/>
      <c r="B945" s="19">
        <v>1</v>
      </c>
      <c r="C945" s="9">
        <v>6</v>
      </c>
      <c r="D945" s="11">
        <v>0.36899999999999999</v>
      </c>
      <c r="E945" s="11">
        <v>0.37159213893503429</v>
      </c>
      <c r="F945" s="11">
        <v>0.4</v>
      </c>
      <c r="G945" s="11">
        <v>0.3</v>
      </c>
      <c r="H945" s="11">
        <v>0.3</v>
      </c>
      <c r="I945" s="11">
        <v>0.4</v>
      </c>
      <c r="J945" s="11">
        <v>0.4</v>
      </c>
      <c r="K945" s="11">
        <v>0.3</v>
      </c>
      <c r="L945" s="11">
        <v>0.4</v>
      </c>
      <c r="M945" s="11">
        <v>0.3</v>
      </c>
      <c r="N945" s="148">
        <v>0.6</v>
      </c>
      <c r="O945" s="11">
        <v>0.3</v>
      </c>
      <c r="P945" s="11">
        <v>0.3</v>
      </c>
      <c r="Q945" s="152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20" t="s">
        <v>256</v>
      </c>
      <c r="C946" s="12"/>
      <c r="D946" s="22">
        <v>0.3755</v>
      </c>
      <c r="E946" s="22">
        <v>0.36867585551236121</v>
      </c>
      <c r="F946" s="22">
        <v>0.39999999999999997</v>
      </c>
      <c r="G946" s="22">
        <v>0.3</v>
      </c>
      <c r="H946" s="22">
        <v>0.35000000000000003</v>
      </c>
      <c r="I946" s="22">
        <v>0.3833333333333333</v>
      </c>
      <c r="J946" s="22">
        <v>0.39999999999999997</v>
      </c>
      <c r="K946" s="22">
        <v>0.33333333333333331</v>
      </c>
      <c r="L946" s="22">
        <v>0.40166666666666667</v>
      </c>
      <c r="M946" s="22">
        <v>0.3</v>
      </c>
      <c r="N946" s="22">
        <v>0.6</v>
      </c>
      <c r="O946" s="22">
        <v>0.3</v>
      </c>
      <c r="P946" s="22">
        <v>0.33333333333333331</v>
      </c>
      <c r="Q946" s="152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3" t="s">
        <v>257</v>
      </c>
      <c r="C947" s="28"/>
      <c r="D947" s="11">
        <v>0.373</v>
      </c>
      <c r="E947" s="11">
        <v>0.36761054501651191</v>
      </c>
      <c r="F947" s="11">
        <v>0.4</v>
      </c>
      <c r="G947" s="11">
        <v>0.3</v>
      </c>
      <c r="H947" s="11">
        <v>0.35</v>
      </c>
      <c r="I947" s="11">
        <v>0.4</v>
      </c>
      <c r="J947" s="11">
        <v>0.4</v>
      </c>
      <c r="K947" s="11">
        <v>0.3</v>
      </c>
      <c r="L947" s="11">
        <v>0.4</v>
      </c>
      <c r="M947" s="11">
        <v>0.3</v>
      </c>
      <c r="N947" s="11">
        <v>0.6</v>
      </c>
      <c r="O947" s="11">
        <v>0.3</v>
      </c>
      <c r="P947" s="11">
        <v>0.3</v>
      </c>
      <c r="Q947" s="152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3" t="s">
        <v>258</v>
      </c>
      <c r="C948" s="28"/>
      <c r="D948" s="23">
        <v>1.0014988766843435E-2</v>
      </c>
      <c r="E948" s="23">
        <v>7.3738047084534932E-3</v>
      </c>
      <c r="F948" s="23">
        <v>6.0809419444881171E-17</v>
      </c>
      <c r="G948" s="23">
        <v>0</v>
      </c>
      <c r="H948" s="23">
        <v>5.4772255750516634E-2</v>
      </c>
      <c r="I948" s="23">
        <v>4.0824829046386311E-2</v>
      </c>
      <c r="J948" s="23">
        <v>6.0809419444881171E-17</v>
      </c>
      <c r="K948" s="23">
        <v>5.1639777949432607E-2</v>
      </c>
      <c r="L948" s="23">
        <v>4.0824829046386115E-3</v>
      </c>
      <c r="M948" s="23">
        <v>0</v>
      </c>
      <c r="N948" s="23">
        <v>0</v>
      </c>
      <c r="O948" s="23">
        <v>0</v>
      </c>
      <c r="P948" s="23">
        <v>5.1639777949432607E-2</v>
      </c>
      <c r="Q948" s="152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3" t="s">
        <v>85</v>
      </c>
      <c r="C949" s="28"/>
      <c r="D949" s="13">
        <v>2.6671075277878657E-2</v>
      </c>
      <c r="E949" s="13">
        <v>2.0000780084190404E-2</v>
      </c>
      <c r="F949" s="13">
        <v>1.5202354861220294E-16</v>
      </c>
      <c r="G949" s="13">
        <v>0</v>
      </c>
      <c r="H949" s="13">
        <v>0.15649215928719037</v>
      </c>
      <c r="I949" s="13">
        <v>0.10649955403405126</v>
      </c>
      <c r="J949" s="13">
        <v>1.5202354861220294E-16</v>
      </c>
      <c r="K949" s="13">
        <v>0.15491933384829784</v>
      </c>
      <c r="L949" s="13">
        <v>1.0163857853872062E-2</v>
      </c>
      <c r="M949" s="13">
        <v>0</v>
      </c>
      <c r="N949" s="13">
        <v>0</v>
      </c>
      <c r="O949" s="13">
        <v>0</v>
      </c>
      <c r="P949" s="13">
        <v>0.15491933384829784</v>
      </c>
      <c r="Q949" s="152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3" t="s">
        <v>259</v>
      </c>
      <c r="C950" s="28"/>
      <c r="D950" s="13">
        <v>6.1273463738230172E-2</v>
      </c>
      <c r="E950" s="13">
        <v>4.1986423904817105E-2</v>
      </c>
      <c r="F950" s="13">
        <v>0.13051767109265522</v>
      </c>
      <c r="G950" s="13">
        <v>-0.15211174668050864</v>
      </c>
      <c r="H950" s="13">
        <v>-1.07970377939266E-2</v>
      </c>
      <c r="I950" s="13">
        <v>8.3412768130461279E-2</v>
      </c>
      <c r="J950" s="13">
        <v>0.13051767109265522</v>
      </c>
      <c r="K950" s="13">
        <v>-5.7901940756120651E-2</v>
      </c>
      <c r="L950" s="13">
        <v>0.13522816138887461</v>
      </c>
      <c r="M950" s="13">
        <v>-0.15211174668050864</v>
      </c>
      <c r="N950" s="13">
        <v>0.69577650663898272</v>
      </c>
      <c r="O950" s="13">
        <v>-0.15211174668050864</v>
      </c>
      <c r="P950" s="13">
        <v>-5.7901940756120651E-2</v>
      </c>
      <c r="Q950" s="152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45" t="s">
        <v>260</v>
      </c>
      <c r="C951" s="46"/>
      <c r="D951" s="44">
        <v>0.14000000000000001</v>
      </c>
      <c r="E951" s="44">
        <v>0</v>
      </c>
      <c r="F951" s="44">
        <v>0.64</v>
      </c>
      <c r="G951" s="44">
        <v>1.4</v>
      </c>
      <c r="H951" s="44">
        <v>0.38</v>
      </c>
      <c r="I951" s="44">
        <v>0.3</v>
      </c>
      <c r="J951" s="44">
        <v>0.64</v>
      </c>
      <c r="K951" s="44">
        <v>0.72</v>
      </c>
      <c r="L951" s="44">
        <v>0.67</v>
      </c>
      <c r="M951" s="44">
        <v>1.4</v>
      </c>
      <c r="N951" s="44">
        <v>4.7300000000000004</v>
      </c>
      <c r="O951" s="44">
        <v>1.4</v>
      </c>
      <c r="P951" s="44">
        <v>0.72</v>
      </c>
      <c r="Q951" s="152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BM952" s="55"/>
    </row>
    <row r="953" spans="1:65" ht="15">
      <c r="B953" s="8" t="s">
        <v>575</v>
      </c>
      <c r="BM953" s="27" t="s">
        <v>66</v>
      </c>
    </row>
    <row r="954" spans="1:65" ht="15">
      <c r="A954" s="24" t="s">
        <v>62</v>
      </c>
      <c r="B954" s="18" t="s">
        <v>109</v>
      </c>
      <c r="C954" s="15" t="s">
        <v>110</v>
      </c>
      <c r="D954" s="16" t="s">
        <v>223</v>
      </c>
      <c r="E954" s="17" t="s">
        <v>223</v>
      </c>
      <c r="F954" s="17" t="s">
        <v>223</v>
      </c>
      <c r="G954" s="17" t="s">
        <v>223</v>
      </c>
      <c r="H954" s="17" t="s">
        <v>223</v>
      </c>
      <c r="I954" s="17" t="s">
        <v>223</v>
      </c>
      <c r="J954" s="17" t="s">
        <v>223</v>
      </c>
      <c r="K954" s="17" t="s">
        <v>223</v>
      </c>
      <c r="L954" s="17" t="s">
        <v>223</v>
      </c>
      <c r="M954" s="17" t="s">
        <v>223</v>
      </c>
      <c r="N954" s="17" t="s">
        <v>223</v>
      </c>
      <c r="O954" s="17" t="s">
        <v>223</v>
      </c>
      <c r="P954" s="17" t="s">
        <v>223</v>
      </c>
      <c r="Q954" s="17" t="s">
        <v>223</v>
      </c>
      <c r="R954" s="152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 t="s">
        <v>224</v>
      </c>
      <c r="C955" s="9" t="s">
        <v>224</v>
      </c>
      <c r="D955" s="150" t="s">
        <v>229</v>
      </c>
      <c r="E955" s="151" t="s">
        <v>230</v>
      </c>
      <c r="F955" s="151" t="s">
        <v>231</v>
      </c>
      <c r="G955" s="151" t="s">
        <v>234</v>
      </c>
      <c r="H955" s="151" t="s">
        <v>235</v>
      </c>
      <c r="I955" s="151" t="s">
        <v>236</v>
      </c>
      <c r="J955" s="151" t="s">
        <v>237</v>
      </c>
      <c r="K955" s="151" t="s">
        <v>275</v>
      </c>
      <c r="L955" s="151" t="s">
        <v>240</v>
      </c>
      <c r="M955" s="151" t="s">
        <v>241</v>
      </c>
      <c r="N955" s="151" t="s">
        <v>242</v>
      </c>
      <c r="O955" s="151" t="s">
        <v>245</v>
      </c>
      <c r="P955" s="151" t="s">
        <v>247</v>
      </c>
      <c r="Q955" s="151" t="s">
        <v>248</v>
      </c>
      <c r="R955" s="152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1</v>
      </c>
    </row>
    <row r="956" spans="1:65">
      <c r="A956" s="29"/>
      <c r="B956" s="19"/>
      <c r="C956" s="9"/>
      <c r="D956" s="10" t="s">
        <v>314</v>
      </c>
      <c r="E956" s="11" t="s">
        <v>276</v>
      </c>
      <c r="F956" s="11" t="s">
        <v>314</v>
      </c>
      <c r="G956" s="11" t="s">
        <v>276</v>
      </c>
      <c r="H956" s="11" t="s">
        <v>276</v>
      </c>
      <c r="I956" s="11" t="s">
        <v>276</v>
      </c>
      <c r="J956" s="11" t="s">
        <v>276</v>
      </c>
      <c r="K956" s="11" t="s">
        <v>276</v>
      </c>
      <c r="L956" s="11" t="s">
        <v>276</v>
      </c>
      <c r="M956" s="11" t="s">
        <v>314</v>
      </c>
      <c r="N956" s="11" t="s">
        <v>314</v>
      </c>
      <c r="O956" s="11" t="s">
        <v>276</v>
      </c>
      <c r="P956" s="11" t="s">
        <v>314</v>
      </c>
      <c r="Q956" s="11" t="s">
        <v>314</v>
      </c>
      <c r="R956" s="152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</v>
      </c>
    </row>
    <row r="957" spans="1:65">
      <c r="A957" s="29"/>
      <c r="B957" s="19"/>
      <c r="C957" s="9"/>
      <c r="D957" s="25" t="s">
        <v>315</v>
      </c>
      <c r="E957" s="25" t="s">
        <v>316</v>
      </c>
      <c r="F957" s="25" t="s">
        <v>317</v>
      </c>
      <c r="G957" s="25" t="s">
        <v>317</v>
      </c>
      <c r="H957" s="25" t="s">
        <v>317</v>
      </c>
      <c r="I957" s="25" t="s">
        <v>317</v>
      </c>
      <c r="J957" s="25" t="s">
        <v>317</v>
      </c>
      <c r="K957" s="25" t="s">
        <v>317</v>
      </c>
      <c r="L957" s="25" t="s">
        <v>318</v>
      </c>
      <c r="M957" s="25" t="s">
        <v>318</v>
      </c>
      <c r="N957" s="25" t="s">
        <v>293</v>
      </c>
      <c r="O957" s="25" t="s">
        <v>318</v>
      </c>
      <c r="P957" s="25" t="s">
        <v>293</v>
      </c>
      <c r="Q957" s="25" t="s">
        <v>317</v>
      </c>
      <c r="R957" s="152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3</v>
      </c>
    </row>
    <row r="958" spans="1:65">
      <c r="A958" s="29"/>
      <c r="B958" s="18">
        <v>1</v>
      </c>
      <c r="C958" s="14">
        <v>1</v>
      </c>
      <c r="D958" s="202">
        <v>0.18889440000000002</v>
      </c>
      <c r="E958" s="202">
        <v>0.39507477818480341</v>
      </c>
      <c r="F958" s="202">
        <v>0.37</v>
      </c>
      <c r="G958" s="202">
        <v>0.35199999999999998</v>
      </c>
      <c r="H958" s="202">
        <v>0.35</v>
      </c>
      <c r="I958" s="202">
        <v>0.36899999999999999</v>
      </c>
      <c r="J958" s="202">
        <v>0.43</v>
      </c>
      <c r="K958" s="202">
        <v>0.41700000000000004</v>
      </c>
      <c r="L958" s="202">
        <v>0.36545162353581401</v>
      </c>
      <c r="M958" s="202" t="s">
        <v>327</v>
      </c>
      <c r="N958" s="202">
        <v>0.31</v>
      </c>
      <c r="O958" s="202">
        <v>0.45999999999999996</v>
      </c>
      <c r="P958" s="202">
        <v>0.40699999999999997</v>
      </c>
      <c r="Q958" s="202">
        <v>0.26</v>
      </c>
      <c r="R958" s="204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206">
        <v>1</v>
      </c>
    </row>
    <row r="959" spans="1:65">
      <c r="A959" s="29"/>
      <c r="B959" s="19">
        <v>1</v>
      </c>
      <c r="C959" s="9">
        <v>2</v>
      </c>
      <c r="D959" s="23">
        <v>0.2040825</v>
      </c>
      <c r="E959" s="23">
        <v>0.39479329214394843</v>
      </c>
      <c r="F959" s="23">
        <v>0.35</v>
      </c>
      <c r="G959" s="23">
        <v>0.35699999999999998</v>
      </c>
      <c r="H959" s="23">
        <v>0.35299999999999998</v>
      </c>
      <c r="I959" s="23">
        <v>0.377</v>
      </c>
      <c r="J959" s="23">
        <v>0.43299999999999994</v>
      </c>
      <c r="K959" s="23">
        <v>0.39500000000000002</v>
      </c>
      <c r="L959" s="23">
        <v>0.36254583091435305</v>
      </c>
      <c r="M959" s="23" t="s">
        <v>327</v>
      </c>
      <c r="N959" s="23">
        <v>0.31</v>
      </c>
      <c r="O959" s="23">
        <v>0.45999999999999996</v>
      </c>
      <c r="P959" s="23">
        <v>0.41599999999999998</v>
      </c>
      <c r="Q959" s="23">
        <v>0.24</v>
      </c>
      <c r="R959" s="204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206">
        <v>25</v>
      </c>
    </row>
    <row r="960" spans="1:65">
      <c r="A960" s="29"/>
      <c r="B960" s="19">
        <v>1</v>
      </c>
      <c r="C960" s="9">
        <v>3</v>
      </c>
      <c r="D960" s="23">
        <v>0.21546770000000001</v>
      </c>
      <c r="E960" s="23">
        <v>0.39896002850045326</v>
      </c>
      <c r="F960" s="23">
        <v>0.36</v>
      </c>
      <c r="G960" s="23">
        <v>0.35699999999999998</v>
      </c>
      <c r="H960" s="23">
        <v>0.36099999999999999</v>
      </c>
      <c r="I960" s="23">
        <v>0.36899999999999999</v>
      </c>
      <c r="J960" s="23">
        <v>0.438</v>
      </c>
      <c r="K960" s="23">
        <v>0.41700000000000004</v>
      </c>
      <c r="L960" s="23">
        <v>0.363743976212694</v>
      </c>
      <c r="M960" s="23" t="s">
        <v>327</v>
      </c>
      <c r="N960" s="23">
        <v>0.31</v>
      </c>
      <c r="O960" s="23">
        <v>0.45000000000000007</v>
      </c>
      <c r="P960" s="23">
        <v>0.41099999999999998</v>
      </c>
      <c r="Q960" s="23">
        <v>0.25</v>
      </c>
      <c r="R960" s="204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06">
        <v>16</v>
      </c>
    </row>
    <row r="961" spans="1:65">
      <c r="A961" s="29"/>
      <c r="B961" s="19">
        <v>1</v>
      </c>
      <c r="C961" s="9">
        <v>4</v>
      </c>
      <c r="D961" s="23">
        <v>0.2096877</v>
      </c>
      <c r="E961" s="23">
        <v>0.39790663611579452</v>
      </c>
      <c r="F961" s="23">
        <v>0.35</v>
      </c>
      <c r="G961" s="210">
        <v>0.33800000000000002</v>
      </c>
      <c r="H961" s="23">
        <v>0.33700000000000002</v>
      </c>
      <c r="I961" s="23">
        <v>0.39300000000000002</v>
      </c>
      <c r="J961" s="23">
        <v>0.43499999999999994</v>
      </c>
      <c r="K961" s="23">
        <v>0.39700000000000002</v>
      </c>
      <c r="L961" s="23">
        <v>0.32758092862264399</v>
      </c>
      <c r="M961" s="23" t="s">
        <v>327</v>
      </c>
      <c r="N961" s="23">
        <v>0.31</v>
      </c>
      <c r="O961" s="23">
        <v>0.45999999999999996</v>
      </c>
      <c r="P961" s="23">
        <v>0.42300000000000004</v>
      </c>
      <c r="Q961" s="23">
        <v>0.24</v>
      </c>
      <c r="R961" s="204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06">
        <v>0.35895336500542518</v>
      </c>
    </row>
    <row r="962" spans="1:65">
      <c r="A962" s="29"/>
      <c r="B962" s="19">
        <v>1</v>
      </c>
      <c r="C962" s="9">
        <v>5</v>
      </c>
      <c r="D962" s="23">
        <v>0.22279769999999999</v>
      </c>
      <c r="E962" s="23">
        <v>0.38480731729472128</v>
      </c>
      <c r="F962" s="23">
        <v>0.36</v>
      </c>
      <c r="G962" s="23">
        <v>0.35299999999999998</v>
      </c>
      <c r="H962" s="23">
        <v>0.34200000000000003</v>
      </c>
      <c r="I962" s="23">
        <v>0.40600000000000003</v>
      </c>
      <c r="J962" s="23">
        <v>0.42399999999999999</v>
      </c>
      <c r="K962" s="23">
        <v>0.39400000000000002</v>
      </c>
      <c r="L962" s="23">
        <v>0.331364520683537</v>
      </c>
      <c r="M962" s="23" t="s">
        <v>327</v>
      </c>
      <c r="N962" s="23">
        <v>0.31</v>
      </c>
      <c r="O962" s="23">
        <v>0.45000000000000007</v>
      </c>
      <c r="P962" s="23">
        <v>0.42100000000000004</v>
      </c>
      <c r="Q962" s="23">
        <v>0.25</v>
      </c>
      <c r="R962" s="204"/>
      <c r="S962" s="205"/>
      <c r="T962" s="205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06">
        <v>112</v>
      </c>
    </row>
    <row r="963" spans="1:65">
      <c r="A963" s="29"/>
      <c r="B963" s="19">
        <v>1</v>
      </c>
      <c r="C963" s="9">
        <v>6</v>
      </c>
      <c r="D963" s="23">
        <v>0.20311479999999998</v>
      </c>
      <c r="E963" s="23">
        <v>0.39630918889019801</v>
      </c>
      <c r="F963" s="23">
        <v>0.35</v>
      </c>
      <c r="G963" s="23">
        <v>0.36099999999999999</v>
      </c>
      <c r="H963" s="23">
        <v>0.34799999999999998</v>
      </c>
      <c r="I963" s="23">
        <v>0.39400000000000002</v>
      </c>
      <c r="J963" s="23">
        <v>0.44200000000000006</v>
      </c>
      <c r="K963" s="23">
        <v>0.40999999999999992</v>
      </c>
      <c r="L963" s="23">
        <v>0.34777954932420302</v>
      </c>
      <c r="M963" s="23" t="s">
        <v>327</v>
      </c>
      <c r="N963" s="23">
        <v>0.31</v>
      </c>
      <c r="O963" s="23">
        <v>0.45999999999999996</v>
      </c>
      <c r="P963" s="23">
        <v>0.41299999999999998</v>
      </c>
      <c r="Q963" s="23">
        <v>0.25</v>
      </c>
      <c r="R963" s="204"/>
      <c r="S963" s="205"/>
      <c r="T963" s="205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56"/>
    </row>
    <row r="964" spans="1:65">
      <c r="A964" s="29"/>
      <c r="B964" s="20" t="s">
        <v>256</v>
      </c>
      <c r="C964" s="12"/>
      <c r="D964" s="209">
        <v>0.20734079999999999</v>
      </c>
      <c r="E964" s="209">
        <v>0.3946418735216532</v>
      </c>
      <c r="F964" s="209">
        <v>0.35666666666666669</v>
      </c>
      <c r="G964" s="209">
        <v>0.35299999999999998</v>
      </c>
      <c r="H964" s="209">
        <v>0.34850000000000003</v>
      </c>
      <c r="I964" s="209">
        <v>0.38466666666666671</v>
      </c>
      <c r="J964" s="209">
        <v>0.43366666666666664</v>
      </c>
      <c r="K964" s="209">
        <v>0.40499999999999997</v>
      </c>
      <c r="L964" s="209">
        <v>0.34974440488220754</v>
      </c>
      <c r="M964" s="209" t="s">
        <v>648</v>
      </c>
      <c r="N964" s="209">
        <v>0.31</v>
      </c>
      <c r="O964" s="209">
        <v>0.45666666666666672</v>
      </c>
      <c r="P964" s="209">
        <v>0.41516666666666668</v>
      </c>
      <c r="Q964" s="209">
        <v>0.24833333333333332</v>
      </c>
      <c r="R964" s="204"/>
      <c r="S964" s="205"/>
      <c r="T964" s="205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56"/>
    </row>
    <row r="965" spans="1:65">
      <c r="A965" s="29"/>
      <c r="B965" s="3" t="s">
        <v>257</v>
      </c>
      <c r="C965" s="28"/>
      <c r="D965" s="23">
        <v>0.20688509999999999</v>
      </c>
      <c r="E965" s="23">
        <v>0.39569198353750068</v>
      </c>
      <c r="F965" s="23">
        <v>0.35499999999999998</v>
      </c>
      <c r="G965" s="23">
        <v>0.35499999999999998</v>
      </c>
      <c r="H965" s="23">
        <v>0.34899999999999998</v>
      </c>
      <c r="I965" s="23">
        <v>0.38500000000000001</v>
      </c>
      <c r="J965" s="23">
        <v>0.43399999999999994</v>
      </c>
      <c r="K965" s="23">
        <v>0.40349999999999997</v>
      </c>
      <c r="L965" s="23">
        <v>0.35516269011927804</v>
      </c>
      <c r="M965" s="23" t="s">
        <v>648</v>
      </c>
      <c r="N965" s="23">
        <v>0.31</v>
      </c>
      <c r="O965" s="23">
        <v>0.45999999999999996</v>
      </c>
      <c r="P965" s="23">
        <v>0.41449999999999998</v>
      </c>
      <c r="Q965" s="23">
        <v>0.25</v>
      </c>
      <c r="R965" s="204"/>
      <c r="S965" s="205"/>
      <c r="T965" s="205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56"/>
    </row>
    <row r="966" spans="1:65">
      <c r="A966" s="29"/>
      <c r="B966" s="3" t="s">
        <v>258</v>
      </c>
      <c r="C966" s="28"/>
      <c r="D966" s="23">
        <v>1.1655174547641914E-2</v>
      </c>
      <c r="E966" s="23">
        <v>5.0796438454377103E-3</v>
      </c>
      <c r="F966" s="23">
        <v>8.1649658092772665E-3</v>
      </c>
      <c r="G966" s="23">
        <v>8.0249610590955381E-3</v>
      </c>
      <c r="H966" s="23">
        <v>8.4083292038311472E-3</v>
      </c>
      <c r="I966" s="23">
        <v>1.5240297459914193E-2</v>
      </c>
      <c r="J966" s="23">
        <v>6.2822501276745503E-3</v>
      </c>
      <c r="K966" s="23">
        <v>1.0936178491593854E-2</v>
      </c>
      <c r="L966" s="23">
        <v>1.6967508386057577E-2</v>
      </c>
      <c r="M966" s="23" t="s">
        <v>648</v>
      </c>
      <c r="N966" s="23">
        <v>0</v>
      </c>
      <c r="O966" s="23">
        <v>5.1639777949431696E-3</v>
      </c>
      <c r="P966" s="23">
        <v>6.0800219297850429E-3</v>
      </c>
      <c r="Q966" s="23">
        <v>7.5277265270908165E-3</v>
      </c>
      <c r="R966" s="204"/>
      <c r="S966" s="205"/>
      <c r="T966" s="205"/>
      <c r="U966" s="205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56"/>
    </row>
    <row r="967" spans="1:65">
      <c r="A967" s="29"/>
      <c r="B967" s="3" t="s">
        <v>85</v>
      </c>
      <c r="C967" s="28"/>
      <c r="D967" s="13">
        <v>5.6212643858043927E-2</v>
      </c>
      <c r="E967" s="13">
        <v>1.2871527798377433E-2</v>
      </c>
      <c r="F967" s="13">
        <v>2.2892427502646539E-2</v>
      </c>
      <c r="G967" s="13">
        <v>2.2733600733981695E-2</v>
      </c>
      <c r="H967" s="13">
        <v>2.4127200010993246E-2</v>
      </c>
      <c r="I967" s="13">
        <v>3.9619490797003963E-2</v>
      </c>
      <c r="J967" s="13">
        <v>1.4486356943138856E-2</v>
      </c>
      <c r="K967" s="13">
        <v>2.7002909855787294E-2</v>
      </c>
      <c r="L967" s="13">
        <v>4.8514023810537196E-2</v>
      </c>
      <c r="M967" s="13" t="s">
        <v>648</v>
      </c>
      <c r="N967" s="13">
        <v>0</v>
      </c>
      <c r="O967" s="13">
        <v>1.1307980572868253E-2</v>
      </c>
      <c r="P967" s="13">
        <v>1.4644773817226116E-2</v>
      </c>
      <c r="Q967" s="13">
        <v>3.0312992726540203E-2</v>
      </c>
      <c r="R967" s="152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29"/>
      <c r="B968" s="3" t="s">
        <v>259</v>
      </c>
      <c r="C968" s="28"/>
      <c r="D968" s="13">
        <v>-0.42237399001158193</v>
      </c>
      <c r="E968" s="13">
        <v>9.9423802631544156E-2</v>
      </c>
      <c r="F968" s="13">
        <v>-6.3704607943261271E-3</v>
      </c>
      <c r="G968" s="13">
        <v>-1.6585343907655647E-2</v>
      </c>
      <c r="H968" s="13">
        <v>-2.9121791364923322E-2</v>
      </c>
      <c r="I968" s="13">
        <v>7.1634101162007191E-2</v>
      </c>
      <c r="J968" s="13">
        <v>0.20814208458559036</v>
      </c>
      <c r="K968" s="13">
        <v>0.12828027115410623</v>
      </c>
      <c r="L968" s="13">
        <v>-2.5655032160176172E-2</v>
      </c>
      <c r="M968" s="13" t="s">
        <v>648</v>
      </c>
      <c r="N968" s="13">
        <v>-0.13637806405488162</v>
      </c>
      <c r="O968" s="13">
        <v>0.27221726047829287</v>
      </c>
      <c r="P968" s="13">
        <v>0.15660335615015586</v>
      </c>
      <c r="Q968" s="13">
        <v>-0.30817382550632999</v>
      </c>
      <c r="R968" s="152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45" t="s">
        <v>260</v>
      </c>
      <c r="C969" s="46"/>
      <c r="D969" s="44">
        <v>2.16</v>
      </c>
      <c r="E969" s="44">
        <v>0.55000000000000004</v>
      </c>
      <c r="F969" s="44">
        <v>0</v>
      </c>
      <c r="G969" s="44">
        <v>0.05</v>
      </c>
      <c r="H969" s="44">
        <v>0.12</v>
      </c>
      <c r="I969" s="44">
        <v>0.4</v>
      </c>
      <c r="J969" s="44">
        <v>1.1100000000000001</v>
      </c>
      <c r="K969" s="44">
        <v>0.7</v>
      </c>
      <c r="L969" s="44">
        <v>0.1</v>
      </c>
      <c r="M969" s="44" t="s">
        <v>261</v>
      </c>
      <c r="N969" s="44">
        <v>0.67</v>
      </c>
      <c r="O969" s="44">
        <v>1.44</v>
      </c>
      <c r="P969" s="44">
        <v>0.85</v>
      </c>
      <c r="Q969" s="44">
        <v>1.57</v>
      </c>
      <c r="R969" s="152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B970" s="3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BM970" s="55"/>
    </row>
    <row r="971" spans="1:65" ht="15">
      <c r="B971" s="8" t="s">
        <v>576</v>
      </c>
      <c r="BM971" s="27" t="s">
        <v>66</v>
      </c>
    </row>
    <row r="972" spans="1:65" ht="15">
      <c r="A972" s="24" t="s">
        <v>63</v>
      </c>
      <c r="B972" s="18" t="s">
        <v>109</v>
      </c>
      <c r="C972" s="15" t="s">
        <v>110</v>
      </c>
      <c r="D972" s="16" t="s">
        <v>223</v>
      </c>
      <c r="E972" s="17" t="s">
        <v>223</v>
      </c>
      <c r="F972" s="17" t="s">
        <v>223</v>
      </c>
      <c r="G972" s="17" t="s">
        <v>223</v>
      </c>
      <c r="H972" s="17" t="s">
        <v>223</v>
      </c>
      <c r="I972" s="17" t="s">
        <v>223</v>
      </c>
      <c r="J972" s="17" t="s">
        <v>223</v>
      </c>
      <c r="K972" s="17" t="s">
        <v>223</v>
      </c>
      <c r="L972" s="17" t="s">
        <v>223</v>
      </c>
      <c r="M972" s="17" t="s">
        <v>223</v>
      </c>
      <c r="N972" s="17" t="s">
        <v>223</v>
      </c>
      <c r="O972" s="17" t="s">
        <v>223</v>
      </c>
      <c r="P972" s="17" t="s">
        <v>223</v>
      </c>
      <c r="Q972" s="17" t="s">
        <v>223</v>
      </c>
      <c r="R972" s="17" t="s">
        <v>223</v>
      </c>
      <c r="S972" s="15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 t="s">
        <v>224</v>
      </c>
      <c r="C973" s="9" t="s">
        <v>224</v>
      </c>
      <c r="D973" s="150" t="s">
        <v>229</v>
      </c>
      <c r="E973" s="151" t="s">
        <v>230</v>
      </c>
      <c r="F973" s="151" t="s">
        <v>231</v>
      </c>
      <c r="G973" s="151" t="s">
        <v>234</v>
      </c>
      <c r="H973" s="151" t="s">
        <v>235</v>
      </c>
      <c r="I973" s="151" t="s">
        <v>236</v>
      </c>
      <c r="J973" s="151" t="s">
        <v>237</v>
      </c>
      <c r="K973" s="151" t="s">
        <v>275</v>
      </c>
      <c r="L973" s="151" t="s">
        <v>240</v>
      </c>
      <c r="M973" s="151" t="s">
        <v>241</v>
      </c>
      <c r="N973" s="151" t="s">
        <v>242</v>
      </c>
      <c r="O973" s="151" t="s">
        <v>244</v>
      </c>
      <c r="P973" s="151" t="s">
        <v>245</v>
      </c>
      <c r="Q973" s="151" t="s">
        <v>247</v>
      </c>
      <c r="R973" s="151" t="s">
        <v>248</v>
      </c>
      <c r="S973" s="15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s">
        <v>3</v>
      </c>
    </row>
    <row r="974" spans="1:65">
      <c r="A974" s="29"/>
      <c r="B974" s="19"/>
      <c r="C974" s="9"/>
      <c r="D974" s="10" t="s">
        <v>314</v>
      </c>
      <c r="E974" s="11" t="s">
        <v>276</v>
      </c>
      <c r="F974" s="11" t="s">
        <v>314</v>
      </c>
      <c r="G974" s="11" t="s">
        <v>276</v>
      </c>
      <c r="H974" s="11" t="s">
        <v>276</v>
      </c>
      <c r="I974" s="11" t="s">
        <v>276</v>
      </c>
      <c r="J974" s="11" t="s">
        <v>276</v>
      </c>
      <c r="K974" s="11" t="s">
        <v>276</v>
      </c>
      <c r="L974" s="11" t="s">
        <v>276</v>
      </c>
      <c r="M974" s="11" t="s">
        <v>314</v>
      </c>
      <c r="N974" s="11" t="s">
        <v>314</v>
      </c>
      <c r="O974" s="11" t="s">
        <v>314</v>
      </c>
      <c r="P974" s="11" t="s">
        <v>276</v>
      </c>
      <c r="Q974" s="11" t="s">
        <v>314</v>
      </c>
      <c r="R974" s="11" t="s">
        <v>314</v>
      </c>
      <c r="S974" s="15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9"/>
      <c r="C975" s="9"/>
      <c r="D975" s="25" t="s">
        <v>315</v>
      </c>
      <c r="E975" s="25" t="s">
        <v>316</v>
      </c>
      <c r="F975" s="25" t="s">
        <v>317</v>
      </c>
      <c r="G975" s="25" t="s">
        <v>317</v>
      </c>
      <c r="H975" s="25" t="s">
        <v>317</v>
      </c>
      <c r="I975" s="25" t="s">
        <v>317</v>
      </c>
      <c r="J975" s="25" t="s">
        <v>317</v>
      </c>
      <c r="K975" s="25" t="s">
        <v>317</v>
      </c>
      <c r="L975" s="25" t="s">
        <v>318</v>
      </c>
      <c r="M975" s="25" t="s">
        <v>318</v>
      </c>
      <c r="N975" s="25" t="s">
        <v>293</v>
      </c>
      <c r="O975" s="25" t="s">
        <v>317</v>
      </c>
      <c r="P975" s="25" t="s">
        <v>318</v>
      </c>
      <c r="Q975" s="25" t="s">
        <v>293</v>
      </c>
      <c r="R975" s="25" t="s">
        <v>317</v>
      </c>
      <c r="S975" s="15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</v>
      </c>
    </row>
    <row r="976" spans="1:65">
      <c r="A976" s="29"/>
      <c r="B976" s="18">
        <v>1</v>
      </c>
      <c r="C976" s="14">
        <v>1</v>
      </c>
      <c r="D976" s="203">
        <v>2.5999999999999999E-2</v>
      </c>
      <c r="E976" s="203" t="s">
        <v>104</v>
      </c>
      <c r="F976" s="202">
        <v>0.05</v>
      </c>
      <c r="G976" s="202">
        <v>0.04</v>
      </c>
      <c r="H976" s="202">
        <v>0.05</v>
      </c>
      <c r="I976" s="202">
        <v>0.04</v>
      </c>
      <c r="J976" s="202">
        <v>0.04</v>
      </c>
      <c r="K976" s="202">
        <v>0.04</v>
      </c>
      <c r="L976" s="203">
        <v>2.818117684178598E-2</v>
      </c>
      <c r="M976" s="202">
        <v>0.05</v>
      </c>
      <c r="N976" s="202">
        <v>0.04</v>
      </c>
      <c r="O976" s="202">
        <v>5.0999999999999997E-2</v>
      </c>
      <c r="P976" s="203" t="s">
        <v>101</v>
      </c>
      <c r="Q976" s="203">
        <v>0.06</v>
      </c>
      <c r="R976" s="203">
        <v>0.03</v>
      </c>
      <c r="S976" s="204"/>
      <c r="T976" s="205"/>
      <c r="U976" s="205"/>
      <c r="V976" s="205"/>
      <c r="W976" s="205"/>
      <c r="X976" s="205"/>
      <c r="Y976" s="205"/>
      <c r="Z976" s="205"/>
      <c r="AA976" s="205"/>
      <c r="AB976" s="205"/>
      <c r="AC976" s="205"/>
      <c r="AD976" s="205"/>
      <c r="AE976" s="205"/>
      <c r="AF976" s="205"/>
      <c r="AG976" s="205"/>
      <c r="AH976" s="205"/>
      <c r="AI976" s="205"/>
      <c r="AJ976" s="205"/>
      <c r="AK976" s="205"/>
      <c r="AL976" s="205"/>
      <c r="AM976" s="205"/>
      <c r="AN976" s="205"/>
      <c r="AO976" s="205"/>
      <c r="AP976" s="205"/>
      <c r="AQ976" s="205"/>
      <c r="AR976" s="205"/>
      <c r="AS976" s="205"/>
      <c r="AT976" s="205"/>
      <c r="AU976" s="205"/>
      <c r="AV976" s="205"/>
      <c r="AW976" s="205"/>
      <c r="AX976" s="205"/>
      <c r="AY976" s="205"/>
      <c r="AZ976" s="205"/>
      <c r="BA976" s="205"/>
      <c r="BB976" s="205"/>
      <c r="BC976" s="205"/>
      <c r="BD976" s="205"/>
      <c r="BE976" s="205"/>
      <c r="BF976" s="205"/>
      <c r="BG976" s="205"/>
      <c r="BH976" s="205"/>
      <c r="BI976" s="205"/>
      <c r="BJ976" s="205"/>
      <c r="BK976" s="205"/>
      <c r="BL976" s="205"/>
      <c r="BM976" s="206">
        <v>1</v>
      </c>
    </row>
    <row r="977" spans="1:65">
      <c r="A977" s="29"/>
      <c r="B977" s="19">
        <v>1</v>
      </c>
      <c r="C977" s="9">
        <v>2</v>
      </c>
      <c r="D977" s="208">
        <v>2.5999999999999999E-2</v>
      </c>
      <c r="E977" s="208" t="s">
        <v>104</v>
      </c>
      <c r="F977" s="23">
        <v>0.05</v>
      </c>
      <c r="G977" s="23">
        <v>0.05</v>
      </c>
      <c r="H977" s="23">
        <v>0.05</v>
      </c>
      <c r="I977" s="23">
        <v>0.05</v>
      </c>
      <c r="J977" s="23">
        <v>0.05</v>
      </c>
      <c r="K977" s="23">
        <v>0.05</v>
      </c>
      <c r="L977" s="208">
        <v>2.0791918647432059E-2</v>
      </c>
      <c r="M977" s="23">
        <v>0.05</v>
      </c>
      <c r="N977" s="23">
        <v>0.04</v>
      </c>
      <c r="O977" s="23">
        <v>4.4999999999999998E-2</v>
      </c>
      <c r="P977" s="208" t="s">
        <v>101</v>
      </c>
      <c r="Q977" s="208" t="s">
        <v>299</v>
      </c>
      <c r="R977" s="208">
        <v>0.03</v>
      </c>
      <c r="S977" s="204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206">
        <v>26</v>
      </c>
    </row>
    <row r="978" spans="1:65">
      <c r="A978" s="29"/>
      <c r="B978" s="19">
        <v>1</v>
      </c>
      <c r="C978" s="9">
        <v>3</v>
      </c>
      <c r="D978" s="208">
        <v>2.5000000000000001E-2</v>
      </c>
      <c r="E978" s="208" t="s">
        <v>104</v>
      </c>
      <c r="F978" s="23">
        <v>0.04</v>
      </c>
      <c r="G978" s="23">
        <v>0.05</v>
      </c>
      <c r="H978" s="23">
        <v>0.04</v>
      </c>
      <c r="I978" s="23">
        <v>0.04</v>
      </c>
      <c r="J978" s="23">
        <v>0.05</v>
      </c>
      <c r="K978" s="23">
        <v>0.04</v>
      </c>
      <c r="L978" s="208">
        <v>2.3782621906226757E-2</v>
      </c>
      <c r="M978" s="23">
        <v>0.05</v>
      </c>
      <c r="N978" s="23">
        <v>0.04</v>
      </c>
      <c r="O978" s="23">
        <v>4.9000000000000002E-2</v>
      </c>
      <c r="P978" s="208" t="s">
        <v>101</v>
      </c>
      <c r="Q978" s="208">
        <v>0.06</v>
      </c>
      <c r="R978" s="208">
        <v>0.03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5"/>
      <c r="AT978" s="205"/>
      <c r="AU978" s="205"/>
      <c r="AV978" s="205"/>
      <c r="AW978" s="205"/>
      <c r="AX978" s="205"/>
      <c r="AY978" s="205"/>
      <c r="AZ978" s="205"/>
      <c r="BA978" s="205"/>
      <c r="BB978" s="205"/>
      <c r="BC978" s="205"/>
      <c r="BD978" s="205"/>
      <c r="BE978" s="205"/>
      <c r="BF978" s="205"/>
      <c r="BG978" s="205"/>
      <c r="BH978" s="205"/>
      <c r="BI978" s="205"/>
      <c r="BJ978" s="205"/>
      <c r="BK978" s="205"/>
      <c r="BL978" s="205"/>
      <c r="BM978" s="206">
        <v>16</v>
      </c>
    </row>
    <row r="979" spans="1:65">
      <c r="A979" s="29"/>
      <c r="B979" s="19">
        <v>1</v>
      </c>
      <c r="C979" s="9">
        <v>4</v>
      </c>
      <c r="D979" s="208">
        <v>2.5999999999999999E-2</v>
      </c>
      <c r="E979" s="208" t="s">
        <v>104</v>
      </c>
      <c r="F979" s="23">
        <v>0.04</v>
      </c>
      <c r="G979" s="23">
        <v>0.04</v>
      </c>
      <c r="H979" s="23">
        <v>0.05</v>
      </c>
      <c r="I979" s="23">
        <v>0.05</v>
      </c>
      <c r="J979" s="23">
        <v>0.04</v>
      </c>
      <c r="K979" s="23">
        <v>0.05</v>
      </c>
      <c r="L979" s="208">
        <v>2.4369103059888479E-2</v>
      </c>
      <c r="M979" s="23">
        <v>0.05</v>
      </c>
      <c r="N979" s="23">
        <v>0.04</v>
      </c>
      <c r="O979" s="23">
        <v>4.7E-2</v>
      </c>
      <c r="P979" s="208" t="s">
        <v>101</v>
      </c>
      <c r="Q979" s="208">
        <v>0.06</v>
      </c>
      <c r="R979" s="208">
        <v>0.03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5"/>
      <c r="AT979" s="205"/>
      <c r="AU979" s="205"/>
      <c r="AV979" s="205"/>
      <c r="AW979" s="205"/>
      <c r="AX979" s="205"/>
      <c r="AY979" s="205"/>
      <c r="AZ979" s="205"/>
      <c r="BA979" s="205"/>
      <c r="BB979" s="205"/>
      <c r="BC979" s="205"/>
      <c r="BD979" s="205"/>
      <c r="BE979" s="205"/>
      <c r="BF979" s="205"/>
      <c r="BG979" s="205"/>
      <c r="BH979" s="205"/>
      <c r="BI979" s="205"/>
      <c r="BJ979" s="205"/>
      <c r="BK979" s="205"/>
      <c r="BL979" s="205"/>
      <c r="BM979" s="206">
        <v>4.5240740740740741E-2</v>
      </c>
    </row>
    <row r="980" spans="1:65">
      <c r="A980" s="29"/>
      <c r="B980" s="19">
        <v>1</v>
      </c>
      <c r="C980" s="9">
        <v>5</v>
      </c>
      <c r="D980" s="210">
        <v>2.3E-2</v>
      </c>
      <c r="E980" s="208" t="s">
        <v>104</v>
      </c>
      <c r="F980" s="23">
        <v>0.05</v>
      </c>
      <c r="G980" s="23">
        <v>0.04</v>
      </c>
      <c r="H980" s="23">
        <v>0.04</v>
      </c>
      <c r="I980" s="23">
        <v>0.04</v>
      </c>
      <c r="J980" s="23">
        <v>0.05</v>
      </c>
      <c r="K980" s="23">
        <v>0.04</v>
      </c>
      <c r="L980" s="208">
        <v>2.1417437339956737E-2</v>
      </c>
      <c r="M980" s="23">
        <v>0.05</v>
      </c>
      <c r="N980" s="23">
        <v>0.04</v>
      </c>
      <c r="O980" s="23">
        <v>5.1999999999999998E-2</v>
      </c>
      <c r="P980" s="208" t="s">
        <v>101</v>
      </c>
      <c r="Q980" s="208" t="s">
        <v>299</v>
      </c>
      <c r="R980" s="208">
        <v>0.03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5"/>
      <c r="AT980" s="205"/>
      <c r="AU980" s="205"/>
      <c r="AV980" s="205"/>
      <c r="AW980" s="205"/>
      <c r="AX980" s="205"/>
      <c r="AY980" s="205"/>
      <c r="AZ980" s="205"/>
      <c r="BA980" s="205"/>
      <c r="BB980" s="205"/>
      <c r="BC980" s="205"/>
      <c r="BD980" s="205"/>
      <c r="BE980" s="205"/>
      <c r="BF980" s="205"/>
      <c r="BG980" s="205"/>
      <c r="BH980" s="205"/>
      <c r="BI980" s="205"/>
      <c r="BJ980" s="205"/>
      <c r="BK980" s="205"/>
      <c r="BL980" s="205"/>
      <c r="BM980" s="206">
        <v>113</v>
      </c>
    </row>
    <row r="981" spans="1:65">
      <c r="A981" s="29"/>
      <c r="B981" s="19">
        <v>1</v>
      </c>
      <c r="C981" s="9">
        <v>6</v>
      </c>
      <c r="D981" s="208">
        <v>2.5999999999999999E-2</v>
      </c>
      <c r="E981" s="208" t="s">
        <v>104</v>
      </c>
      <c r="F981" s="23">
        <v>0.04</v>
      </c>
      <c r="G981" s="23">
        <v>0.04</v>
      </c>
      <c r="H981" s="23">
        <v>0.04</v>
      </c>
      <c r="I981" s="23">
        <v>0.04</v>
      </c>
      <c r="J981" s="23">
        <v>0.05</v>
      </c>
      <c r="K981" s="23">
        <v>0.05</v>
      </c>
      <c r="L981" s="208">
        <v>2.0449908005474218E-2</v>
      </c>
      <c r="M981" s="23">
        <v>0.05</v>
      </c>
      <c r="N981" s="23">
        <v>0.04</v>
      </c>
      <c r="O981" s="23">
        <v>4.9000000000000002E-2</v>
      </c>
      <c r="P981" s="208" t="s">
        <v>101</v>
      </c>
      <c r="Q981" s="208">
        <v>0.06</v>
      </c>
      <c r="R981" s="208">
        <v>0.03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5"/>
      <c r="AT981" s="205"/>
      <c r="AU981" s="205"/>
      <c r="AV981" s="205"/>
      <c r="AW981" s="205"/>
      <c r="AX981" s="205"/>
      <c r="AY981" s="205"/>
      <c r="AZ981" s="205"/>
      <c r="BA981" s="205"/>
      <c r="BB981" s="205"/>
      <c r="BC981" s="205"/>
      <c r="BD981" s="205"/>
      <c r="BE981" s="205"/>
      <c r="BF981" s="205"/>
      <c r="BG981" s="205"/>
      <c r="BH981" s="205"/>
      <c r="BI981" s="205"/>
      <c r="BJ981" s="205"/>
      <c r="BK981" s="205"/>
      <c r="BL981" s="205"/>
      <c r="BM981" s="56"/>
    </row>
    <row r="982" spans="1:65">
      <c r="A982" s="29"/>
      <c r="B982" s="20" t="s">
        <v>256</v>
      </c>
      <c r="C982" s="12"/>
      <c r="D982" s="209">
        <v>2.5333333333333333E-2</v>
      </c>
      <c r="E982" s="209" t="s">
        <v>648</v>
      </c>
      <c r="F982" s="209">
        <v>4.5000000000000005E-2</v>
      </c>
      <c r="G982" s="209">
        <v>4.3333333333333335E-2</v>
      </c>
      <c r="H982" s="209">
        <v>4.5000000000000005E-2</v>
      </c>
      <c r="I982" s="209">
        <v>4.3333333333333335E-2</v>
      </c>
      <c r="J982" s="209">
        <v>4.6666666666666669E-2</v>
      </c>
      <c r="K982" s="209">
        <v>4.5000000000000005E-2</v>
      </c>
      <c r="L982" s="209">
        <v>2.316536096679404E-2</v>
      </c>
      <c r="M982" s="209">
        <v>4.9999999999999996E-2</v>
      </c>
      <c r="N982" s="209">
        <v>0.04</v>
      </c>
      <c r="O982" s="209">
        <v>4.8833333333333333E-2</v>
      </c>
      <c r="P982" s="209" t="s">
        <v>648</v>
      </c>
      <c r="Q982" s="209">
        <v>0.06</v>
      </c>
      <c r="R982" s="209">
        <v>0.03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5"/>
      <c r="AT982" s="205"/>
      <c r="AU982" s="205"/>
      <c r="AV982" s="205"/>
      <c r="AW982" s="205"/>
      <c r="AX982" s="205"/>
      <c r="AY982" s="205"/>
      <c r="AZ982" s="205"/>
      <c r="BA982" s="205"/>
      <c r="BB982" s="205"/>
      <c r="BC982" s="205"/>
      <c r="BD982" s="205"/>
      <c r="BE982" s="205"/>
      <c r="BF982" s="205"/>
      <c r="BG982" s="205"/>
      <c r="BH982" s="205"/>
      <c r="BI982" s="205"/>
      <c r="BJ982" s="205"/>
      <c r="BK982" s="205"/>
      <c r="BL982" s="205"/>
      <c r="BM982" s="56"/>
    </row>
    <row r="983" spans="1:65">
      <c r="A983" s="29"/>
      <c r="B983" s="3" t="s">
        <v>257</v>
      </c>
      <c r="C983" s="28"/>
      <c r="D983" s="23">
        <v>2.5999999999999999E-2</v>
      </c>
      <c r="E983" s="23" t="s">
        <v>648</v>
      </c>
      <c r="F983" s="23">
        <v>4.4999999999999998E-2</v>
      </c>
      <c r="G983" s="23">
        <v>0.04</v>
      </c>
      <c r="H983" s="23">
        <v>4.4999999999999998E-2</v>
      </c>
      <c r="I983" s="23">
        <v>0.04</v>
      </c>
      <c r="J983" s="23">
        <v>0.05</v>
      </c>
      <c r="K983" s="23">
        <v>4.4999999999999998E-2</v>
      </c>
      <c r="L983" s="23">
        <v>2.2600029623091746E-2</v>
      </c>
      <c r="M983" s="23">
        <v>0.05</v>
      </c>
      <c r="N983" s="23">
        <v>0.04</v>
      </c>
      <c r="O983" s="23">
        <v>4.9000000000000002E-2</v>
      </c>
      <c r="P983" s="23" t="s">
        <v>648</v>
      </c>
      <c r="Q983" s="23">
        <v>0.06</v>
      </c>
      <c r="R983" s="23">
        <v>0.03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205"/>
      <c r="AT983" s="205"/>
      <c r="AU983" s="205"/>
      <c r="AV983" s="205"/>
      <c r="AW983" s="205"/>
      <c r="AX983" s="205"/>
      <c r="AY983" s="205"/>
      <c r="AZ983" s="205"/>
      <c r="BA983" s="205"/>
      <c r="BB983" s="205"/>
      <c r="BC983" s="205"/>
      <c r="BD983" s="205"/>
      <c r="BE983" s="205"/>
      <c r="BF983" s="205"/>
      <c r="BG983" s="205"/>
      <c r="BH983" s="205"/>
      <c r="BI983" s="205"/>
      <c r="BJ983" s="205"/>
      <c r="BK983" s="205"/>
      <c r="BL983" s="205"/>
      <c r="BM983" s="56"/>
    </row>
    <row r="984" spans="1:65">
      <c r="A984" s="29"/>
      <c r="B984" s="3" t="s">
        <v>258</v>
      </c>
      <c r="C984" s="28"/>
      <c r="D984" s="23">
        <v>1.2110601416389962E-3</v>
      </c>
      <c r="E984" s="23" t="s">
        <v>648</v>
      </c>
      <c r="F984" s="23">
        <v>5.4772255750516622E-3</v>
      </c>
      <c r="G984" s="23">
        <v>5.1639777949432242E-3</v>
      </c>
      <c r="H984" s="23">
        <v>5.4772255750516622E-3</v>
      </c>
      <c r="I984" s="23">
        <v>5.1639777949432242E-3</v>
      </c>
      <c r="J984" s="23">
        <v>5.1639777949432242E-3</v>
      </c>
      <c r="K984" s="23">
        <v>5.4772255750516622E-3</v>
      </c>
      <c r="L984" s="23">
        <v>2.9342994127932124E-3</v>
      </c>
      <c r="M984" s="23">
        <v>7.6011774306101464E-18</v>
      </c>
      <c r="N984" s="23">
        <v>0</v>
      </c>
      <c r="O984" s="23">
        <v>2.5625508125043418E-3</v>
      </c>
      <c r="P984" s="23" t="s">
        <v>648</v>
      </c>
      <c r="Q984" s="23">
        <v>0</v>
      </c>
      <c r="R984" s="23">
        <v>0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205"/>
      <c r="AT984" s="205"/>
      <c r="AU984" s="205"/>
      <c r="AV984" s="205"/>
      <c r="AW984" s="205"/>
      <c r="AX984" s="205"/>
      <c r="AY984" s="205"/>
      <c r="AZ984" s="205"/>
      <c r="BA984" s="205"/>
      <c r="BB984" s="205"/>
      <c r="BC984" s="205"/>
      <c r="BD984" s="205"/>
      <c r="BE984" s="205"/>
      <c r="BF984" s="205"/>
      <c r="BG984" s="205"/>
      <c r="BH984" s="205"/>
      <c r="BI984" s="205"/>
      <c r="BJ984" s="205"/>
      <c r="BK984" s="205"/>
      <c r="BL984" s="205"/>
      <c r="BM984" s="56"/>
    </row>
    <row r="985" spans="1:65">
      <c r="A985" s="29"/>
      <c r="B985" s="3" t="s">
        <v>85</v>
      </c>
      <c r="C985" s="28"/>
      <c r="D985" s="13">
        <v>4.7805005591013014E-2</v>
      </c>
      <c r="E985" s="13" t="s">
        <v>648</v>
      </c>
      <c r="F985" s="13">
        <v>0.12171612389003693</v>
      </c>
      <c r="G985" s="13">
        <v>0.11916871834484363</v>
      </c>
      <c r="H985" s="13">
        <v>0.12171612389003693</v>
      </c>
      <c r="I985" s="13">
        <v>0.11916871834484363</v>
      </c>
      <c r="J985" s="13">
        <v>0.11065666703449765</v>
      </c>
      <c r="K985" s="13">
        <v>0.12171612389003693</v>
      </c>
      <c r="L985" s="13">
        <v>0.12666754543558936</v>
      </c>
      <c r="M985" s="13">
        <v>1.5202354861220294E-16</v>
      </c>
      <c r="N985" s="13">
        <v>0</v>
      </c>
      <c r="O985" s="13">
        <v>5.2475443259474577E-2</v>
      </c>
      <c r="P985" s="13" t="s">
        <v>648</v>
      </c>
      <c r="Q985" s="13">
        <v>0</v>
      </c>
      <c r="R985" s="13">
        <v>0</v>
      </c>
      <c r="S985" s="152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259</v>
      </c>
      <c r="C986" s="28"/>
      <c r="D986" s="13">
        <v>-0.44003274662300451</v>
      </c>
      <c r="E986" s="13" t="s">
        <v>648</v>
      </c>
      <c r="F986" s="13">
        <v>-5.3213262382315607E-3</v>
      </c>
      <c r="G986" s="13">
        <v>-4.2161277118297202E-2</v>
      </c>
      <c r="H986" s="13">
        <v>-5.3213262382315607E-3</v>
      </c>
      <c r="I986" s="13">
        <v>-4.2161277118297202E-2</v>
      </c>
      <c r="J986" s="13">
        <v>3.1518624641833748E-2</v>
      </c>
      <c r="K986" s="13">
        <v>-5.3213262382315607E-3</v>
      </c>
      <c r="L986" s="13">
        <v>-0.48795354391859269</v>
      </c>
      <c r="M986" s="13">
        <v>0.10519852640196459</v>
      </c>
      <c r="N986" s="13">
        <v>-0.11584117887842815</v>
      </c>
      <c r="O986" s="13">
        <v>7.9410560785919015E-2</v>
      </c>
      <c r="P986" s="13" t="s">
        <v>648</v>
      </c>
      <c r="Q986" s="13">
        <v>0.32623823168235777</v>
      </c>
      <c r="R986" s="13">
        <v>-0.33688088415882111</v>
      </c>
      <c r="S986" s="152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29"/>
      <c r="B987" s="45" t="s">
        <v>260</v>
      </c>
      <c r="C987" s="46"/>
      <c r="D987" s="44">
        <v>3.46</v>
      </c>
      <c r="E987" s="44">
        <v>0.88</v>
      </c>
      <c r="F987" s="44">
        <v>0</v>
      </c>
      <c r="G987" s="44">
        <v>0.28999999999999998</v>
      </c>
      <c r="H987" s="44">
        <v>0</v>
      </c>
      <c r="I987" s="44">
        <v>0.28999999999999998</v>
      </c>
      <c r="J987" s="44">
        <v>0.28999999999999998</v>
      </c>
      <c r="K987" s="44">
        <v>0</v>
      </c>
      <c r="L987" s="44">
        <v>3.84</v>
      </c>
      <c r="M987" s="44">
        <v>0.88</v>
      </c>
      <c r="N987" s="44">
        <v>0.88</v>
      </c>
      <c r="O987" s="44">
        <v>0.67</v>
      </c>
      <c r="P987" s="44">
        <v>80.040000000000006</v>
      </c>
      <c r="Q987" s="44">
        <v>0.59</v>
      </c>
      <c r="R987" s="44">
        <v>2.64</v>
      </c>
      <c r="S987" s="152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B988" s="3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BM988" s="55"/>
    </row>
    <row r="989" spans="1:65" ht="15">
      <c r="B989" s="8" t="s">
        <v>577</v>
      </c>
      <c r="BM989" s="27" t="s">
        <v>313</v>
      </c>
    </row>
    <row r="990" spans="1:65" ht="15">
      <c r="A990" s="24" t="s">
        <v>64</v>
      </c>
      <c r="B990" s="18" t="s">
        <v>109</v>
      </c>
      <c r="C990" s="15" t="s">
        <v>110</v>
      </c>
      <c r="D990" s="16" t="s">
        <v>223</v>
      </c>
      <c r="E990" s="17" t="s">
        <v>223</v>
      </c>
      <c r="F990" s="15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 t="s">
        <v>224</v>
      </c>
      <c r="C991" s="9" t="s">
        <v>224</v>
      </c>
      <c r="D991" s="150" t="s">
        <v>230</v>
      </c>
      <c r="E991" s="151" t="s">
        <v>231</v>
      </c>
      <c r="F991" s="15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 t="s">
        <v>3</v>
      </c>
    </row>
    <row r="992" spans="1:65">
      <c r="A992" s="29"/>
      <c r="B992" s="19"/>
      <c r="C992" s="9"/>
      <c r="D992" s="10" t="s">
        <v>276</v>
      </c>
      <c r="E992" s="11" t="s">
        <v>314</v>
      </c>
      <c r="F992" s="15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9"/>
      <c r="C993" s="9"/>
      <c r="D993" s="25" t="s">
        <v>316</v>
      </c>
      <c r="E993" s="25" t="s">
        <v>317</v>
      </c>
      <c r="F993" s="15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2</v>
      </c>
    </row>
    <row r="994" spans="1:65">
      <c r="A994" s="29"/>
      <c r="B994" s="18">
        <v>1</v>
      </c>
      <c r="C994" s="14">
        <v>1</v>
      </c>
      <c r="D994" s="21">
        <v>0.20999353124056663</v>
      </c>
      <c r="E994" s="21">
        <v>0.3</v>
      </c>
      <c r="F994" s="15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>
        <v>1</v>
      </c>
      <c r="C995" s="9">
        <v>2</v>
      </c>
      <c r="D995" s="11">
        <v>0.20825555711953053</v>
      </c>
      <c r="E995" s="11">
        <v>0.3</v>
      </c>
      <c r="F995" s="15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5</v>
      </c>
    </row>
    <row r="996" spans="1:65">
      <c r="A996" s="29"/>
      <c r="B996" s="19">
        <v>1</v>
      </c>
      <c r="C996" s="9">
        <v>3</v>
      </c>
      <c r="D996" s="11">
        <v>0.20702299136287791</v>
      </c>
      <c r="E996" s="11">
        <v>0.2</v>
      </c>
      <c r="F996" s="15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16</v>
      </c>
    </row>
    <row r="997" spans="1:65">
      <c r="A997" s="29"/>
      <c r="B997" s="19">
        <v>1</v>
      </c>
      <c r="C997" s="9">
        <v>4</v>
      </c>
      <c r="D997" s="11">
        <v>0.21146798819804488</v>
      </c>
      <c r="E997" s="11">
        <v>0.3</v>
      </c>
      <c r="F997" s="15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0.23752920880686901</v>
      </c>
    </row>
    <row r="998" spans="1:65">
      <c r="A998" s="29"/>
      <c r="B998" s="19">
        <v>1</v>
      </c>
      <c r="C998" s="9">
        <v>5</v>
      </c>
      <c r="D998" s="11">
        <v>0.20252776639686401</v>
      </c>
      <c r="E998" s="11">
        <v>0.2</v>
      </c>
      <c r="F998" s="15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11</v>
      </c>
    </row>
    <row r="999" spans="1:65">
      <c r="A999" s="29"/>
      <c r="B999" s="19">
        <v>1</v>
      </c>
      <c r="C999" s="9">
        <v>6</v>
      </c>
      <c r="D999" s="11">
        <v>0.21108267136454001</v>
      </c>
      <c r="E999" s="11">
        <v>0.3</v>
      </c>
      <c r="F999" s="15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20" t="s">
        <v>256</v>
      </c>
      <c r="C1000" s="12"/>
      <c r="D1000" s="22">
        <v>0.20839175094707066</v>
      </c>
      <c r="E1000" s="22">
        <v>0.26666666666666666</v>
      </c>
      <c r="F1000" s="15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3" t="s">
        <v>257</v>
      </c>
      <c r="C1001" s="28"/>
      <c r="D1001" s="11">
        <v>0.20912454418004858</v>
      </c>
      <c r="E1001" s="11">
        <v>0.3</v>
      </c>
      <c r="F1001" s="152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258</v>
      </c>
      <c r="C1002" s="28"/>
      <c r="D1002" s="23">
        <v>3.3331173033395839E-3</v>
      </c>
      <c r="E1002" s="23">
        <v>5.1639777949431961E-2</v>
      </c>
      <c r="F1002" s="152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3" t="s">
        <v>85</v>
      </c>
      <c r="C1003" s="28"/>
      <c r="D1003" s="13">
        <v>1.5994478131651963E-2</v>
      </c>
      <c r="E1003" s="13">
        <v>0.19364916731036985</v>
      </c>
      <c r="F1003" s="152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3" t="s">
        <v>259</v>
      </c>
      <c r="C1004" s="28"/>
      <c r="D1004" s="13">
        <v>-0.1226689467209463</v>
      </c>
      <c r="E1004" s="13">
        <v>0.12266894672094342</v>
      </c>
      <c r="F1004" s="152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45" t="s">
        <v>260</v>
      </c>
      <c r="C1005" s="46"/>
      <c r="D1005" s="44">
        <v>0.67</v>
      </c>
      <c r="E1005" s="44">
        <v>0.67</v>
      </c>
      <c r="F1005" s="152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B1006" s="30"/>
      <c r="C1006" s="20"/>
      <c r="D1006" s="20"/>
      <c r="E1006" s="20"/>
      <c r="BM1006" s="55"/>
    </row>
    <row r="1007" spans="1:65" ht="15">
      <c r="B1007" s="8" t="s">
        <v>578</v>
      </c>
      <c r="BM1007" s="27" t="s">
        <v>66</v>
      </c>
    </row>
    <row r="1008" spans="1:65" ht="15">
      <c r="A1008" s="24" t="s">
        <v>32</v>
      </c>
      <c r="B1008" s="18" t="s">
        <v>109</v>
      </c>
      <c r="C1008" s="15" t="s">
        <v>110</v>
      </c>
      <c r="D1008" s="16" t="s">
        <v>223</v>
      </c>
      <c r="E1008" s="17" t="s">
        <v>223</v>
      </c>
      <c r="F1008" s="17" t="s">
        <v>223</v>
      </c>
      <c r="G1008" s="17" t="s">
        <v>223</v>
      </c>
      <c r="H1008" s="17" t="s">
        <v>223</v>
      </c>
      <c r="I1008" s="17" t="s">
        <v>223</v>
      </c>
      <c r="J1008" s="17" t="s">
        <v>223</v>
      </c>
      <c r="K1008" s="17" t="s">
        <v>223</v>
      </c>
      <c r="L1008" s="17" t="s">
        <v>223</v>
      </c>
      <c r="M1008" s="17" t="s">
        <v>223</v>
      </c>
      <c r="N1008" s="17" t="s">
        <v>223</v>
      </c>
      <c r="O1008" s="17" t="s">
        <v>223</v>
      </c>
      <c r="P1008" s="17" t="s">
        <v>223</v>
      </c>
      <c r="Q1008" s="17" t="s">
        <v>223</v>
      </c>
      <c r="R1008" s="152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 t="s">
        <v>224</v>
      </c>
      <c r="C1009" s="9" t="s">
        <v>224</v>
      </c>
      <c r="D1009" s="150" t="s">
        <v>229</v>
      </c>
      <c r="E1009" s="151" t="s">
        <v>230</v>
      </c>
      <c r="F1009" s="151" t="s">
        <v>231</v>
      </c>
      <c r="G1009" s="151" t="s">
        <v>234</v>
      </c>
      <c r="H1009" s="151" t="s">
        <v>235</v>
      </c>
      <c r="I1009" s="151" t="s">
        <v>236</v>
      </c>
      <c r="J1009" s="151" t="s">
        <v>237</v>
      </c>
      <c r="K1009" s="151" t="s">
        <v>275</v>
      </c>
      <c r="L1009" s="151" t="s">
        <v>241</v>
      </c>
      <c r="M1009" s="151" t="s">
        <v>242</v>
      </c>
      <c r="N1009" s="151" t="s">
        <v>244</v>
      </c>
      <c r="O1009" s="151" t="s">
        <v>245</v>
      </c>
      <c r="P1009" s="151" t="s">
        <v>247</v>
      </c>
      <c r="Q1009" s="151" t="s">
        <v>248</v>
      </c>
      <c r="R1009" s="152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s">
        <v>3</v>
      </c>
    </row>
    <row r="1010" spans="1:65">
      <c r="A1010" s="29"/>
      <c r="B1010" s="19"/>
      <c r="C1010" s="9"/>
      <c r="D1010" s="10" t="s">
        <v>314</v>
      </c>
      <c r="E1010" s="11" t="s">
        <v>276</v>
      </c>
      <c r="F1010" s="11" t="s">
        <v>314</v>
      </c>
      <c r="G1010" s="11" t="s">
        <v>276</v>
      </c>
      <c r="H1010" s="11" t="s">
        <v>276</v>
      </c>
      <c r="I1010" s="11" t="s">
        <v>276</v>
      </c>
      <c r="J1010" s="11" t="s">
        <v>276</v>
      </c>
      <c r="K1010" s="11" t="s">
        <v>276</v>
      </c>
      <c r="L1010" s="11" t="s">
        <v>314</v>
      </c>
      <c r="M1010" s="11" t="s">
        <v>314</v>
      </c>
      <c r="N1010" s="11" t="s">
        <v>314</v>
      </c>
      <c r="O1010" s="11" t="s">
        <v>276</v>
      </c>
      <c r="P1010" s="11" t="s">
        <v>314</v>
      </c>
      <c r="Q1010" s="11" t="s">
        <v>314</v>
      </c>
      <c r="R1010" s="152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</v>
      </c>
    </row>
    <row r="1011" spans="1:65">
      <c r="A1011" s="29"/>
      <c r="B1011" s="19"/>
      <c r="C1011" s="9"/>
      <c r="D1011" s="25" t="s">
        <v>315</v>
      </c>
      <c r="E1011" s="25" t="s">
        <v>316</v>
      </c>
      <c r="F1011" s="25" t="s">
        <v>317</v>
      </c>
      <c r="G1011" s="25" t="s">
        <v>317</v>
      </c>
      <c r="H1011" s="25" t="s">
        <v>317</v>
      </c>
      <c r="I1011" s="25" t="s">
        <v>317</v>
      </c>
      <c r="J1011" s="25" t="s">
        <v>317</v>
      </c>
      <c r="K1011" s="25" t="s">
        <v>317</v>
      </c>
      <c r="L1011" s="25" t="s">
        <v>318</v>
      </c>
      <c r="M1011" s="25" t="s">
        <v>293</v>
      </c>
      <c r="N1011" s="25" t="s">
        <v>317</v>
      </c>
      <c r="O1011" s="25" t="s">
        <v>318</v>
      </c>
      <c r="P1011" s="25" t="s">
        <v>293</v>
      </c>
      <c r="Q1011" s="25" t="s">
        <v>317</v>
      </c>
      <c r="R1011" s="152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2</v>
      </c>
    </row>
    <row r="1012" spans="1:65">
      <c r="A1012" s="29"/>
      <c r="B1012" s="18">
        <v>1</v>
      </c>
      <c r="C1012" s="14">
        <v>1</v>
      </c>
      <c r="D1012" s="21">
        <v>8.7999999999999995E-2</v>
      </c>
      <c r="E1012" s="147" t="s">
        <v>294</v>
      </c>
      <c r="F1012" s="21">
        <v>0.1</v>
      </c>
      <c r="G1012" s="21">
        <v>0.1</v>
      </c>
      <c r="H1012" s="21">
        <v>0.1</v>
      </c>
      <c r="I1012" s="21">
        <v>0.11</v>
      </c>
      <c r="J1012" s="21">
        <v>0.11</v>
      </c>
      <c r="K1012" s="21">
        <v>0.11</v>
      </c>
      <c r="L1012" s="21">
        <v>0.12</v>
      </c>
      <c r="M1012" s="21">
        <v>0.1</v>
      </c>
      <c r="N1012" s="21">
        <v>0.13</v>
      </c>
      <c r="O1012" s="147" t="s">
        <v>294</v>
      </c>
      <c r="P1012" s="147" t="s">
        <v>104</v>
      </c>
      <c r="Q1012" s="21">
        <v>0.09</v>
      </c>
      <c r="R1012" s="152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>
        <v>1</v>
      </c>
      <c r="C1013" s="9">
        <v>2</v>
      </c>
      <c r="D1013" s="11">
        <v>0.09</v>
      </c>
      <c r="E1013" s="148" t="s">
        <v>294</v>
      </c>
      <c r="F1013" s="11">
        <v>0.1</v>
      </c>
      <c r="G1013" s="11">
        <v>0.1</v>
      </c>
      <c r="H1013" s="11">
        <v>0.1</v>
      </c>
      <c r="I1013" s="11">
        <v>0.1</v>
      </c>
      <c r="J1013" s="11">
        <v>0.12</v>
      </c>
      <c r="K1013" s="11">
        <v>0.11</v>
      </c>
      <c r="L1013" s="11">
        <v>0.12</v>
      </c>
      <c r="M1013" s="11">
        <v>0.1</v>
      </c>
      <c r="N1013" s="11">
        <v>0.12</v>
      </c>
      <c r="O1013" s="148" t="s">
        <v>294</v>
      </c>
      <c r="P1013" s="148" t="s">
        <v>104</v>
      </c>
      <c r="Q1013" s="11">
        <v>0.09</v>
      </c>
      <c r="R1013" s="152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28</v>
      </c>
    </row>
    <row r="1014" spans="1:65">
      <c r="A1014" s="29"/>
      <c r="B1014" s="19">
        <v>1</v>
      </c>
      <c r="C1014" s="9">
        <v>3</v>
      </c>
      <c r="D1014" s="11">
        <v>8.7999999999999995E-2</v>
      </c>
      <c r="E1014" s="148" t="s">
        <v>294</v>
      </c>
      <c r="F1014" s="11">
        <v>0.1</v>
      </c>
      <c r="G1014" s="11">
        <v>0.11</v>
      </c>
      <c r="H1014" s="11">
        <v>0.1</v>
      </c>
      <c r="I1014" s="11">
        <v>0.1</v>
      </c>
      <c r="J1014" s="11">
        <v>0.11</v>
      </c>
      <c r="K1014" s="11">
        <v>0.11</v>
      </c>
      <c r="L1014" s="11">
        <v>0.13</v>
      </c>
      <c r="M1014" s="11">
        <v>0.09</v>
      </c>
      <c r="N1014" s="11">
        <v>0.12</v>
      </c>
      <c r="O1014" s="148" t="s">
        <v>294</v>
      </c>
      <c r="P1014" s="148" t="s">
        <v>104</v>
      </c>
      <c r="Q1014" s="11">
        <v>0.09</v>
      </c>
      <c r="R1014" s="152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16</v>
      </c>
    </row>
    <row r="1015" spans="1:65">
      <c r="A1015" s="29"/>
      <c r="B1015" s="19">
        <v>1</v>
      </c>
      <c r="C1015" s="9">
        <v>4</v>
      </c>
      <c r="D1015" s="153">
        <v>9.4E-2</v>
      </c>
      <c r="E1015" s="148" t="s">
        <v>294</v>
      </c>
      <c r="F1015" s="11">
        <v>0.1</v>
      </c>
      <c r="G1015" s="11">
        <v>0.1</v>
      </c>
      <c r="H1015" s="11">
        <v>0.1</v>
      </c>
      <c r="I1015" s="11">
        <v>0.12</v>
      </c>
      <c r="J1015" s="11">
        <v>0.12</v>
      </c>
      <c r="K1015" s="11">
        <v>0.12</v>
      </c>
      <c r="L1015" s="11">
        <v>0.12</v>
      </c>
      <c r="M1015" s="11">
        <v>0.09</v>
      </c>
      <c r="N1015" s="11">
        <v>0.12</v>
      </c>
      <c r="O1015" s="148" t="s">
        <v>294</v>
      </c>
      <c r="P1015" s="148" t="s">
        <v>104</v>
      </c>
      <c r="Q1015" s="11">
        <v>0.09</v>
      </c>
      <c r="R1015" s="152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0.10546060606060605</v>
      </c>
    </row>
    <row r="1016" spans="1:65">
      <c r="A1016" s="29"/>
      <c r="B1016" s="19">
        <v>1</v>
      </c>
      <c r="C1016" s="9">
        <v>5</v>
      </c>
      <c r="D1016" s="11">
        <v>8.7999999999999995E-2</v>
      </c>
      <c r="E1016" s="148" t="s">
        <v>294</v>
      </c>
      <c r="F1016" s="11">
        <v>0.1</v>
      </c>
      <c r="G1016" s="11">
        <v>0.1</v>
      </c>
      <c r="H1016" s="11">
        <v>0.1</v>
      </c>
      <c r="I1016" s="11">
        <v>0.12</v>
      </c>
      <c r="J1016" s="11">
        <v>0.12</v>
      </c>
      <c r="K1016" s="11">
        <v>0.11</v>
      </c>
      <c r="L1016" s="11">
        <v>0.12</v>
      </c>
      <c r="M1016" s="11">
        <v>0.1</v>
      </c>
      <c r="N1016" s="11">
        <v>0.12</v>
      </c>
      <c r="O1016" s="148" t="s">
        <v>294</v>
      </c>
      <c r="P1016" s="148" t="s">
        <v>104</v>
      </c>
      <c r="Q1016" s="11">
        <v>0.09</v>
      </c>
      <c r="R1016" s="152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114</v>
      </c>
    </row>
    <row r="1017" spans="1:65">
      <c r="A1017" s="29"/>
      <c r="B1017" s="19">
        <v>1</v>
      </c>
      <c r="C1017" s="9">
        <v>6</v>
      </c>
      <c r="D1017" s="11">
        <v>8.7999999999999995E-2</v>
      </c>
      <c r="E1017" s="148" t="s">
        <v>294</v>
      </c>
      <c r="F1017" s="11">
        <v>0.1</v>
      </c>
      <c r="G1017" s="11">
        <v>0.1</v>
      </c>
      <c r="H1017" s="11">
        <v>0.1</v>
      </c>
      <c r="I1017" s="11">
        <v>0.11</v>
      </c>
      <c r="J1017" s="11">
        <v>0.11</v>
      </c>
      <c r="K1017" s="11">
        <v>0.11</v>
      </c>
      <c r="L1017" s="11">
        <v>0.13</v>
      </c>
      <c r="M1017" s="11">
        <v>0.09</v>
      </c>
      <c r="N1017" s="11">
        <v>0.14000000000000001</v>
      </c>
      <c r="O1017" s="148" t="s">
        <v>294</v>
      </c>
      <c r="P1017" s="148" t="s">
        <v>104</v>
      </c>
      <c r="Q1017" s="11">
        <v>0.09</v>
      </c>
      <c r="R1017" s="152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20" t="s">
        <v>256</v>
      </c>
      <c r="C1018" s="12"/>
      <c r="D1018" s="22">
        <v>8.933333333333332E-2</v>
      </c>
      <c r="E1018" s="22" t="s">
        <v>648</v>
      </c>
      <c r="F1018" s="22">
        <v>9.9999999999999992E-2</v>
      </c>
      <c r="G1018" s="22">
        <v>0.10166666666666667</v>
      </c>
      <c r="H1018" s="22">
        <v>9.9999999999999992E-2</v>
      </c>
      <c r="I1018" s="22">
        <v>0.11</v>
      </c>
      <c r="J1018" s="22">
        <v>0.11499999999999999</v>
      </c>
      <c r="K1018" s="22">
        <v>0.11166666666666668</v>
      </c>
      <c r="L1018" s="22">
        <v>0.12333333333333334</v>
      </c>
      <c r="M1018" s="22">
        <v>9.4999999999999987E-2</v>
      </c>
      <c r="N1018" s="22">
        <v>0.125</v>
      </c>
      <c r="O1018" s="22" t="s">
        <v>648</v>
      </c>
      <c r="P1018" s="22" t="s">
        <v>648</v>
      </c>
      <c r="Q1018" s="22">
        <v>8.9999999999999983E-2</v>
      </c>
      <c r="R1018" s="152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257</v>
      </c>
      <c r="C1019" s="28"/>
      <c r="D1019" s="11">
        <v>8.7999999999999995E-2</v>
      </c>
      <c r="E1019" s="11" t="s">
        <v>648</v>
      </c>
      <c r="F1019" s="11">
        <v>0.1</v>
      </c>
      <c r="G1019" s="11">
        <v>0.1</v>
      </c>
      <c r="H1019" s="11">
        <v>0.1</v>
      </c>
      <c r="I1019" s="11">
        <v>0.11</v>
      </c>
      <c r="J1019" s="11">
        <v>0.11499999999999999</v>
      </c>
      <c r="K1019" s="11">
        <v>0.11</v>
      </c>
      <c r="L1019" s="11">
        <v>0.12</v>
      </c>
      <c r="M1019" s="11">
        <v>9.5000000000000001E-2</v>
      </c>
      <c r="N1019" s="11">
        <v>0.12</v>
      </c>
      <c r="O1019" s="11" t="s">
        <v>648</v>
      </c>
      <c r="P1019" s="11" t="s">
        <v>648</v>
      </c>
      <c r="Q1019" s="11">
        <v>0.09</v>
      </c>
      <c r="R1019" s="152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258</v>
      </c>
      <c r="C1020" s="28"/>
      <c r="D1020" s="23">
        <v>2.4221202832779955E-3</v>
      </c>
      <c r="E1020" s="23" t="s">
        <v>648</v>
      </c>
      <c r="F1020" s="23">
        <v>1.5202354861220293E-17</v>
      </c>
      <c r="G1020" s="23">
        <v>4.082482904638628E-3</v>
      </c>
      <c r="H1020" s="23">
        <v>1.5202354861220293E-17</v>
      </c>
      <c r="I1020" s="23">
        <v>8.9442719099991543E-3</v>
      </c>
      <c r="J1020" s="23">
        <v>5.4772255750516587E-3</v>
      </c>
      <c r="K1020" s="23">
        <v>4.0824829046386289E-3</v>
      </c>
      <c r="L1020" s="23">
        <v>5.1639777949432268E-3</v>
      </c>
      <c r="M1020" s="23">
        <v>5.4772255750516656E-3</v>
      </c>
      <c r="N1020" s="23">
        <v>8.3666002653407616E-3</v>
      </c>
      <c r="O1020" s="23" t="s">
        <v>648</v>
      </c>
      <c r="P1020" s="23" t="s">
        <v>648</v>
      </c>
      <c r="Q1020" s="23">
        <v>1.5202354861220293E-17</v>
      </c>
      <c r="R1020" s="152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3" t="s">
        <v>85</v>
      </c>
      <c r="C1021" s="28"/>
      <c r="D1021" s="13">
        <v>2.7113286753111893E-2</v>
      </c>
      <c r="E1021" s="13" t="s">
        <v>648</v>
      </c>
      <c r="F1021" s="13">
        <v>1.5202354861220294E-16</v>
      </c>
      <c r="G1021" s="13">
        <v>4.0155569553822573E-2</v>
      </c>
      <c r="H1021" s="13">
        <v>1.5202354861220294E-16</v>
      </c>
      <c r="I1021" s="13">
        <v>8.131156281817413E-2</v>
      </c>
      <c r="J1021" s="13">
        <v>4.7628048478710078E-2</v>
      </c>
      <c r="K1021" s="13">
        <v>3.6559548399748912E-2</v>
      </c>
      <c r="L1021" s="13">
        <v>4.1870090229269408E-2</v>
      </c>
      <c r="M1021" s="13">
        <v>5.7655006053175438E-2</v>
      </c>
      <c r="N1021" s="13">
        <v>6.6932802122726093E-2</v>
      </c>
      <c r="O1021" s="13" t="s">
        <v>648</v>
      </c>
      <c r="P1021" s="13" t="s">
        <v>648</v>
      </c>
      <c r="Q1021" s="13">
        <v>1.6891505401355884E-16</v>
      </c>
      <c r="R1021" s="152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3" t="s">
        <v>259</v>
      </c>
      <c r="C1022" s="28"/>
      <c r="D1022" s="13">
        <v>-0.15292224584793979</v>
      </c>
      <c r="E1022" s="13" t="s">
        <v>648</v>
      </c>
      <c r="F1022" s="13">
        <v>-5.1778633411872832E-2</v>
      </c>
      <c r="G1022" s="13">
        <v>-3.5974943968737239E-2</v>
      </c>
      <c r="H1022" s="13">
        <v>-5.1778633411872832E-2</v>
      </c>
      <c r="I1022" s="13">
        <v>4.3043503246940062E-2</v>
      </c>
      <c r="J1022" s="13">
        <v>9.0454571576346288E-2</v>
      </c>
      <c r="K1022" s="13">
        <v>5.8847192690075545E-2</v>
      </c>
      <c r="L1022" s="13">
        <v>0.1694730187920237</v>
      </c>
      <c r="M1022" s="13">
        <v>-9.9189701741279279E-2</v>
      </c>
      <c r="N1022" s="13">
        <v>0.18527670823515896</v>
      </c>
      <c r="O1022" s="13" t="s">
        <v>648</v>
      </c>
      <c r="P1022" s="13" t="s">
        <v>648</v>
      </c>
      <c r="Q1022" s="13">
        <v>-0.14660077007068562</v>
      </c>
      <c r="R1022" s="152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29"/>
      <c r="B1023" s="45" t="s">
        <v>260</v>
      </c>
      <c r="C1023" s="46"/>
      <c r="D1023" s="44">
        <v>0.83</v>
      </c>
      <c r="E1023" s="44">
        <v>7.29</v>
      </c>
      <c r="F1023" s="44">
        <v>0.3</v>
      </c>
      <c r="G1023" s="44">
        <v>0.21</v>
      </c>
      <c r="H1023" s="44">
        <v>0.3</v>
      </c>
      <c r="I1023" s="44">
        <v>0.21</v>
      </c>
      <c r="J1023" s="44">
        <v>0.46</v>
      </c>
      <c r="K1023" s="44">
        <v>0.3</v>
      </c>
      <c r="L1023" s="44">
        <v>0.89</v>
      </c>
      <c r="M1023" s="44">
        <v>0.55000000000000004</v>
      </c>
      <c r="N1023" s="44">
        <v>0.97</v>
      </c>
      <c r="O1023" s="44">
        <v>7.29</v>
      </c>
      <c r="P1023" s="44">
        <v>2.82</v>
      </c>
      <c r="Q1023" s="44">
        <v>0.8</v>
      </c>
      <c r="R1023" s="152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B1024" s="3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BM1024" s="55"/>
    </row>
    <row r="1025" spans="1:65" ht="15">
      <c r="B1025" s="8" t="s">
        <v>579</v>
      </c>
      <c r="BM1025" s="27" t="s">
        <v>66</v>
      </c>
    </row>
    <row r="1026" spans="1:65" ht="15">
      <c r="A1026" s="24" t="s">
        <v>65</v>
      </c>
      <c r="B1026" s="18" t="s">
        <v>109</v>
      </c>
      <c r="C1026" s="15" t="s">
        <v>110</v>
      </c>
      <c r="D1026" s="16" t="s">
        <v>223</v>
      </c>
      <c r="E1026" s="17" t="s">
        <v>223</v>
      </c>
      <c r="F1026" s="17" t="s">
        <v>223</v>
      </c>
      <c r="G1026" s="17" t="s">
        <v>223</v>
      </c>
      <c r="H1026" s="17" t="s">
        <v>223</v>
      </c>
      <c r="I1026" s="17" t="s">
        <v>223</v>
      </c>
      <c r="J1026" s="17" t="s">
        <v>223</v>
      </c>
      <c r="K1026" s="17" t="s">
        <v>223</v>
      </c>
      <c r="L1026" s="17" t="s">
        <v>223</v>
      </c>
      <c r="M1026" s="17" t="s">
        <v>223</v>
      </c>
      <c r="N1026" s="17" t="s">
        <v>223</v>
      </c>
      <c r="O1026" s="17" t="s">
        <v>223</v>
      </c>
      <c r="P1026" s="17" t="s">
        <v>223</v>
      </c>
      <c r="Q1026" s="152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 t="s">
        <v>224</v>
      </c>
      <c r="C1027" s="9" t="s">
        <v>224</v>
      </c>
      <c r="D1027" s="150" t="s">
        <v>229</v>
      </c>
      <c r="E1027" s="151" t="s">
        <v>230</v>
      </c>
      <c r="F1027" s="151" t="s">
        <v>231</v>
      </c>
      <c r="G1027" s="151" t="s">
        <v>234</v>
      </c>
      <c r="H1027" s="151" t="s">
        <v>235</v>
      </c>
      <c r="I1027" s="151" t="s">
        <v>236</v>
      </c>
      <c r="J1027" s="151" t="s">
        <v>237</v>
      </c>
      <c r="K1027" s="151" t="s">
        <v>275</v>
      </c>
      <c r="L1027" s="151" t="s">
        <v>241</v>
      </c>
      <c r="M1027" s="151" t="s">
        <v>242</v>
      </c>
      <c r="N1027" s="151" t="s">
        <v>245</v>
      </c>
      <c r="O1027" s="151" t="s">
        <v>247</v>
      </c>
      <c r="P1027" s="151" t="s">
        <v>248</v>
      </c>
      <c r="Q1027" s="152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 t="s">
        <v>3</v>
      </c>
    </row>
    <row r="1028" spans="1:65">
      <c r="A1028" s="29"/>
      <c r="B1028" s="19"/>
      <c r="C1028" s="9"/>
      <c r="D1028" s="10" t="s">
        <v>314</v>
      </c>
      <c r="E1028" s="11" t="s">
        <v>276</v>
      </c>
      <c r="F1028" s="11" t="s">
        <v>314</v>
      </c>
      <c r="G1028" s="11" t="s">
        <v>276</v>
      </c>
      <c r="H1028" s="11" t="s">
        <v>276</v>
      </c>
      <c r="I1028" s="11" t="s">
        <v>276</v>
      </c>
      <c r="J1028" s="11" t="s">
        <v>276</v>
      </c>
      <c r="K1028" s="11" t="s">
        <v>276</v>
      </c>
      <c r="L1028" s="11" t="s">
        <v>314</v>
      </c>
      <c r="M1028" s="11" t="s">
        <v>314</v>
      </c>
      <c r="N1028" s="11" t="s">
        <v>276</v>
      </c>
      <c r="O1028" s="11" t="s">
        <v>314</v>
      </c>
      <c r="P1028" s="11" t="s">
        <v>314</v>
      </c>
      <c r="Q1028" s="152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0</v>
      </c>
    </row>
    <row r="1029" spans="1:65">
      <c r="A1029" s="29"/>
      <c r="B1029" s="19"/>
      <c r="C1029" s="9"/>
      <c r="D1029" s="25" t="s">
        <v>315</v>
      </c>
      <c r="E1029" s="25" t="s">
        <v>316</v>
      </c>
      <c r="F1029" s="25" t="s">
        <v>317</v>
      </c>
      <c r="G1029" s="25" t="s">
        <v>317</v>
      </c>
      <c r="H1029" s="25" t="s">
        <v>317</v>
      </c>
      <c r="I1029" s="25" t="s">
        <v>317</v>
      </c>
      <c r="J1029" s="25" t="s">
        <v>317</v>
      </c>
      <c r="K1029" s="25" t="s">
        <v>317</v>
      </c>
      <c r="L1029" s="25" t="s">
        <v>318</v>
      </c>
      <c r="M1029" s="25" t="s">
        <v>293</v>
      </c>
      <c r="N1029" s="25" t="s">
        <v>318</v>
      </c>
      <c r="O1029" s="25" t="s">
        <v>293</v>
      </c>
      <c r="P1029" s="25" t="s">
        <v>317</v>
      </c>
      <c r="Q1029" s="152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0</v>
      </c>
    </row>
    <row r="1030" spans="1:65">
      <c r="A1030" s="29"/>
      <c r="B1030" s="18">
        <v>1</v>
      </c>
      <c r="C1030" s="14">
        <v>1</v>
      </c>
      <c r="D1030" s="224">
        <v>113.146</v>
      </c>
      <c r="E1030" s="223">
        <v>168.22110460494724</v>
      </c>
      <c r="F1030" s="223">
        <v>200</v>
      </c>
      <c r="G1030" s="223">
        <v>153</v>
      </c>
      <c r="H1030" s="223">
        <v>153</v>
      </c>
      <c r="I1030" s="223">
        <v>153</v>
      </c>
      <c r="J1030" s="223">
        <v>177</v>
      </c>
      <c r="K1030" s="223">
        <v>173</v>
      </c>
      <c r="L1030" s="223">
        <v>193</v>
      </c>
      <c r="M1030" s="223">
        <v>145</v>
      </c>
      <c r="N1030" s="223">
        <v>172.9</v>
      </c>
      <c r="O1030" s="223">
        <v>171</v>
      </c>
      <c r="P1030" s="224">
        <v>112</v>
      </c>
      <c r="Q1030" s="225"/>
      <c r="R1030" s="226"/>
      <c r="S1030" s="226"/>
      <c r="T1030" s="226"/>
      <c r="U1030" s="226"/>
      <c r="V1030" s="226"/>
      <c r="W1030" s="226"/>
      <c r="X1030" s="226"/>
      <c r="Y1030" s="226"/>
      <c r="Z1030" s="226"/>
      <c r="AA1030" s="226"/>
      <c r="AB1030" s="226"/>
      <c r="AC1030" s="226"/>
      <c r="AD1030" s="226"/>
      <c r="AE1030" s="226"/>
      <c r="AF1030" s="226"/>
      <c r="AG1030" s="226"/>
      <c r="AH1030" s="226"/>
      <c r="AI1030" s="226"/>
      <c r="AJ1030" s="226"/>
      <c r="AK1030" s="226"/>
      <c r="AL1030" s="226"/>
      <c r="AM1030" s="226"/>
      <c r="AN1030" s="226"/>
      <c r="AO1030" s="226"/>
      <c r="AP1030" s="226"/>
      <c r="AQ1030" s="226"/>
      <c r="AR1030" s="226"/>
      <c r="AS1030" s="226"/>
      <c r="AT1030" s="226"/>
      <c r="AU1030" s="226"/>
      <c r="AV1030" s="226"/>
      <c r="AW1030" s="226"/>
      <c r="AX1030" s="226"/>
      <c r="AY1030" s="226"/>
      <c r="AZ1030" s="226"/>
      <c r="BA1030" s="226"/>
      <c r="BB1030" s="226"/>
      <c r="BC1030" s="226"/>
      <c r="BD1030" s="226"/>
      <c r="BE1030" s="226"/>
      <c r="BF1030" s="226"/>
      <c r="BG1030" s="226"/>
      <c r="BH1030" s="226"/>
      <c r="BI1030" s="226"/>
      <c r="BJ1030" s="226"/>
      <c r="BK1030" s="226"/>
      <c r="BL1030" s="226"/>
      <c r="BM1030" s="227">
        <v>1</v>
      </c>
    </row>
    <row r="1031" spans="1:65">
      <c r="A1031" s="29"/>
      <c r="B1031" s="19">
        <v>1</v>
      </c>
      <c r="C1031" s="9">
        <v>2</v>
      </c>
      <c r="D1031" s="229">
        <v>122.748</v>
      </c>
      <c r="E1031" s="228">
        <v>166.26804673073727</v>
      </c>
      <c r="F1031" s="228">
        <v>184</v>
      </c>
      <c r="G1031" s="228">
        <v>154</v>
      </c>
      <c r="H1031" s="228">
        <v>154</v>
      </c>
      <c r="I1031" s="228">
        <v>156</v>
      </c>
      <c r="J1031" s="228">
        <v>177</v>
      </c>
      <c r="K1031" s="228">
        <v>168</v>
      </c>
      <c r="L1031" s="228">
        <v>194</v>
      </c>
      <c r="M1031" s="228">
        <v>144</v>
      </c>
      <c r="N1031" s="228">
        <v>173.1</v>
      </c>
      <c r="O1031" s="228">
        <v>176</v>
      </c>
      <c r="P1031" s="229">
        <v>109</v>
      </c>
      <c r="Q1031" s="225"/>
      <c r="R1031" s="226"/>
      <c r="S1031" s="226"/>
      <c r="T1031" s="226"/>
      <c r="U1031" s="226"/>
      <c r="V1031" s="226"/>
      <c r="W1031" s="226"/>
      <c r="X1031" s="226"/>
      <c r="Y1031" s="226"/>
      <c r="Z1031" s="226"/>
      <c r="AA1031" s="226"/>
      <c r="AB1031" s="226"/>
      <c r="AC1031" s="226"/>
      <c r="AD1031" s="226"/>
      <c r="AE1031" s="226"/>
      <c r="AF1031" s="226"/>
      <c r="AG1031" s="226"/>
      <c r="AH1031" s="226"/>
      <c r="AI1031" s="226"/>
      <c r="AJ1031" s="226"/>
      <c r="AK1031" s="226"/>
      <c r="AL1031" s="226"/>
      <c r="AM1031" s="226"/>
      <c r="AN1031" s="226"/>
      <c r="AO1031" s="226"/>
      <c r="AP1031" s="226"/>
      <c r="AQ1031" s="226"/>
      <c r="AR1031" s="226"/>
      <c r="AS1031" s="226"/>
      <c r="AT1031" s="226"/>
      <c r="AU1031" s="226"/>
      <c r="AV1031" s="226"/>
      <c r="AW1031" s="226"/>
      <c r="AX1031" s="226"/>
      <c r="AY1031" s="226"/>
      <c r="AZ1031" s="226"/>
      <c r="BA1031" s="226"/>
      <c r="BB1031" s="226"/>
      <c r="BC1031" s="226"/>
      <c r="BD1031" s="226"/>
      <c r="BE1031" s="226"/>
      <c r="BF1031" s="226"/>
      <c r="BG1031" s="226"/>
      <c r="BH1031" s="226"/>
      <c r="BI1031" s="226"/>
      <c r="BJ1031" s="226"/>
      <c r="BK1031" s="226"/>
      <c r="BL1031" s="226"/>
      <c r="BM1031" s="227">
        <v>29</v>
      </c>
    </row>
    <row r="1032" spans="1:65">
      <c r="A1032" s="29"/>
      <c r="B1032" s="19">
        <v>1</v>
      </c>
      <c r="C1032" s="9">
        <v>3</v>
      </c>
      <c r="D1032" s="229">
        <v>116.417</v>
      </c>
      <c r="E1032" s="228">
        <v>164.10315283791545</v>
      </c>
      <c r="F1032" s="228">
        <v>188</v>
      </c>
      <c r="G1032" s="228">
        <v>154</v>
      </c>
      <c r="H1032" s="228">
        <v>156</v>
      </c>
      <c r="I1032" s="228">
        <v>157</v>
      </c>
      <c r="J1032" s="228">
        <v>179</v>
      </c>
      <c r="K1032" s="228">
        <v>174</v>
      </c>
      <c r="L1032" s="228">
        <v>196</v>
      </c>
      <c r="M1032" s="228">
        <v>145</v>
      </c>
      <c r="N1032" s="228">
        <v>169.3</v>
      </c>
      <c r="O1032" s="228">
        <v>174</v>
      </c>
      <c r="P1032" s="229">
        <v>109</v>
      </c>
      <c r="Q1032" s="225"/>
      <c r="R1032" s="226"/>
      <c r="S1032" s="226"/>
      <c r="T1032" s="226"/>
      <c r="U1032" s="226"/>
      <c r="V1032" s="226"/>
      <c r="W1032" s="226"/>
      <c r="X1032" s="226"/>
      <c r="Y1032" s="226"/>
      <c r="Z1032" s="226"/>
      <c r="AA1032" s="226"/>
      <c r="AB1032" s="226"/>
      <c r="AC1032" s="226"/>
      <c r="AD1032" s="226"/>
      <c r="AE1032" s="226"/>
      <c r="AF1032" s="226"/>
      <c r="AG1032" s="226"/>
      <c r="AH1032" s="226"/>
      <c r="AI1032" s="226"/>
      <c r="AJ1032" s="226"/>
      <c r="AK1032" s="226"/>
      <c r="AL1032" s="226"/>
      <c r="AM1032" s="226"/>
      <c r="AN1032" s="226"/>
      <c r="AO1032" s="226"/>
      <c r="AP1032" s="226"/>
      <c r="AQ1032" s="226"/>
      <c r="AR1032" s="226"/>
      <c r="AS1032" s="226"/>
      <c r="AT1032" s="226"/>
      <c r="AU1032" s="226"/>
      <c r="AV1032" s="226"/>
      <c r="AW1032" s="226"/>
      <c r="AX1032" s="226"/>
      <c r="AY1032" s="226"/>
      <c r="AZ1032" s="226"/>
      <c r="BA1032" s="226"/>
      <c r="BB1032" s="226"/>
      <c r="BC1032" s="226"/>
      <c r="BD1032" s="226"/>
      <c r="BE1032" s="226"/>
      <c r="BF1032" s="226"/>
      <c r="BG1032" s="226"/>
      <c r="BH1032" s="226"/>
      <c r="BI1032" s="226"/>
      <c r="BJ1032" s="226"/>
      <c r="BK1032" s="226"/>
      <c r="BL1032" s="226"/>
      <c r="BM1032" s="227">
        <v>16</v>
      </c>
    </row>
    <row r="1033" spans="1:65">
      <c r="A1033" s="29"/>
      <c r="B1033" s="19">
        <v>1</v>
      </c>
      <c r="C1033" s="9">
        <v>4</v>
      </c>
      <c r="D1033" s="229">
        <v>117.86799999999999</v>
      </c>
      <c r="E1033" s="228">
        <v>165.83624766539776</v>
      </c>
      <c r="F1033" s="228">
        <v>189</v>
      </c>
      <c r="G1033" s="230">
        <v>147</v>
      </c>
      <c r="H1033" s="228">
        <v>149</v>
      </c>
      <c r="I1033" s="228">
        <v>161</v>
      </c>
      <c r="J1033" s="228">
        <v>179</v>
      </c>
      <c r="K1033" s="228">
        <v>168</v>
      </c>
      <c r="L1033" s="228">
        <v>194</v>
      </c>
      <c r="M1033" s="228">
        <v>144</v>
      </c>
      <c r="N1033" s="228">
        <v>170.7</v>
      </c>
      <c r="O1033" s="228">
        <v>177</v>
      </c>
      <c r="P1033" s="229">
        <v>111</v>
      </c>
      <c r="Q1033" s="225"/>
      <c r="R1033" s="226"/>
      <c r="S1033" s="226"/>
      <c r="T1033" s="226"/>
      <c r="U1033" s="226"/>
      <c r="V1033" s="226"/>
      <c r="W1033" s="226"/>
      <c r="X1033" s="226"/>
      <c r="Y1033" s="226"/>
      <c r="Z1033" s="226"/>
      <c r="AA1033" s="226"/>
      <c r="AB1033" s="226"/>
      <c r="AC1033" s="226"/>
      <c r="AD1033" s="226"/>
      <c r="AE1033" s="226"/>
      <c r="AF1033" s="226"/>
      <c r="AG1033" s="226"/>
      <c r="AH1033" s="226"/>
      <c r="AI1033" s="226"/>
      <c r="AJ1033" s="226"/>
      <c r="AK1033" s="226"/>
      <c r="AL1033" s="226"/>
      <c r="AM1033" s="226"/>
      <c r="AN1033" s="226"/>
      <c r="AO1033" s="226"/>
      <c r="AP1033" s="226"/>
      <c r="AQ1033" s="226"/>
      <c r="AR1033" s="226"/>
      <c r="AS1033" s="226"/>
      <c r="AT1033" s="226"/>
      <c r="AU1033" s="226"/>
      <c r="AV1033" s="226"/>
      <c r="AW1033" s="226"/>
      <c r="AX1033" s="226"/>
      <c r="AY1033" s="226"/>
      <c r="AZ1033" s="226"/>
      <c r="BA1033" s="226"/>
      <c r="BB1033" s="226"/>
      <c r="BC1033" s="226"/>
      <c r="BD1033" s="226"/>
      <c r="BE1033" s="226"/>
      <c r="BF1033" s="226"/>
      <c r="BG1033" s="226"/>
      <c r="BH1033" s="226"/>
      <c r="BI1033" s="226"/>
      <c r="BJ1033" s="226"/>
      <c r="BK1033" s="226"/>
      <c r="BL1033" s="226"/>
      <c r="BM1033" s="227">
        <v>168.69419498243579</v>
      </c>
    </row>
    <row r="1034" spans="1:65">
      <c r="A1034" s="29"/>
      <c r="B1034" s="19">
        <v>1</v>
      </c>
      <c r="C1034" s="9">
        <v>5</v>
      </c>
      <c r="D1034" s="229">
        <v>123.58099999999999</v>
      </c>
      <c r="E1034" s="228">
        <v>163.20780021965504</v>
      </c>
      <c r="F1034" s="228">
        <v>198</v>
      </c>
      <c r="G1034" s="228">
        <v>154</v>
      </c>
      <c r="H1034" s="228">
        <v>149</v>
      </c>
      <c r="I1034" s="228">
        <v>165</v>
      </c>
      <c r="J1034" s="228">
        <v>176</v>
      </c>
      <c r="K1034" s="228">
        <v>166</v>
      </c>
      <c r="L1034" s="228">
        <v>196</v>
      </c>
      <c r="M1034" s="228">
        <v>145</v>
      </c>
      <c r="N1034" s="228">
        <v>169.9</v>
      </c>
      <c r="O1034" s="228">
        <v>179</v>
      </c>
      <c r="P1034" s="229">
        <v>113</v>
      </c>
      <c r="Q1034" s="225"/>
      <c r="R1034" s="226"/>
      <c r="S1034" s="226"/>
      <c r="T1034" s="226"/>
      <c r="U1034" s="226"/>
      <c r="V1034" s="226"/>
      <c r="W1034" s="226"/>
      <c r="X1034" s="226"/>
      <c r="Y1034" s="226"/>
      <c r="Z1034" s="226"/>
      <c r="AA1034" s="226"/>
      <c r="AB1034" s="226"/>
      <c r="AC1034" s="226"/>
      <c r="AD1034" s="226"/>
      <c r="AE1034" s="226"/>
      <c r="AF1034" s="226"/>
      <c r="AG1034" s="226"/>
      <c r="AH1034" s="226"/>
      <c r="AI1034" s="226"/>
      <c r="AJ1034" s="226"/>
      <c r="AK1034" s="226"/>
      <c r="AL1034" s="226"/>
      <c r="AM1034" s="226"/>
      <c r="AN1034" s="226"/>
      <c r="AO1034" s="226"/>
      <c r="AP1034" s="226"/>
      <c r="AQ1034" s="226"/>
      <c r="AR1034" s="226"/>
      <c r="AS1034" s="226"/>
      <c r="AT1034" s="226"/>
      <c r="AU1034" s="226"/>
      <c r="AV1034" s="226"/>
      <c r="AW1034" s="226"/>
      <c r="AX1034" s="226"/>
      <c r="AY1034" s="226"/>
      <c r="AZ1034" s="226"/>
      <c r="BA1034" s="226"/>
      <c r="BB1034" s="226"/>
      <c r="BC1034" s="226"/>
      <c r="BD1034" s="226"/>
      <c r="BE1034" s="226"/>
      <c r="BF1034" s="226"/>
      <c r="BG1034" s="226"/>
      <c r="BH1034" s="226"/>
      <c r="BI1034" s="226"/>
      <c r="BJ1034" s="226"/>
      <c r="BK1034" s="226"/>
      <c r="BL1034" s="226"/>
      <c r="BM1034" s="227">
        <v>115</v>
      </c>
    </row>
    <row r="1035" spans="1:65">
      <c r="A1035" s="29"/>
      <c r="B1035" s="19">
        <v>1</v>
      </c>
      <c r="C1035" s="9">
        <v>6</v>
      </c>
      <c r="D1035" s="229">
        <v>116.858</v>
      </c>
      <c r="E1035" s="228">
        <v>165.38051678210903</v>
      </c>
      <c r="F1035" s="228">
        <v>194</v>
      </c>
      <c r="G1035" s="228">
        <v>153</v>
      </c>
      <c r="H1035" s="228">
        <v>152</v>
      </c>
      <c r="I1035" s="228">
        <v>163</v>
      </c>
      <c r="J1035" s="228">
        <v>181</v>
      </c>
      <c r="K1035" s="228">
        <v>170</v>
      </c>
      <c r="L1035" s="228">
        <v>195</v>
      </c>
      <c r="M1035" s="228">
        <v>143</v>
      </c>
      <c r="N1035" s="228">
        <v>170.3</v>
      </c>
      <c r="O1035" s="228">
        <v>173</v>
      </c>
      <c r="P1035" s="229">
        <v>112</v>
      </c>
      <c r="Q1035" s="225"/>
      <c r="R1035" s="226"/>
      <c r="S1035" s="226"/>
      <c r="T1035" s="226"/>
      <c r="U1035" s="226"/>
      <c r="V1035" s="226"/>
      <c r="W1035" s="226"/>
      <c r="X1035" s="226"/>
      <c r="Y1035" s="226"/>
      <c r="Z1035" s="226"/>
      <c r="AA1035" s="226"/>
      <c r="AB1035" s="226"/>
      <c r="AC1035" s="226"/>
      <c r="AD1035" s="226"/>
      <c r="AE1035" s="226"/>
      <c r="AF1035" s="226"/>
      <c r="AG1035" s="226"/>
      <c r="AH1035" s="226"/>
      <c r="AI1035" s="226"/>
      <c r="AJ1035" s="226"/>
      <c r="AK1035" s="226"/>
      <c r="AL1035" s="226"/>
      <c r="AM1035" s="226"/>
      <c r="AN1035" s="226"/>
      <c r="AO1035" s="226"/>
      <c r="AP1035" s="226"/>
      <c r="AQ1035" s="226"/>
      <c r="AR1035" s="226"/>
      <c r="AS1035" s="226"/>
      <c r="AT1035" s="226"/>
      <c r="AU1035" s="226"/>
      <c r="AV1035" s="226"/>
      <c r="AW1035" s="226"/>
      <c r="AX1035" s="226"/>
      <c r="AY1035" s="226"/>
      <c r="AZ1035" s="226"/>
      <c r="BA1035" s="226"/>
      <c r="BB1035" s="226"/>
      <c r="BC1035" s="226"/>
      <c r="BD1035" s="226"/>
      <c r="BE1035" s="226"/>
      <c r="BF1035" s="226"/>
      <c r="BG1035" s="226"/>
      <c r="BH1035" s="226"/>
      <c r="BI1035" s="226"/>
      <c r="BJ1035" s="226"/>
      <c r="BK1035" s="226"/>
      <c r="BL1035" s="226"/>
      <c r="BM1035" s="231"/>
    </row>
    <row r="1036" spans="1:65">
      <c r="A1036" s="29"/>
      <c r="B1036" s="20" t="s">
        <v>256</v>
      </c>
      <c r="C1036" s="12"/>
      <c r="D1036" s="232">
        <v>118.43633333333332</v>
      </c>
      <c r="E1036" s="232">
        <v>165.5028114734603</v>
      </c>
      <c r="F1036" s="232">
        <v>192.16666666666666</v>
      </c>
      <c r="G1036" s="232">
        <v>152.5</v>
      </c>
      <c r="H1036" s="232">
        <v>152.16666666666666</v>
      </c>
      <c r="I1036" s="232">
        <v>159.16666666666666</v>
      </c>
      <c r="J1036" s="232">
        <v>178.16666666666666</v>
      </c>
      <c r="K1036" s="232">
        <v>169.83333333333334</v>
      </c>
      <c r="L1036" s="232">
        <v>194.66666666666666</v>
      </c>
      <c r="M1036" s="232">
        <v>144.33333333333334</v>
      </c>
      <c r="N1036" s="232">
        <v>171.03333333333333</v>
      </c>
      <c r="O1036" s="232">
        <v>175</v>
      </c>
      <c r="P1036" s="232">
        <v>111</v>
      </c>
      <c r="Q1036" s="225"/>
      <c r="R1036" s="226"/>
      <c r="S1036" s="226"/>
      <c r="T1036" s="226"/>
      <c r="U1036" s="226"/>
      <c r="V1036" s="226"/>
      <c r="W1036" s="226"/>
      <c r="X1036" s="226"/>
      <c r="Y1036" s="226"/>
      <c r="Z1036" s="226"/>
      <c r="AA1036" s="226"/>
      <c r="AB1036" s="226"/>
      <c r="AC1036" s="226"/>
      <c r="AD1036" s="226"/>
      <c r="AE1036" s="226"/>
      <c r="AF1036" s="226"/>
      <c r="AG1036" s="226"/>
      <c r="AH1036" s="226"/>
      <c r="AI1036" s="226"/>
      <c r="AJ1036" s="226"/>
      <c r="AK1036" s="226"/>
      <c r="AL1036" s="226"/>
      <c r="AM1036" s="226"/>
      <c r="AN1036" s="226"/>
      <c r="AO1036" s="226"/>
      <c r="AP1036" s="226"/>
      <c r="AQ1036" s="226"/>
      <c r="AR1036" s="226"/>
      <c r="AS1036" s="226"/>
      <c r="AT1036" s="226"/>
      <c r="AU1036" s="226"/>
      <c r="AV1036" s="226"/>
      <c r="AW1036" s="226"/>
      <c r="AX1036" s="226"/>
      <c r="AY1036" s="226"/>
      <c r="AZ1036" s="226"/>
      <c r="BA1036" s="226"/>
      <c r="BB1036" s="226"/>
      <c r="BC1036" s="226"/>
      <c r="BD1036" s="226"/>
      <c r="BE1036" s="226"/>
      <c r="BF1036" s="226"/>
      <c r="BG1036" s="226"/>
      <c r="BH1036" s="226"/>
      <c r="BI1036" s="226"/>
      <c r="BJ1036" s="226"/>
      <c r="BK1036" s="226"/>
      <c r="BL1036" s="226"/>
      <c r="BM1036" s="231"/>
    </row>
    <row r="1037" spans="1:65">
      <c r="A1037" s="29"/>
      <c r="B1037" s="3" t="s">
        <v>257</v>
      </c>
      <c r="C1037" s="28"/>
      <c r="D1037" s="228">
        <v>117.363</v>
      </c>
      <c r="E1037" s="228">
        <v>165.60838222375338</v>
      </c>
      <c r="F1037" s="228">
        <v>191.5</v>
      </c>
      <c r="G1037" s="228">
        <v>153.5</v>
      </c>
      <c r="H1037" s="228">
        <v>152.5</v>
      </c>
      <c r="I1037" s="228">
        <v>159</v>
      </c>
      <c r="J1037" s="228">
        <v>178</v>
      </c>
      <c r="K1037" s="228">
        <v>169</v>
      </c>
      <c r="L1037" s="228">
        <v>194.5</v>
      </c>
      <c r="M1037" s="228">
        <v>144.5</v>
      </c>
      <c r="N1037" s="228">
        <v>170.5</v>
      </c>
      <c r="O1037" s="228">
        <v>175</v>
      </c>
      <c r="P1037" s="228">
        <v>111.5</v>
      </c>
      <c r="Q1037" s="225"/>
      <c r="R1037" s="226"/>
      <c r="S1037" s="226"/>
      <c r="T1037" s="226"/>
      <c r="U1037" s="226"/>
      <c r="V1037" s="226"/>
      <c r="W1037" s="226"/>
      <c r="X1037" s="226"/>
      <c r="Y1037" s="226"/>
      <c r="Z1037" s="226"/>
      <c r="AA1037" s="226"/>
      <c r="AB1037" s="226"/>
      <c r="AC1037" s="226"/>
      <c r="AD1037" s="226"/>
      <c r="AE1037" s="226"/>
      <c r="AF1037" s="226"/>
      <c r="AG1037" s="226"/>
      <c r="AH1037" s="226"/>
      <c r="AI1037" s="226"/>
      <c r="AJ1037" s="226"/>
      <c r="AK1037" s="226"/>
      <c r="AL1037" s="226"/>
      <c r="AM1037" s="226"/>
      <c r="AN1037" s="226"/>
      <c r="AO1037" s="226"/>
      <c r="AP1037" s="226"/>
      <c r="AQ1037" s="226"/>
      <c r="AR1037" s="226"/>
      <c r="AS1037" s="226"/>
      <c r="AT1037" s="226"/>
      <c r="AU1037" s="226"/>
      <c r="AV1037" s="226"/>
      <c r="AW1037" s="226"/>
      <c r="AX1037" s="226"/>
      <c r="AY1037" s="226"/>
      <c r="AZ1037" s="226"/>
      <c r="BA1037" s="226"/>
      <c r="BB1037" s="226"/>
      <c r="BC1037" s="226"/>
      <c r="BD1037" s="226"/>
      <c r="BE1037" s="226"/>
      <c r="BF1037" s="226"/>
      <c r="BG1037" s="226"/>
      <c r="BH1037" s="226"/>
      <c r="BI1037" s="226"/>
      <c r="BJ1037" s="226"/>
      <c r="BK1037" s="226"/>
      <c r="BL1037" s="226"/>
      <c r="BM1037" s="231"/>
    </row>
    <row r="1038" spans="1:65">
      <c r="A1038" s="29"/>
      <c r="B1038" s="3" t="s">
        <v>258</v>
      </c>
      <c r="C1038" s="28"/>
      <c r="D1038" s="228">
        <v>3.9984381284029702</v>
      </c>
      <c r="E1038" s="228">
        <v>1.7508260441542083</v>
      </c>
      <c r="F1038" s="228">
        <v>6.2102066524928672</v>
      </c>
      <c r="G1038" s="228">
        <v>2.7386127875258306</v>
      </c>
      <c r="H1038" s="228">
        <v>2.7868739954771304</v>
      </c>
      <c r="I1038" s="228">
        <v>4.5789372857319917</v>
      </c>
      <c r="J1038" s="228">
        <v>1.8348478592697182</v>
      </c>
      <c r="K1038" s="228">
        <v>3.1251666622224592</v>
      </c>
      <c r="L1038" s="228">
        <v>1.2110601416389968</v>
      </c>
      <c r="M1038" s="228">
        <v>0.81649658092772603</v>
      </c>
      <c r="N1038" s="228">
        <v>1.5933193862708928</v>
      </c>
      <c r="O1038" s="228">
        <v>2.8982753492378879</v>
      </c>
      <c r="P1038" s="228">
        <v>1.6733200530681511</v>
      </c>
      <c r="Q1038" s="225"/>
      <c r="R1038" s="226"/>
      <c r="S1038" s="226"/>
      <c r="T1038" s="226"/>
      <c r="U1038" s="226"/>
      <c r="V1038" s="226"/>
      <c r="W1038" s="226"/>
      <c r="X1038" s="226"/>
      <c r="Y1038" s="226"/>
      <c r="Z1038" s="226"/>
      <c r="AA1038" s="226"/>
      <c r="AB1038" s="226"/>
      <c r="AC1038" s="226"/>
      <c r="AD1038" s="226"/>
      <c r="AE1038" s="226"/>
      <c r="AF1038" s="226"/>
      <c r="AG1038" s="226"/>
      <c r="AH1038" s="226"/>
      <c r="AI1038" s="226"/>
      <c r="AJ1038" s="226"/>
      <c r="AK1038" s="226"/>
      <c r="AL1038" s="226"/>
      <c r="AM1038" s="226"/>
      <c r="AN1038" s="226"/>
      <c r="AO1038" s="226"/>
      <c r="AP1038" s="226"/>
      <c r="AQ1038" s="226"/>
      <c r="AR1038" s="226"/>
      <c r="AS1038" s="226"/>
      <c r="AT1038" s="226"/>
      <c r="AU1038" s="226"/>
      <c r="AV1038" s="226"/>
      <c r="AW1038" s="226"/>
      <c r="AX1038" s="226"/>
      <c r="AY1038" s="226"/>
      <c r="AZ1038" s="226"/>
      <c r="BA1038" s="226"/>
      <c r="BB1038" s="226"/>
      <c r="BC1038" s="226"/>
      <c r="BD1038" s="226"/>
      <c r="BE1038" s="226"/>
      <c r="BF1038" s="226"/>
      <c r="BG1038" s="226"/>
      <c r="BH1038" s="226"/>
      <c r="BI1038" s="226"/>
      <c r="BJ1038" s="226"/>
      <c r="BK1038" s="226"/>
      <c r="BL1038" s="226"/>
      <c r="BM1038" s="231"/>
    </row>
    <row r="1039" spans="1:65">
      <c r="A1039" s="29"/>
      <c r="B1039" s="3" t="s">
        <v>85</v>
      </c>
      <c r="C1039" s="28"/>
      <c r="D1039" s="13">
        <v>3.3760232319499116E-2</v>
      </c>
      <c r="E1039" s="13">
        <v>1.0578829619670644E-2</v>
      </c>
      <c r="F1039" s="13">
        <v>3.2316773560240424E-2</v>
      </c>
      <c r="G1039" s="13">
        <v>1.7958116639513643E-2</v>
      </c>
      <c r="H1039" s="13">
        <v>1.8314615523398449E-2</v>
      </c>
      <c r="I1039" s="13">
        <v>2.8768192371091048E-2</v>
      </c>
      <c r="J1039" s="13">
        <v>1.029849125876362E-2</v>
      </c>
      <c r="K1039" s="13">
        <v>1.8401373869808394E-2</v>
      </c>
      <c r="L1039" s="13">
        <v>6.221199357734573E-3</v>
      </c>
      <c r="M1039" s="13">
        <v>5.6570201911851688E-3</v>
      </c>
      <c r="N1039" s="13">
        <v>9.3158412761892E-3</v>
      </c>
      <c r="O1039" s="13">
        <v>1.6561573424216502E-2</v>
      </c>
      <c r="P1039" s="13">
        <v>1.5074955433046407E-2</v>
      </c>
      <c r="Q1039" s="152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3" t="s">
        <v>259</v>
      </c>
      <c r="C1040" s="28"/>
      <c r="D1040" s="13">
        <v>-0.29792288735445371</v>
      </c>
      <c r="E1040" s="13">
        <v>-1.8918158442309041E-2</v>
      </c>
      <c r="F1040" s="13">
        <v>0.1391421423047472</v>
      </c>
      <c r="G1040" s="13">
        <v>-9.599734587264197E-2</v>
      </c>
      <c r="H1040" s="13">
        <v>-9.7973307958166278E-2</v>
      </c>
      <c r="I1040" s="13">
        <v>-5.6478104162156373E-2</v>
      </c>
      <c r="J1040" s="13">
        <v>5.6151734712727608E-2</v>
      </c>
      <c r="K1040" s="13">
        <v>6.7526825746206942E-3</v>
      </c>
      <c r="L1040" s="13">
        <v>0.15396185794617945</v>
      </c>
      <c r="M1040" s="13">
        <v>-0.14440841696798679</v>
      </c>
      <c r="N1040" s="13">
        <v>1.3866146082508024E-2</v>
      </c>
      <c r="O1040" s="13">
        <v>3.7380094900246963E-2</v>
      </c>
      <c r="P1040" s="13">
        <v>-0.34200462552041477</v>
      </c>
      <c r="Q1040" s="152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29"/>
      <c r="B1041" s="45" t="s">
        <v>260</v>
      </c>
      <c r="C1041" s="46"/>
      <c r="D1041" s="44">
        <v>2.44</v>
      </c>
      <c r="E1041" s="44">
        <v>0</v>
      </c>
      <c r="F1041" s="44">
        <v>1.38</v>
      </c>
      <c r="G1041" s="44">
        <v>0.67</v>
      </c>
      <c r="H1041" s="44">
        <v>0.69</v>
      </c>
      <c r="I1041" s="44">
        <v>0.33</v>
      </c>
      <c r="J1041" s="44">
        <v>0.66</v>
      </c>
      <c r="K1041" s="44">
        <v>0.22</v>
      </c>
      <c r="L1041" s="44">
        <v>1.51</v>
      </c>
      <c r="M1041" s="44">
        <v>1.1000000000000001</v>
      </c>
      <c r="N1041" s="44">
        <v>0.28999999999999998</v>
      </c>
      <c r="O1041" s="44">
        <v>0.49</v>
      </c>
      <c r="P1041" s="44">
        <v>2.83</v>
      </c>
      <c r="Q1041" s="152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B1042" s="3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BM1042" s="55"/>
    </row>
    <row r="1043" spans="1:65" ht="15">
      <c r="B1043" s="8" t="s">
        <v>580</v>
      </c>
      <c r="BM1043" s="27" t="s">
        <v>66</v>
      </c>
    </row>
    <row r="1044" spans="1:65" ht="15">
      <c r="A1044" s="24" t="s">
        <v>35</v>
      </c>
      <c r="B1044" s="18" t="s">
        <v>109</v>
      </c>
      <c r="C1044" s="15" t="s">
        <v>110</v>
      </c>
      <c r="D1044" s="16" t="s">
        <v>223</v>
      </c>
      <c r="E1044" s="17" t="s">
        <v>223</v>
      </c>
      <c r="F1044" s="17" t="s">
        <v>223</v>
      </c>
      <c r="G1044" s="17" t="s">
        <v>223</v>
      </c>
      <c r="H1044" s="17" t="s">
        <v>223</v>
      </c>
      <c r="I1044" s="17" t="s">
        <v>223</v>
      </c>
      <c r="J1044" s="17" t="s">
        <v>223</v>
      </c>
      <c r="K1044" s="17" t="s">
        <v>223</v>
      </c>
      <c r="L1044" s="17" t="s">
        <v>223</v>
      </c>
      <c r="M1044" s="17" t="s">
        <v>223</v>
      </c>
      <c r="N1044" s="17" t="s">
        <v>223</v>
      </c>
      <c r="O1044" s="17" t="s">
        <v>223</v>
      </c>
      <c r="P1044" s="17" t="s">
        <v>223</v>
      </c>
      <c r="Q1044" s="17" t="s">
        <v>223</v>
      </c>
      <c r="R1044" s="152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224</v>
      </c>
      <c r="C1045" s="9" t="s">
        <v>224</v>
      </c>
      <c r="D1045" s="150" t="s">
        <v>229</v>
      </c>
      <c r="E1045" s="151" t="s">
        <v>230</v>
      </c>
      <c r="F1045" s="151" t="s">
        <v>231</v>
      </c>
      <c r="G1045" s="151" t="s">
        <v>234</v>
      </c>
      <c r="H1045" s="151" t="s">
        <v>235</v>
      </c>
      <c r="I1045" s="151" t="s">
        <v>236</v>
      </c>
      <c r="J1045" s="151" t="s">
        <v>237</v>
      </c>
      <c r="K1045" s="151" t="s">
        <v>275</v>
      </c>
      <c r="L1045" s="151" t="s">
        <v>240</v>
      </c>
      <c r="M1045" s="151" t="s">
        <v>241</v>
      </c>
      <c r="N1045" s="151" t="s">
        <v>242</v>
      </c>
      <c r="O1045" s="151" t="s">
        <v>245</v>
      </c>
      <c r="P1045" s="151" t="s">
        <v>247</v>
      </c>
      <c r="Q1045" s="151" t="s">
        <v>248</v>
      </c>
      <c r="R1045" s="152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314</v>
      </c>
      <c r="E1046" s="11" t="s">
        <v>276</v>
      </c>
      <c r="F1046" s="11" t="s">
        <v>314</v>
      </c>
      <c r="G1046" s="11" t="s">
        <v>276</v>
      </c>
      <c r="H1046" s="11" t="s">
        <v>276</v>
      </c>
      <c r="I1046" s="11" t="s">
        <v>276</v>
      </c>
      <c r="J1046" s="11" t="s">
        <v>276</v>
      </c>
      <c r="K1046" s="11" t="s">
        <v>276</v>
      </c>
      <c r="L1046" s="11" t="s">
        <v>276</v>
      </c>
      <c r="M1046" s="11" t="s">
        <v>314</v>
      </c>
      <c r="N1046" s="11" t="s">
        <v>314</v>
      </c>
      <c r="O1046" s="11" t="s">
        <v>276</v>
      </c>
      <c r="P1046" s="11" t="s">
        <v>314</v>
      </c>
      <c r="Q1046" s="11" t="s">
        <v>314</v>
      </c>
      <c r="R1046" s="152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 t="s">
        <v>315</v>
      </c>
      <c r="E1047" s="25" t="s">
        <v>316</v>
      </c>
      <c r="F1047" s="25" t="s">
        <v>317</v>
      </c>
      <c r="G1047" s="25" t="s">
        <v>317</v>
      </c>
      <c r="H1047" s="25" t="s">
        <v>317</v>
      </c>
      <c r="I1047" s="25" t="s">
        <v>317</v>
      </c>
      <c r="J1047" s="25" t="s">
        <v>317</v>
      </c>
      <c r="K1047" s="25" t="s">
        <v>317</v>
      </c>
      <c r="L1047" s="25" t="s">
        <v>318</v>
      </c>
      <c r="M1047" s="25" t="s">
        <v>318</v>
      </c>
      <c r="N1047" s="25" t="s">
        <v>293</v>
      </c>
      <c r="O1047" s="25" t="s">
        <v>318</v>
      </c>
      <c r="P1047" s="25" t="s">
        <v>293</v>
      </c>
      <c r="Q1047" s="25" t="s">
        <v>317</v>
      </c>
      <c r="R1047" s="152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8">
        <v>1</v>
      </c>
      <c r="C1048" s="14">
        <v>1</v>
      </c>
      <c r="D1048" s="21">
        <v>6.7270000000000003</v>
      </c>
      <c r="E1048" s="21">
        <v>6.7333912820516346</v>
      </c>
      <c r="F1048" s="21">
        <v>5.9</v>
      </c>
      <c r="G1048" s="21">
        <v>6.31</v>
      </c>
      <c r="H1048" s="21">
        <v>6.21</v>
      </c>
      <c r="I1048" s="21">
        <v>7.13</v>
      </c>
      <c r="J1048" s="21">
        <v>7.52</v>
      </c>
      <c r="K1048" s="21">
        <v>6.47</v>
      </c>
      <c r="L1048" s="147">
        <v>2.1878018099984007</v>
      </c>
      <c r="M1048" s="21">
        <v>5.2</v>
      </c>
      <c r="N1048" s="21">
        <v>7.7000000000000011</v>
      </c>
      <c r="O1048" s="147">
        <v>9.3000000000000007</v>
      </c>
      <c r="P1048" s="21">
        <v>5.8</v>
      </c>
      <c r="Q1048" s="21">
        <v>8.27</v>
      </c>
      <c r="R1048" s="152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1">
        <v>6.6230000000000002</v>
      </c>
      <c r="E1049" s="11">
        <v>6.61888723975592</v>
      </c>
      <c r="F1049" s="11">
        <v>5.3</v>
      </c>
      <c r="G1049" s="11">
        <v>6.48</v>
      </c>
      <c r="H1049" s="11">
        <v>6.27</v>
      </c>
      <c r="I1049" s="11">
        <v>6.47</v>
      </c>
      <c r="J1049" s="11">
        <v>7.39</v>
      </c>
      <c r="K1049" s="11">
        <v>6.44</v>
      </c>
      <c r="L1049" s="148">
        <v>1.8998851442440019</v>
      </c>
      <c r="M1049" s="11">
        <v>5.0999999999999996</v>
      </c>
      <c r="N1049" s="11">
        <v>7.8</v>
      </c>
      <c r="O1049" s="148">
        <v>9</v>
      </c>
      <c r="P1049" s="11">
        <v>6.1</v>
      </c>
      <c r="Q1049" s="11">
        <v>8.3800000000000008</v>
      </c>
      <c r="R1049" s="152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30</v>
      </c>
    </row>
    <row r="1050" spans="1:65">
      <c r="A1050" s="29"/>
      <c r="B1050" s="19">
        <v>1</v>
      </c>
      <c r="C1050" s="9">
        <v>3</v>
      </c>
      <c r="D1050" s="11">
        <v>6.383</v>
      </c>
      <c r="E1050" s="11">
        <v>6.7191803911108474</v>
      </c>
      <c r="F1050" s="11">
        <v>5.4</v>
      </c>
      <c r="G1050" s="11">
        <v>6.45</v>
      </c>
      <c r="H1050" s="11">
        <v>6.23</v>
      </c>
      <c r="I1050" s="11">
        <v>6.25</v>
      </c>
      <c r="J1050" s="11">
        <v>7.64</v>
      </c>
      <c r="K1050" s="11">
        <v>6.51</v>
      </c>
      <c r="L1050" s="148">
        <v>2.225955514506246</v>
      </c>
      <c r="M1050" s="11">
        <v>5.2</v>
      </c>
      <c r="N1050" s="11">
        <v>7.6</v>
      </c>
      <c r="O1050" s="148">
        <v>9.1999999999999993</v>
      </c>
      <c r="P1050" s="11">
        <v>6</v>
      </c>
      <c r="Q1050" s="11">
        <v>8.48</v>
      </c>
      <c r="R1050" s="152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1">
        <v>6.1920000000000002</v>
      </c>
      <c r="E1051" s="11">
        <v>6.6340098558426241</v>
      </c>
      <c r="F1051" s="11">
        <v>5.4</v>
      </c>
      <c r="G1051" s="11">
        <v>6.26</v>
      </c>
      <c r="H1051" s="11">
        <v>6.12</v>
      </c>
      <c r="I1051" s="11">
        <v>6.98</v>
      </c>
      <c r="J1051" s="11">
        <v>7.07</v>
      </c>
      <c r="K1051" s="11">
        <v>6.34</v>
      </c>
      <c r="L1051" s="148">
        <v>1.7673905772088199</v>
      </c>
      <c r="M1051" s="11">
        <v>5.0999999999999996</v>
      </c>
      <c r="N1051" s="11">
        <v>7.5</v>
      </c>
      <c r="O1051" s="148">
        <v>9.4</v>
      </c>
      <c r="P1051" s="11">
        <v>5.9</v>
      </c>
      <c r="Q1051" s="11">
        <v>8.41</v>
      </c>
      <c r="R1051" s="152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6.5909855834757423</v>
      </c>
    </row>
    <row r="1052" spans="1:65">
      <c r="A1052" s="29"/>
      <c r="B1052" s="19">
        <v>1</v>
      </c>
      <c r="C1052" s="9">
        <v>5</v>
      </c>
      <c r="D1052" s="11">
        <v>6.359</v>
      </c>
      <c r="E1052" s="11">
        <v>6.7004205424619174</v>
      </c>
      <c r="F1052" s="11">
        <v>5.6</v>
      </c>
      <c r="G1052" s="11">
        <v>6.41</v>
      </c>
      <c r="H1052" s="11">
        <v>6.32</v>
      </c>
      <c r="I1052" s="11">
        <v>7.22</v>
      </c>
      <c r="J1052" s="11">
        <v>7.49</v>
      </c>
      <c r="K1052" s="11">
        <v>6.37</v>
      </c>
      <c r="L1052" s="148">
        <v>2.0989975404689067</v>
      </c>
      <c r="M1052" s="11">
        <v>5.3</v>
      </c>
      <c r="N1052" s="11">
        <v>7.7000000000000011</v>
      </c>
      <c r="O1052" s="148">
        <v>9</v>
      </c>
      <c r="P1052" s="11">
        <v>6.1</v>
      </c>
      <c r="Q1052" s="11">
        <v>8.43</v>
      </c>
      <c r="R1052" s="152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116</v>
      </c>
    </row>
    <row r="1053" spans="1:65">
      <c r="A1053" s="29"/>
      <c r="B1053" s="19">
        <v>1</v>
      </c>
      <c r="C1053" s="9">
        <v>6</v>
      </c>
      <c r="D1053" s="11">
        <v>6.327</v>
      </c>
      <c r="E1053" s="11">
        <v>6.654072699030551</v>
      </c>
      <c r="F1053" s="11">
        <v>5.3</v>
      </c>
      <c r="G1053" s="11">
        <v>6.39</v>
      </c>
      <c r="H1053" s="11">
        <v>6.02</v>
      </c>
      <c r="I1053" s="11">
        <v>7.08</v>
      </c>
      <c r="J1053" s="11">
        <v>7.8299999999999992</v>
      </c>
      <c r="K1053" s="11">
        <v>6.32</v>
      </c>
      <c r="L1053" s="148">
        <v>1.977686415716883</v>
      </c>
      <c r="M1053" s="11">
        <v>5.2</v>
      </c>
      <c r="N1053" s="11">
        <v>7.3</v>
      </c>
      <c r="O1053" s="148">
        <v>9.5</v>
      </c>
      <c r="P1053" s="11">
        <v>6</v>
      </c>
      <c r="Q1053" s="11">
        <v>8.42</v>
      </c>
      <c r="R1053" s="152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20" t="s">
        <v>256</v>
      </c>
      <c r="C1054" s="12"/>
      <c r="D1054" s="22">
        <v>6.4351666666666665</v>
      </c>
      <c r="E1054" s="22">
        <v>6.6766603350422491</v>
      </c>
      <c r="F1054" s="22">
        <v>5.4833333333333334</v>
      </c>
      <c r="G1054" s="22">
        <v>6.3833333333333329</v>
      </c>
      <c r="H1054" s="22">
        <v>6.1950000000000003</v>
      </c>
      <c r="I1054" s="22">
        <v>6.8550000000000004</v>
      </c>
      <c r="J1054" s="22">
        <v>7.4899999999999993</v>
      </c>
      <c r="K1054" s="22">
        <v>6.4083333333333341</v>
      </c>
      <c r="L1054" s="22">
        <v>2.0262861670238768</v>
      </c>
      <c r="M1054" s="22">
        <v>5.1833333333333336</v>
      </c>
      <c r="N1054" s="22">
        <v>7.6000000000000005</v>
      </c>
      <c r="O1054" s="22">
        <v>9.2333333333333325</v>
      </c>
      <c r="P1054" s="22">
        <v>5.9833333333333334</v>
      </c>
      <c r="Q1054" s="22">
        <v>8.3983333333333334</v>
      </c>
      <c r="R1054" s="152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3" t="s">
        <v>257</v>
      </c>
      <c r="C1055" s="28"/>
      <c r="D1055" s="11">
        <v>6.3710000000000004</v>
      </c>
      <c r="E1055" s="11">
        <v>6.6772466207462342</v>
      </c>
      <c r="F1055" s="11">
        <v>5.4</v>
      </c>
      <c r="G1055" s="11">
        <v>6.4</v>
      </c>
      <c r="H1055" s="11">
        <v>6.2200000000000006</v>
      </c>
      <c r="I1055" s="11">
        <v>7.03</v>
      </c>
      <c r="J1055" s="11">
        <v>7.5049999999999999</v>
      </c>
      <c r="K1055" s="11">
        <v>6.4050000000000002</v>
      </c>
      <c r="L1055" s="11">
        <v>2.0383419780928946</v>
      </c>
      <c r="M1055" s="11">
        <v>5.2</v>
      </c>
      <c r="N1055" s="11">
        <v>7.65</v>
      </c>
      <c r="O1055" s="11">
        <v>9.25</v>
      </c>
      <c r="P1055" s="11">
        <v>6</v>
      </c>
      <c r="Q1055" s="11">
        <v>8.4149999999999991</v>
      </c>
      <c r="R1055" s="152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3" t="s">
        <v>258</v>
      </c>
      <c r="C1056" s="28"/>
      <c r="D1056" s="23">
        <v>0.19990039186221398</v>
      </c>
      <c r="E1056" s="23">
        <v>4.7450812825075989E-2</v>
      </c>
      <c r="F1056" s="23">
        <v>0.23166067138525415</v>
      </c>
      <c r="G1056" s="23">
        <v>8.3825214981333093E-2</v>
      </c>
      <c r="H1056" s="23">
        <v>0.10858176642512329</v>
      </c>
      <c r="I1056" s="23">
        <v>0.39732857938990496</v>
      </c>
      <c r="J1056" s="23">
        <v>0.25510782034269319</v>
      </c>
      <c r="K1056" s="23">
        <v>7.6267074590983558E-2</v>
      </c>
      <c r="L1056" s="23">
        <v>0.17697919419545216</v>
      </c>
      <c r="M1056" s="23">
        <v>7.5277265270908222E-2</v>
      </c>
      <c r="N1056" s="23">
        <v>0.17888543819998345</v>
      </c>
      <c r="O1056" s="23">
        <v>0.20655911179772904</v>
      </c>
      <c r="P1056" s="23">
        <v>0.11690451944500108</v>
      </c>
      <c r="Q1056" s="23">
        <v>7.0828431202919442E-2</v>
      </c>
      <c r="R1056" s="152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85</v>
      </c>
      <c r="C1057" s="28"/>
      <c r="D1057" s="13">
        <v>3.1063747408077592E-2</v>
      </c>
      <c r="E1057" s="13">
        <v>7.1069682212275857E-3</v>
      </c>
      <c r="F1057" s="13">
        <v>4.2248146757189207E-2</v>
      </c>
      <c r="G1057" s="13">
        <v>1.3131887464438606E-2</v>
      </c>
      <c r="H1057" s="13">
        <v>1.7527323071044921E-2</v>
      </c>
      <c r="I1057" s="13">
        <v>5.7961864243603931E-2</v>
      </c>
      <c r="J1057" s="13">
        <v>3.4059789097822861E-2</v>
      </c>
      <c r="K1057" s="13">
        <v>1.1901234006395351E-2</v>
      </c>
      <c r="L1057" s="13">
        <v>8.7341658387468393E-2</v>
      </c>
      <c r="M1057" s="13">
        <v>1.4522945068342421E-2</v>
      </c>
      <c r="N1057" s="13">
        <v>2.3537557657892557E-2</v>
      </c>
      <c r="O1057" s="13">
        <v>2.237102293838221E-2</v>
      </c>
      <c r="P1057" s="13">
        <v>1.9538359795821907E-2</v>
      </c>
      <c r="Q1057" s="13">
        <v>8.433629434759211E-3</v>
      </c>
      <c r="R1057" s="152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3" t="s">
        <v>259</v>
      </c>
      <c r="C1058" s="28"/>
      <c r="D1058" s="13">
        <v>-2.3641216451713909E-2</v>
      </c>
      <c r="E1058" s="13">
        <v>1.2998776963084602E-2</v>
      </c>
      <c r="F1058" s="13">
        <v>-0.16805563236542398</v>
      </c>
      <c r="G1058" s="13">
        <v>-3.150549299683103E-2</v>
      </c>
      <c r="H1058" s="13">
        <v>-6.0079874012851309E-2</v>
      </c>
      <c r="I1058" s="13">
        <v>4.0056894857450231E-2</v>
      </c>
      <c r="J1058" s="13">
        <v>0.13640060430084633</v>
      </c>
      <c r="K1058" s="13">
        <v>-2.7712433569925476E-2</v>
      </c>
      <c r="L1058" s="13">
        <v>-0.69256704610248609</v>
      </c>
      <c r="M1058" s="13">
        <v>-0.2135723454882883</v>
      </c>
      <c r="N1058" s="13">
        <v>0.15309006577923001</v>
      </c>
      <c r="O1058" s="13">
        <v>0.40090328167038014</v>
      </c>
      <c r="P1058" s="13">
        <v>-9.2194443827316785E-2</v>
      </c>
      <c r="Q1058" s="13">
        <v>0.27421509681174117</v>
      </c>
      <c r="R1058" s="152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45" t="s">
        <v>260</v>
      </c>
      <c r="C1059" s="46"/>
      <c r="D1059" s="44">
        <v>0.01</v>
      </c>
      <c r="E1059" s="44">
        <v>0.25</v>
      </c>
      <c r="F1059" s="44">
        <v>0.92</v>
      </c>
      <c r="G1059" s="44">
        <v>0.04</v>
      </c>
      <c r="H1059" s="44">
        <v>0.22</v>
      </c>
      <c r="I1059" s="44">
        <v>0.42</v>
      </c>
      <c r="J1059" s="44">
        <v>1.05</v>
      </c>
      <c r="K1059" s="44">
        <v>0.01</v>
      </c>
      <c r="L1059" s="44">
        <v>4.3099999999999996</v>
      </c>
      <c r="M1059" s="44">
        <v>1.21</v>
      </c>
      <c r="N1059" s="44">
        <v>1.1499999999999999</v>
      </c>
      <c r="O1059" s="44">
        <v>2.75</v>
      </c>
      <c r="P1059" s="44">
        <v>0.43</v>
      </c>
      <c r="Q1059" s="44">
        <v>1.94</v>
      </c>
      <c r="R1059" s="152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B1060" s="3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BM1060" s="55"/>
    </row>
    <row r="1061" spans="1:65" ht="15">
      <c r="B1061" s="8" t="s">
        <v>581</v>
      </c>
      <c r="BM1061" s="27" t="s">
        <v>66</v>
      </c>
    </row>
    <row r="1062" spans="1:65" ht="15">
      <c r="A1062" s="24" t="s">
        <v>38</v>
      </c>
      <c r="B1062" s="18" t="s">
        <v>109</v>
      </c>
      <c r="C1062" s="15" t="s">
        <v>110</v>
      </c>
      <c r="D1062" s="16" t="s">
        <v>223</v>
      </c>
      <c r="E1062" s="17" t="s">
        <v>223</v>
      </c>
      <c r="F1062" s="17" t="s">
        <v>223</v>
      </c>
      <c r="G1062" s="17" t="s">
        <v>223</v>
      </c>
      <c r="H1062" s="17" t="s">
        <v>223</v>
      </c>
      <c r="I1062" s="17" t="s">
        <v>223</v>
      </c>
      <c r="J1062" s="17" t="s">
        <v>223</v>
      </c>
      <c r="K1062" s="17" t="s">
        <v>223</v>
      </c>
      <c r="L1062" s="17" t="s">
        <v>223</v>
      </c>
      <c r="M1062" s="17" t="s">
        <v>223</v>
      </c>
      <c r="N1062" s="17" t="s">
        <v>223</v>
      </c>
      <c r="O1062" s="17" t="s">
        <v>223</v>
      </c>
      <c r="P1062" s="17" t="s">
        <v>223</v>
      </c>
      <c r="Q1062" s="152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224</v>
      </c>
      <c r="C1063" s="9" t="s">
        <v>224</v>
      </c>
      <c r="D1063" s="150" t="s">
        <v>229</v>
      </c>
      <c r="E1063" s="151" t="s">
        <v>230</v>
      </c>
      <c r="F1063" s="151" t="s">
        <v>231</v>
      </c>
      <c r="G1063" s="151" t="s">
        <v>234</v>
      </c>
      <c r="H1063" s="151" t="s">
        <v>235</v>
      </c>
      <c r="I1063" s="151" t="s">
        <v>236</v>
      </c>
      <c r="J1063" s="151" t="s">
        <v>237</v>
      </c>
      <c r="K1063" s="151" t="s">
        <v>275</v>
      </c>
      <c r="L1063" s="151" t="s">
        <v>241</v>
      </c>
      <c r="M1063" s="151" t="s">
        <v>242</v>
      </c>
      <c r="N1063" s="151" t="s">
        <v>245</v>
      </c>
      <c r="O1063" s="151" t="s">
        <v>247</v>
      </c>
      <c r="P1063" s="151" t="s">
        <v>248</v>
      </c>
      <c r="Q1063" s="152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314</v>
      </c>
      <c r="E1064" s="11" t="s">
        <v>276</v>
      </c>
      <c r="F1064" s="11" t="s">
        <v>314</v>
      </c>
      <c r="G1064" s="11" t="s">
        <v>276</v>
      </c>
      <c r="H1064" s="11" t="s">
        <v>276</v>
      </c>
      <c r="I1064" s="11" t="s">
        <v>276</v>
      </c>
      <c r="J1064" s="11" t="s">
        <v>276</v>
      </c>
      <c r="K1064" s="11" t="s">
        <v>276</v>
      </c>
      <c r="L1064" s="11" t="s">
        <v>314</v>
      </c>
      <c r="M1064" s="11" t="s">
        <v>314</v>
      </c>
      <c r="N1064" s="11" t="s">
        <v>276</v>
      </c>
      <c r="O1064" s="11" t="s">
        <v>314</v>
      </c>
      <c r="P1064" s="11" t="s">
        <v>314</v>
      </c>
      <c r="Q1064" s="152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/>
      <c r="C1065" s="9"/>
      <c r="D1065" s="25" t="s">
        <v>315</v>
      </c>
      <c r="E1065" s="25" t="s">
        <v>316</v>
      </c>
      <c r="F1065" s="25" t="s">
        <v>317</v>
      </c>
      <c r="G1065" s="25" t="s">
        <v>317</v>
      </c>
      <c r="H1065" s="25" t="s">
        <v>317</v>
      </c>
      <c r="I1065" s="25" t="s">
        <v>317</v>
      </c>
      <c r="J1065" s="25" t="s">
        <v>317</v>
      </c>
      <c r="K1065" s="25" t="s">
        <v>317</v>
      </c>
      <c r="L1065" s="25" t="s">
        <v>318</v>
      </c>
      <c r="M1065" s="25" t="s">
        <v>293</v>
      </c>
      <c r="N1065" s="25" t="s">
        <v>318</v>
      </c>
      <c r="O1065" s="25" t="s">
        <v>293</v>
      </c>
      <c r="P1065" s="25" t="s">
        <v>317</v>
      </c>
      <c r="Q1065" s="152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8">
        <v>1</v>
      </c>
      <c r="C1066" s="14">
        <v>1</v>
      </c>
      <c r="D1066" s="212">
        <v>9.3949999999999996</v>
      </c>
      <c r="E1066" s="212">
        <v>12.606440844804673</v>
      </c>
      <c r="F1066" s="212">
        <v>13.6</v>
      </c>
      <c r="G1066" s="212">
        <v>12.8</v>
      </c>
      <c r="H1066" s="212">
        <v>12</v>
      </c>
      <c r="I1066" s="212">
        <v>12.05</v>
      </c>
      <c r="J1066" s="212">
        <v>14.5</v>
      </c>
      <c r="K1066" s="212">
        <v>13.7</v>
      </c>
      <c r="L1066" s="212">
        <v>13.7</v>
      </c>
      <c r="M1066" s="212">
        <v>10.039999999999999</v>
      </c>
      <c r="N1066" s="213">
        <v>23.8</v>
      </c>
      <c r="O1066" s="212">
        <v>11.4</v>
      </c>
      <c r="P1066" s="212">
        <v>9.2200000000000006</v>
      </c>
      <c r="Q1066" s="214"/>
      <c r="R1066" s="215"/>
      <c r="S1066" s="215"/>
      <c r="T1066" s="215"/>
      <c r="U1066" s="215"/>
      <c r="V1066" s="215"/>
      <c r="W1066" s="215"/>
      <c r="X1066" s="215"/>
      <c r="Y1066" s="215"/>
      <c r="Z1066" s="215"/>
      <c r="AA1066" s="215"/>
      <c r="AB1066" s="215"/>
      <c r="AC1066" s="215"/>
      <c r="AD1066" s="215"/>
      <c r="AE1066" s="215"/>
      <c r="AF1066" s="215"/>
      <c r="AG1066" s="215"/>
      <c r="AH1066" s="215"/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5"/>
      <c r="AT1066" s="215"/>
      <c r="AU1066" s="215"/>
      <c r="AV1066" s="215"/>
      <c r="AW1066" s="215"/>
      <c r="AX1066" s="215"/>
      <c r="AY1066" s="215"/>
      <c r="AZ1066" s="215"/>
      <c r="BA1066" s="215"/>
      <c r="BB1066" s="215"/>
      <c r="BC1066" s="215"/>
      <c r="BD1066" s="215"/>
      <c r="BE1066" s="215"/>
      <c r="BF1066" s="215"/>
      <c r="BG1066" s="215"/>
      <c r="BH1066" s="215"/>
      <c r="BI1066" s="215"/>
      <c r="BJ1066" s="215"/>
      <c r="BK1066" s="215"/>
      <c r="BL1066" s="215"/>
      <c r="BM1066" s="216">
        <v>1</v>
      </c>
    </row>
    <row r="1067" spans="1:65">
      <c r="A1067" s="29"/>
      <c r="B1067" s="19">
        <v>1</v>
      </c>
      <c r="C1067" s="9">
        <v>2</v>
      </c>
      <c r="D1067" s="217">
        <v>9.9380000000000006</v>
      </c>
      <c r="E1067" s="217">
        <v>12.489788543708158</v>
      </c>
      <c r="F1067" s="217">
        <v>12.6</v>
      </c>
      <c r="G1067" s="217">
        <v>13</v>
      </c>
      <c r="H1067" s="217">
        <v>12.25</v>
      </c>
      <c r="I1067" s="217">
        <v>12.3</v>
      </c>
      <c r="J1067" s="217">
        <v>14.4</v>
      </c>
      <c r="K1067" s="217">
        <v>13.5</v>
      </c>
      <c r="L1067" s="217">
        <v>14.1</v>
      </c>
      <c r="M1067" s="217">
        <v>10.09</v>
      </c>
      <c r="N1067" s="218">
        <v>23.7</v>
      </c>
      <c r="O1067" s="217">
        <v>11.6</v>
      </c>
      <c r="P1067" s="217">
        <v>9.0399999999999991</v>
      </c>
      <c r="Q1067" s="214"/>
      <c r="R1067" s="215"/>
      <c r="S1067" s="215"/>
      <c r="T1067" s="215"/>
      <c r="U1067" s="215"/>
      <c r="V1067" s="215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15"/>
      <c r="AT1067" s="215"/>
      <c r="AU1067" s="215"/>
      <c r="AV1067" s="215"/>
      <c r="AW1067" s="215"/>
      <c r="AX1067" s="215"/>
      <c r="AY1067" s="215"/>
      <c r="AZ1067" s="215"/>
      <c r="BA1067" s="215"/>
      <c r="BB1067" s="215"/>
      <c r="BC1067" s="215"/>
      <c r="BD1067" s="215"/>
      <c r="BE1067" s="215"/>
      <c r="BF1067" s="215"/>
      <c r="BG1067" s="215"/>
      <c r="BH1067" s="215"/>
      <c r="BI1067" s="215"/>
      <c r="BJ1067" s="215"/>
      <c r="BK1067" s="215"/>
      <c r="BL1067" s="215"/>
      <c r="BM1067" s="216">
        <v>31</v>
      </c>
    </row>
    <row r="1068" spans="1:65">
      <c r="A1068" s="29"/>
      <c r="B1068" s="19">
        <v>1</v>
      </c>
      <c r="C1068" s="9">
        <v>3</v>
      </c>
      <c r="D1068" s="217">
        <v>10.284000000000001</v>
      </c>
      <c r="E1068" s="217">
        <v>12.547848697058148</v>
      </c>
      <c r="F1068" s="217">
        <v>12.8</v>
      </c>
      <c r="G1068" s="217">
        <v>12.8</v>
      </c>
      <c r="H1068" s="217">
        <v>12.05</v>
      </c>
      <c r="I1068" s="217">
        <v>12</v>
      </c>
      <c r="J1068" s="217">
        <v>15.05</v>
      </c>
      <c r="K1068" s="217">
        <v>13.8</v>
      </c>
      <c r="L1068" s="217">
        <v>13.9</v>
      </c>
      <c r="M1068" s="217">
        <v>9.8699999999999992</v>
      </c>
      <c r="N1068" s="218">
        <v>23.9</v>
      </c>
      <c r="O1068" s="217">
        <v>11.5</v>
      </c>
      <c r="P1068" s="217">
        <v>9.0299999999999994</v>
      </c>
      <c r="Q1068" s="214"/>
      <c r="R1068" s="215"/>
      <c r="S1068" s="215"/>
      <c r="T1068" s="215"/>
      <c r="U1068" s="215"/>
      <c r="V1068" s="215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15"/>
      <c r="AT1068" s="215"/>
      <c r="AU1068" s="215"/>
      <c r="AV1068" s="215"/>
      <c r="AW1068" s="215"/>
      <c r="AX1068" s="215"/>
      <c r="AY1068" s="215"/>
      <c r="AZ1068" s="215"/>
      <c r="BA1068" s="215"/>
      <c r="BB1068" s="215"/>
      <c r="BC1068" s="215"/>
      <c r="BD1068" s="215"/>
      <c r="BE1068" s="215"/>
      <c r="BF1068" s="215"/>
      <c r="BG1068" s="215"/>
      <c r="BH1068" s="215"/>
      <c r="BI1068" s="215"/>
      <c r="BJ1068" s="215"/>
      <c r="BK1068" s="215"/>
      <c r="BL1068" s="215"/>
      <c r="BM1068" s="216">
        <v>16</v>
      </c>
    </row>
    <row r="1069" spans="1:65">
      <c r="A1069" s="29"/>
      <c r="B1069" s="19">
        <v>1</v>
      </c>
      <c r="C1069" s="9">
        <v>4</v>
      </c>
      <c r="D1069" s="217">
        <v>10.038</v>
      </c>
      <c r="E1069" s="217">
        <v>12.617581912059306</v>
      </c>
      <c r="F1069" s="217">
        <v>13.1</v>
      </c>
      <c r="G1069" s="217">
        <v>12.8</v>
      </c>
      <c r="H1069" s="217">
        <v>12.2</v>
      </c>
      <c r="I1069" s="217">
        <v>12.5</v>
      </c>
      <c r="J1069" s="217">
        <v>14.3</v>
      </c>
      <c r="K1069" s="217">
        <v>13.45</v>
      </c>
      <c r="L1069" s="217">
        <v>13.9</v>
      </c>
      <c r="M1069" s="217">
        <v>9.7799999999999994</v>
      </c>
      <c r="N1069" s="218">
        <v>24</v>
      </c>
      <c r="O1069" s="217">
        <v>11.5</v>
      </c>
      <c r="P1069" s="217">
        <v>9.09</v>
      </c>
      <c r="Q1069" s="214"/>
      <c r="R1069" s="215"/>
      <c r="S1069" s="215"/>
      <c r="T1069" s="215"/>
      <c r="U1069" s="215"/>
      <c r="V1069" s="215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15"/>
      <c r="AT1069" s="215"/>
      <c r="AU1069" s="215"/>
      <c r="AV1069" s="215"/>
      <c r="AW1069" s="215"/>
      <c r="AX1069" s="215"/>
      <c r="AY1069" s="215"/>
      <c r="AZ1069" s="215"/>
      <c r="BA1069" s="215"/>
      <c r="BB1069" s="215"/>
      <c r="BC1069" s="215"/>
      <c r="BD1069" s="215"/>
      <c r="BE1069" s="215"/>
      <c r="BF1069" s="215"/>
      <c r="BG1069" s="215"/>
      <c r="BH1069" s="215"/>
      <c r="BI1069" s="215"/>
      <c r="BJ1069" s="215"/>
      <c r="BK1069" s="215"/>
      <c r="BL1069" s="215"/>
      <c r="BM1069" s="216">
        <v>12.137219117402578</v>
      </c>
    </row>
    <row r="1070" spans="1:65">
      <c r="A1070" s="29"/>
      <c r="B1070" s="19">
        <v>1</v>
      </c>
      <c r="C1070" s="9">
        <v>5</v>
      </c>
      <c r="D1070" s="217">
        <v>10.553000000000001</v>
      </c>
      <c r="E1070" s="219">
        <v>12.070404600270924</v>
      </c>
      <c r="F1070" s="217">
        <v>13.6</v>
      </c>
      <c r="G1070" s="217">
        <v>12.85</v>
      </c>
      <c r="H1070" s="217">
        <v>12.1</v>
      </c>
      <c r="I1070" s="217">
        <v>12.6</v>
      </c>
      <c r="J1070" s="217">
        <v>14.45</v>
      </c>
      <c r="K1070" s="217">
        <v>13.05</v>
      </c>
      <c r="L1070" s="217">
        <v>14.2</v>
      </c>
      <c r="M1070" s="217">
        <v>9.85</v>
      </c>
      <c r="N1070" s="218">
        <v>23.5</v>
      </c>
      <c r="O1070" s="217">
        <v>11.5</v>
      </c>
      <c r="P1070" s="217">
        <v>9.24</v>
      </c>
      <c r="Q1070" s="214"/>
      <c r="R1070" s="215"/>
      <c r="S1070" s="215"/>
      <c r="T1070" s="215"/>
      <c r="U1070" s="215"/>
      <c r="V1070" s="215"/>
      <c r="W1070" s="215"/>
      <c r="X1070" s="215"/>
      <c r="Y1070" s="215"/>
      <c r="Z1070" s="215"/>
      <c r="AA1070" s="215"/>
      <c r="AB1070" s="215"/>
      <c r="AC1070" s="215"/>
      <c r="AD1070" s="215"/>
      <c r="AE1070" s="215"/>
      <c r="AF1070" s="215"/>
      <c r="AG1070" s="215"/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15"/>
      <c r="AT1070" s="215"/>
      <c r="AU1070" s="215"/>
      <c r="AV1070" s="215"/>
      <c r="AW1070" s="215"/>
      <c r="AX1070" s="215"/>
      <c r="AY1070" s="215"/>
      <c r="AZ1070" s="215"/>
      <c r="BA1070" s="215"/>
      <c r="BB1070" s="215"/>
      <c r="BC1070" s="215"/>
      <c r="BD1070" s="215"/>
      <c r="BE1070" s="215"/>
      <c r="BF1070" s="215"/>
      <c r="BG1070" s="215"/>
      <c r="BH1070" s="215"/>
      <c r="BI1070" s="215"/>
      <c r="BJ1070" s="215"/>
      <c r="BK1070" s="215"/>
      <c r="BL1070" s="215"/>
      <c r="BM1070" s="216">
        <v>117</v>
      </c>
    </row>
    <row r="1071" spans="1:65">
      <c r="A1071" s="29"/>
      <c r="B1071" s="19">
        <v>1</v>
      </c>
      <c r="C1071" s="9">
        <v>6</v>
      </c>
      <c r="D1071" s="217">
        <v>9.9990000000000006</v>
      </c>
      <c r="E1071" s="217">
        <v>12.390653713191059</v>
      </c>
      <c r="F1071" s="217">
        <v>13.6</v>
      </c>
      <c r="G1071" s="217">
        <v>13.05</v>
      </c>
      <c r="H1071" s="217">
        <v>12.1</v>
      </c>
      <c r="I1071" s="217">
        <v>12.6</v>
      </c>
      <c r="J1071" s="217">
        <v>14.65</v>
      </c>
      <c r="K1071" s="217">
        <v>13.35</v>
      </c>
      <c r="L1071" s="217">
        <v>13.9</v>
      </c>
      <c r="M1071" s="217">
        <v>9.82</v>
      </c>
      <c r="N1071" s="218">
        <v>23.5</v>
      </c>
      <c r="O1071" s="217">
        <v>11.4</v>
      </c>
      <c r="P1071" s="217">
        <v>9.27</v>
      </c>
      <c r="Q1071" s="214"/>
      <c r="R1071" s="215"/>
      <c r="S1071" s="215"/>
      <c r="T1071" s="215"/>
      <c r="U1071" s="215"/>
      <c r="V1071" s="215"/>
      <c r="W1071" s="215"/>
      <c r="X1071" s="215"/>
      <c r="Y1071" s="215"/>
      <c r="Z1071" s="215"/>
      <c r="AA1071" s="215"/>
      <c r="AB1071" s="215"/>
      <c r="AC1071" s="215"/>
      <c r="AD1071" s="215"/>
      <c r="AE1071" s="215"/>
      <c r="AF1071" s="215"/>
      <c r="AG1071" s="215"/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15"/>
      <c r="AT1071" s="215"/>
      <c r="AU1071" s="215"/>
      <c r="AV1071" s="215"/>
      <c r="AW1071" s="215"/>
      <c r="AX1071" s="215"/>
      <c r="AY1071" s="215"/>
      <c r="AZ1071" s="215"/>
      <c r="BA1071" s="215"/>
      <c r="BB1071" s="215"/>
      <c r="BC1071" s="215"/>
      <c r="BD1071" s="215"/>
      <c r="BE1071" s="215"/>
      <c r="BF1071" s="215"/>
      <c r="BG1071" s="215"/>
      <c r="BH1071" s="215"/>
      <c r="BI1071" s="215"/>
      <c r="BJ1071" s="215"/>
      <c r="BK1071" s="215"/>
      <c r="BL1071" s="215"/>
      <c r="BM1071" s="220"/>
    </row>
    <row r="1072" spans="1:65">
      <c r="A1072" s="29"/>
      <c r="B1072" s="20" t="s">
        <v>256</v>
      </c>
      <c r="C1072" s="12"/>
      <c r="D1072" s="221">
        <v>10.0345</v>
      </c>
      <c r="E1072" s="221">
        <v>12.453786385182047</v>
      </c>
      <c r="F1072" s="221">
        <v>13.216666666666667</v>
      </c>
      <c r="G1072" s="221">
        <v>12.883333333333333</v>
      </c>
      <c r="H1072" s="221">
        <v>12.116666666666667</v>
      </c>
      <c r="I1072" s="221">
        <v>12.341666666666667</v>
      </c>
      <c r="J1072" s="221">
        <v>14.558333333333335</v>
      </c>
      <c r="K1072" s="221">
        <v>13.475</v>
      </c>
      <c r="L1072" s="221">
        <v>13.950000000000001</v>
      </c>
      <c r="M1072" s="221">
        <v>9.9083333333333332</v>
      </c>
      <c r="N1072" s="221">
        <v>23.733333333333334</v>
      </c>
      <c r="O1072" s="221">
        <v>11.483333333333334</v>
      </c>
      <c r="P1072" s="221">
        <v>9.1483333333333334</v>
      </c>
      <c r="Q1072" s="214"/>
      <c r="R1072" s="215"/>
      <c r="S1072" s="215"/>
      <c r="T1072" s="215"/>
      <c r="U1072" s="215"/>
      <c r="V1072" s="215"/>
      <c r="W1072" s="215"/>
      <c r="X1072" s="215"/>
      <c r="Y1072" s="215"/>
      <c r="Z1072" s="215"/>
      <c r="AA1072" s="215"/>
      <c r="AB1072" s="215"/>
      <c r="AC1072" s="215"/>
      <c r="AD1072" s="215"/>
      <c r="AE1072" s="215"/>
      <c r="AF1072" s="215"/>
      <c r="AG1072" s="215"/>
      <c r="AH1072" s="215"/>
      <c r="AI1072" s="215"/>
      <c r="AJ1072" s="215"/>
      <c r="AK1072" s="215"/>
      <c r="AL1072" s="215"/>
      <c r="AM1072" s="215"/>
      <c r="AN1072" s="215"/>
      <c r="AO1072" s="215"/>
      <c r="AP1072" s="215"/>
      <c r="AQ1072" s="215"/>
      <c r="AR1072" s="215"/>
      <c r="AS1072" s="215"/>
      <c r="AT1072" s="215"/>
      <c r="AU1072" s="215"/>
      <c r="AV1072" s="215"/>
      <c r="AW1072" s="215"/>
      <c r="AX1072" s="215"/>
      <c r="AY1072" s="215"/>
      <c r="AZ1072" s="215"/>
      <c r="BA1072" s="215"/>
      <c r="BB1072" s="215"/>
      <c r="BC1072" s="215"/>
      <c r="BD1072" s="215"/>
      <c r="BE1072" s="215"/>
      <c r="BF1072" s="215"/>
      <c r="BG1072" s="215"/>
      <c r="BH1072" s="215"/>
      <c r="BI1072" s="215"/>
      <c r="BJ1072" s="215"/>
      <c r="BK1072" s="215"/>
      <c r="BL1072" s="215"/>
      <c r="BM1072" s="220"/>
    </row>
    <row r="1073" spans="1:65">
      <c r="A1073" s="29"/>
      <c r="B1073" s="3" t="s">
        <v>257</v>
      </c>
      <c r="C1073" s="28"/>
      <c r="D1073" s="217">
        <v>10.0185</v>
      </c>
      <c r="E1073" s="217">
        <v>12.518818620383154</v>
      </c>
      <c r="F1073" s="217">
        <v>13.35</v>
      </c>
      <c r="G1073" s="217">
        <v>12.824999999999999</v>
      </c>
      <c r="H1073" s="217">
        <v>12.1</v>
      </c>
      <c r="I1073" s="217">
        <v>12.4</v>
      </c>
      <c r="J1073" s="217">
        <v>14.475</v>
      </c>
      <c r="K1073" s="217">
        <v>13.475</v>
      </c>
      <c r="L1073" s="217">
        <v>13.9</v>
      </c>
      <c r="M1073" s="217">
        <v>9.86</v>
      </c>
      <c r="N1073" s="217">
        <v>23.75</v>
      </c>
      <c r="O1073" s="217">
        <v>11.5</v>
      </c>
      <c r="P1073" s="217">
        <v>9.1550000000000011</v>
      </c>
      <c r="Q1073" s="214"/>
      <c r="R1073" s="215"/>
      <c r="S1073" s="215"/>
      <c r="T1073" s="215"/>
      <c r="U1073" s="215"/>
      <c r="V1073" s="215"/>
      <c r="W1073" s="215"/>
      <c r="X1073" s="215"/>
      <c r="Y1073" s="215"/>
      <c r="Z1073" s="215"/>
      <c r="AA1073" s="215"/>
      <c r="AB1073" s="215"/>
      <c r="AC1073" s="215"/>
      <c r="AD1073" s="215"/>
      <c r="AE1073" s="215"/>
      <c r="AF1073" s="215"/>
      <c r="AG1073" s="215"/>
      <c r="AH1073" s="215"/>
      <c r="AI1073" s="215"/>
      <c r="AJ1073" s="215"/>
      <c r="AK1073" s="215"/>
      <c r="AL1073" s="215"/>
      <c r="AM1073" s="215"/>
      <c r="AN1073" s="215"/>
      <c r="AO1073" s="215"/>
      <c r="AP1073" s="215"/>
      <c r="AQ1073" s="215"/>
      <c r="AR1073" s="215"/>
      <c r="AS1073" s="215"/>
      <c r="AT1073" s="215"/>
      <c r="AU1073" s="215"/>
      <c r="AV1073" s="215"/>
      <c r="AW1073" s="215"/>
      <c r="AX1073" s="215"/>
      <c r="AY1073" s="215"/>
      <c r="AZ1073" s="215"/>
      <c r="BA1073" s="215"/>
      <c r="BB1073" s="215"/>
      <c r="BC1073" s="215"/>
      <c r="BD1073" s="215"/>
      <c r="BE1073" s="215"/>
      <c r="BF1073" s="215"/>
      <c r="BG1073" s="215"/>
      <c r="BH1073" s="215"/>
      <c r="BI1073" s="215"/>
      <c r="BJ1073" s="215"/>
      <c r="BK1073" s="215"/>
      <c r="BL1073" s="215"/>
      <c r="BM1073" s="220"/>
    </row>
    <row r="1074" spans="1:65">
      <c r="A1074" s="29"/>
      <c r="B1074" s="3" t="s">
        <v>258</v>
      </c>
      <c r="C1074" s="28"/>
      <c r="D1074" s="217">
        <v>0.38746290144993278</v>
      </c>
      <c r="E1074" s="217">
        <v>0.20554491473935863</v>
      </c>
      <c r="F1074" s="217">
        <v>0.44907311951024914</v>
      </c>
      <c r="G1074" s="217">
        <v>0.11254628677422747</v>
      </c>
      <c r="H1074" s="217">
        <v>9.3094933625126081E-2</v>
      </c>
      <c r="I1074" s="217">
        <v>0.26910344974872863</v>
      </c>
      <c r="J1074" s="217">
        <v>0.26723896921419743</v>
      </c>
      <c r="K1074" s="217">
        <v>0.26598872156540759</v>
      </c>
      <c r="L1074" s="217">
        <v>0.17606816861658997</v>
      </c>
      <c r="M1074" s="217">
        <v>0.12608198390994113</v>
      </c>
      <c r="N1074" s="217">
        <v>0.20655911179772873</v>
      </c>
      <c r="O1074" s="217">
        <v>7.527726527090782E-2</v>
      </c>
      <c r="P1074" s="217">
        <v>0.10722251007445564</v>
      </c>
      <c r="Q1074" s="214"/>
      <c r="R1074" s="215"/>
      <c r="S1074" s="215"/>
      <c r="T1074" s="215"/>
      <c r="U1074" s="215"/>
      <c r="V1074" s="215"/>
      <c r="W1074" s="215"/>
      <c r="X1074" s="215"/>
      <c r="Y1074" s="215"/>
      <c r="Z1074" s="215"/>
      <c r="AA1074" s="215"/>
      <c r="AB1074" s="215"/>
      <c r="AC1074" s="215"/>
      <c r="AD1074" s="215"/>
      <c r="AE1074" s="215"/>
      <c r="AF1074" s="215"/>
      <c r="AG1074" s="215"/>
      <c r="AH1074" s="215"/>
      <c r="AI1074" s="215"/>
      <c r="AJ1074" s="215"/>
      <c r="AK1074" s="215"/>
      <c r="AL1074" s="215"/>
      <c r="AM1074" s="215"/>
      <c r="AN1074" s="215"/>
      <c r="AO1074" s="215"/>
      <c r="AP1074" s="215"/>
      <c r="AQ1074" s="215"/>
      <c r="AR1074" s="215"/>
      <c r="AS1074" s="215"/>
      <c r="AT1074" s="215"/>
      <c r="AU1074" s="215"/>
      <c r="AV1074" s="215"/>
      <c r="AW1074" s="215"/>
      <c r="AX1074" s="215"/>
      <c r="AY1074" s="215"/>
      <c r="AZ1074" s="215"/>
      <c r="BA1074" s="215"/>
      <c r="BB1074" s="215"/>
      <c r="BC1074" s="215"/>
      <c r="BD1074" s="215"/>
      <c r="BE1074" s="215"/>
      <c r="BF1074" s="215"/>
      <c r="BG1074" s="215"/>
      <c r="BH1074" s="215"/>
      <c r="BI1074" s="215"/>
      <c r="BJ1074" s="215"/>
      <c r="BK1074" s="215"/>
      <c r="BL1074" s="215"/>
      <c r="BM1074" s="220"/>
    </row>
    <row r="1075" spans="1:65">
      <c r="A1075" s="29"/>
      <c r="B1075" s="3" t="s">
        <v>85</v>
      </c>
      <c r="C1075" s="28"/>
      <c r="D1075" s="13">
        <v>3.8613075036118674E-2</v>
      </c>
      <c r="E1075" s="13">
        <v>1.6504612202432122E-2</v>
      </c>
      <c r="F1075" s="13">
        <v>3.3977789622465254E-2</v>
      </c>
      <c r="G1075" s="13">
        <v>8.7358049242608638E-3</v>
      </c>
      <c r="H1075" s="13">
        <v>7.6832132290337888E-3</v>
      </c>
      <c r="I1075" s="13">
        <v>2.1804465881058364E-2</v>
      </c>
      <c r="J1075" s="13">
        <v>1.8356426047912815E-2</v>
      </c>
      <c r="K1075" s="13">
        <v>1.9739422750679598E-2</v>
      </c>
      <c r="L1075" s="13">
        <v>1.2621374094379209E-2</v>
      </c>
      <c r="M1075" s="13">
        <v>1.2724842783173202E-2</v>
      </c>
      <c r="N1075" s="13">
        <v>8.7033333622638515E-3</v>
      </c>
      <c r="O1075" s="13">
        <v>6.5553496607466894E-3</v>
      </c>
      <c r="P1075" s="13">
        <v>1.172044198299752E-2</v>
      </c>
      <c r="Q1075" s="152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259</v>
      </c>
      <c r="C1076" s="28"/>
      <c r="D1076" s="13">
        <v>-0.17324554307400286</v>
      </c>
      <c r="E1076" s="13">
        <v>2.6082355827750314E-2</v>
      </c>
      <c r="F1076" s="13">
        <v>8.893697467456585E-2</v>
      </c>
      <c r="G1076" s="13">
        <v>6.1473242652508642E-2</v>
      </c>
      <c r="H1076" s="13">
        <v>-1.6933409982228254E-3</v>
      </c>
      <c r="I1076" s="13">
        <v>1.684467811666579E-2</v>
      </c>
      <c r="J1076" s="13">
        <v>0.199478496063346</v>
      </c>
      <c r="K1076" s="13">
        <v>0.11022136699166007</v>
      </c>
      <c r="L1076" s="13">
        <v>0.14935718512309148</v>
      </c>
      <c r="M1076" s="13">
        <v>-0.18364056564435138</v>
      </c>
      <c r="N1076" s="13">
        <v>0.95541771997046876</v>
      </c>
      <c r="O1076" s="13">
        <v>-5.3874431840131298E-2</v>
      </c>
      <c r="P1076" s="13">
        <v>-0.24625787465464166</v>
      </c>
      <c r="Q1076" s="152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45" t="s">
        <v>260</v>
      </c>
      <c r="C1077" s="46"/>
      <c r="D1077" s="44">
        <v>1.6</v>
      </c>
      <c r="E1077" s="44">
        <v>0</v>
      </c>
      <c r="F1077" s="44">
        <v>0.5</v>
      </c>
      <c r="G1077" s="44">
        <v>0.28000000000000003</v>
      </c>
      <c r="H1077" s="44">
        <v>0.22</v>
      </c>
      <c r="I1077" s="44">
        <v>7.0000000000000007E-2</v>
      </c>
      <c r="J1077" s="44">
        <v>1.39</v>
      </c>
      <c r="K1077" s="44">
        <v>0.67</v>
      </c>
      <c r="L1077" s="44">
        <v>0.99</v>
      </c>
      <c r="M1077" s="44">
        <v>1.68</v>
      </c>
      <c r="N1077" s="44">
        <v>7.45</v>
      </c>
      <c r="O1077" s="44">
        <v>0.64</v>
      </c>
      <c r="P1077" s="44">
        <v>2.1800000000000002</v>
      </c>
      <c r="Q1077" s="152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BM1078" s="55"/>
    </row>
    <row r="1079" spans="1:65" ht="15">
      <c r="B1079" s="8" t="s">
        <v>582</v>
      </c>
      <c r="BM1079" s="27" t="s">
        <v>313</v>
      </c>
    </row>
    <row r="1080" spans="1:65" ht="15">
      <c r="A1080" s="24" t="s">
        <v>41</v>
      </c>
      <c r="B1080" s="18" t="s">
        <v>109</v>
      </c>
      <c r="C1080" s="15" t="s">
        <v>110</v>
      </c>
      <c r="D1080" s="16" t="s">
        <v>223</v>
      </c>
      <c r="E1080" s="17" t="s">
        <v>223</v>
      </c>
      <c r="F1080" s="17" t="s">
        <v>223</v>
      </c>
      <c r="G1080" s="17" t="s">
        <v>223</v>
      </c>
      <c r="H1080" s="17" t="s">
        <v>223</v>
      </c>
      <c r="I1080" s="152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224</v>
      </c>
      <c r="C1081" s="9" t="s">
        <v>224</v>
      </c>
      <c r="D1081" s="150" t="s">
        <v>229</v>
      </c>
      <c r="E1081" s="151" t="s">
        <v>230</v>
      </c>
      <c r="F1081" s="151" t="s">
        <v>231</v>
      </c>
      <c r="G1081" s="151" t="s">
        <v>242</v>
      </c>
      <c r="H1081" s="151" t="s">
        <v>245</v>
      </c>
      <c r="I1081" s="152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314</v>
      </c>
      <c r="E1082" s="11" t="s">
        <v>276</v>
      </c>
      <c r="F1082" s="11" t="s">
        <v>314</v>
      </c>
      <c r="G1082" s="11" t="s">
        <v>314</v>
      </c>
      <c r="H1082" s="11" t="s">
        <v>276</v>
      </c>
      <c r="I1082" s="152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9"/>
      <c r="C1083" s="9"/>
      <c r="D1083" s="25" t="s">
        <v>315</v>
      </c>
      <c r="E1083" s="25" t="s">
        <v>316</v>
      </c>
      <c r="F1083" s="25" t="s">
        <v>317</v>
      </c>
      <c r="G1083" s="25" t="s">
        <v>293</v>
      </c>
      <c r="H1083" s="25" t="s">
        <v>318</v>
      </c>
      <c r="I1083" s="152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2</v>
      </c>
    </row>
    <row r="1084" spans="1:65">
      <c r="A1084" s="29"/>
      <c r="B1084" s="18">
        <v>1</v>
      </c>
      <c r="C1084" s="14">
        <v>1</v>
      </c>
      <c r="D1084" s="21">
        <v>0.92600000000000005</v>
      </c>
      <c r="E1084" s="21">
        <v>1.3163621036162887</v>
      </c>
      <c r="F1084" s="21">
        <v>1.5</v>
      </c>
      <c r="G1084" s="21">
        <v>1.1000000000000001</v>
      </c>
      <c r="H1084" s="147" t="s">
        <v>294</v>
      </c>
      <c r="I1084" s="152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</v>
      </c>
    </row>
    <row r="1085" spans="1:65">
      <c r="A1085" s="29"/>
      <c r="B1085" s="19">
        <v>1</v>
      </c>
      <c r="C1085" s="9">
        <v>2</v>
      </c>
      <c r="D1085" s="11">
        <v>0.96499999999999986</v>
      </c>
      <c r="E1085" s="11">
        <v>1.3567565306124931</v>
      </c>
      <c r="F1085" s="11">
        <v>1.4</v>
      </c>
      <c r="G1085" s="11">
        <v>1.1000000000000001</v>
      </c>
      <c r="H1085" s="148" t="s">
        <v>294</v>
      </c>
      <c r="I1085" s="152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6</v>
      </c>
    </row>
    <row r="1086" spans="1:65">
      <c r="A1086" s="29"/>
      <c r="B1086" s="19">
        <v>1</v>
      </c>
      <c r="C1086" s="9">
        <v>3</v>
      </c>
      <c r="D1086" s="11">
        <v>0.93400000000000005</v>
      </c>
      <c r="E1086" s="11">
        <v>1.3214989615926065</v>
      </c>
      <c r="F1086" s="11">
        <v>1.4</v>
      </c>
      <c r="G1086" s="11">
        <v>1.1000000000000001</v>
      </c>
      <c r="H1086" s="148" t="s">
        <v>294</v>
      </c>
      <c r="I1086" s="152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16</v>
      </c>
    </row>
    <row r="1087" spans="1:65">
      <c r="A1087" s="29"/>
      <c r="B1087" s="19">
        <v>1</v>
      </c>
      <c r="C1087" s="9">
        <v>4</v>
      </c>
      <c r="D1087" s="11">
        <v>0.96399999999999997</v>
      </c>
      <c r="E1087" s="11">
        <v>1.3193672964091436</v>
      </c>
      <c r="F1087" s="11">
        <v>1.5</v>
      </c>
      <c r="G1087" s="11">
        <v>1.1000000000000001</v>
      </c>
      <c r="H1087" s="148" t="s">
        <v>294</v>
      </c>
      <c r="I1087" s="152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1.20027113607253</v>
      </c>
    </row>
    <row r="1088" spans="1:65">
      <c r="A1088" s="29"/>
      <c r="B1088" s="19">
        <v>1</v>
      </c>
      <c r="C1088" s="9">
        <v>5</v>
      </c>
      <c r="D1088" s="11">
        <v>0.96699999999999997</v>
      </c>
      <c r="E1088" s="11">
        <v>1.2375011972441043</v>
      </c>
      <c r="F1088" s="11">
        <v>1.5</v>
      </c>
      <c r="G1088" s="11">
        <v>1.1000000000000001</v>
      </c>
      <c r="H1088" s="148" t="s">
        <v>294</v>
      </c>
      <c r="I1088" s="152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12</v>
      </c>
    </row>
    <row r="1089" spans="1:65">
      <c r="A1089" s="29"/>
      <c r="B1089" s="19">
        <v>1</v>
      </c>
      <c r="C1089" s="9">
        <v>6</v>
      </c>
      <c r="D1089" s="11">
        <v>0.94499999999999995</v>
      </c>
      <c r="E1089" s="11">
        <v>1.2540211762660221</v>
      </c>
      <c r="F1089" s="11">
        <v>1.5</v>
      </c>
      <c r="G1089" s="11">
        <v>1</v>
      </c>
      <c r="H1089" s="148" t="s">
        <v>294</v>
      </c>
      <c r="I1089" s="152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20" t="s">
        <v>256</v>
      </c>
      <c r="C1090" s="12"/>
      <c r="D1090" s="22">
        <v>0.95016666666666671</v>
      </c>
      <c r="E1090" s="22">
        <v>1.3009178776234431</v>
      </c>
      <c r="F1090" s="22">
        <v>1.4666666666666668</v>
      </c>
      <c r="G1090" s="22">
        <v>1.0833333333333333</v>
      </c>
      <c r="H1090" s="22" t="s">
        <v>648</v>
      </c>
      <c r="I1090" s="152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3" t="s">
        <v>257</v>
      </c>
      <c r="C1091" s="28"/>
      <c r="D1091" s="11">
        <v>0.9544999999999999</v>
      </c>
      <c r="E1091" s="11">
        <v>1.3178647000127162</v>
      </c>
      <c r="F1091" s="11">
        <v>1.5</v>
      </c>
      <c r="G1091" s="11">
        <v>1.1000000000000001</v>
      </c>
      <c r="H1091" s="11" t="s">
        <v>648</v>
      </c>
      <c r="I1091" s="152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258</v>
      </c>
      <c r="C1092" s="28"/>
      <c r="D1092" s="23">
        <v>1.7702165592567053E-2</v>
      </c>
      <c r="E1092" s="23">
        <v>4.5478384543798149E-2</v>
      </c>
      <c r="F1092" s="23">
        <v>5.1639777949432267E-2</v>
      </c>
      <c r="G1092" s="23">
        <v>4.0824829046386339E-2</v>
      </c>
      <c r="H1092" s="23" t="s">
        <v>648</v>
      </c>
      <c r="I1092" s="152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3" t="s">
        <v>85</v>
      </c>
      <c r="C1093" s="28"/>
      <c r="D1093" s="13">
        <v>1.8630589993931294E-2</v>
      </c>
      <c r="E1093" s="13">
        <v>3.495868980360195E-2</v>
      </c>
      <c r="F1093" s="13">
        <v>3.520893951097654E-2</v>
      </c>
      <c r="G1093" s="13">
        <v>3.7684457581279703E-2</v>
      </c>
      <c r="H1093" s="13" t="s">
        <v>648</v>
      </c>
      <c r="I1093" s="152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3" t="s">
        <v>259</v>
      </c>
      <c r="C1094" s="28"/>
      <c r="D1094" s="13">
        <v>-0.20837330990416314</v>
      </c>
      <c r="E1094" s="13">
        <v>8.3853338238428776E-2</v>
      </c>
      <c r="F1094" s="13">
        <v>0.22194612749401244</v>
      </c>
      <c r="G1094" s="13">
        <v>-9.7426155828286509E-2</v>
      </c>
      <c r="H1094" s="13" t="s">
        <v>648</v>
      </c>
      <c r="I1094" s="152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29"/>
      <c r="B1095" s="45" t="s">
        <v>260</v>
      </c>
      <c r="C1095" s="46"/>
      <c r="D1095" s="44">
        <v>0.41</v>
      </c>
      <c r="E1095" s="44">
        <v>0.67</v>
      </c>
      <c r="F1095" s="44">
        <v>1.19</v>
      </c>
      <c r="G1095" s="44">
        <v>0</v>
      </c>
      <c r="H1095" s="44">
        <v>2.58</v>
      </c>
      <c r="I1095" s="152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B1096" s="30"/>
      <c r="C1096" s="20"/>
      <c r="D1096" s="20"/>
      <c r="E1096" s="20"/>
      <c r="F1096" s="20"/>
      <c r="G1096" s="20"/>
      <c r="H1096" s="20"/>
      <c r="BM1096" s="55"/>
    </row>
    <row r="1097" spans="1:65" ht="15">
      <c r="B1097" s="8" t="s">
        <v>583</v>
      </c>
      <c r="BM1097" s="27" t="s">
        <v>66</v>
      </c>
    </row>
    <row r="1098" spans="1:65" ht="15">
      <c r="A1098" s="24" t="s">
        <v>44</v>
      </c>
      <c r="B1098" s="18" t="s">
        <v>109</v>
      </c>
      <c r="C1098" s="15" t="s">
        <v>110</v>
      </c>
      <c r="D1098" s="16" t="s">
        <v>223</v>
      </c>
      <c r="E1098" s="17" t="s">
        <v>223</v>
      </c>
      <c r="F1098" s="17" t="s">
        <v>223</v>
      </c>
      <c r="G1098" s="17" t="s">
        <v>223</v>
      </c>
      <c r="H1098" s="17" t="s">
        <v>223</v>
      </c>
      <c r="I1098" s="17" t="s">
        <v>223</v>
      </c>
      <c r="J1098" s="17" t="s">
        <v>223</v>
      </c>
      <c r="K1098" s="17" t="s">
        <v>223</v>
      </c>
      <c r="L1098" s="17" t="s">
        <v>223</v>
      </c>
      <c r="M1098" s="17" t="s">
        <v>223</v>
      </c>
      <c r="N1098" s="17" t="s">
        <v>223</v>
      </c>
      <c r="O1098" s="17" t="s">
        <v>223</v>
      </c>
      <c r="P1098" s="17" t="s">
        <v>223</v>
      </c>
      <c r="Q1098" s="17" t="s">
        <v>223</v>
      </c>
      <c r="R1098" s="17" t="s">
        <v>223</v>
      </c>
      <c r="S1098" s="152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224</v>
      </c>
      <c r="C1099" s="9" t="s">
        <v>224</v>
      </c>
      <c r="D1099" s="150" t="s">
        <v>229</v>
      </c>
      <c r="E1099" s="151" t="s">
        <v>230</v>
      </c>
      <c r="F1099" s="151" t="s">
        <v>231</v>
      </c>
      <c r="G1099" s="151" t="s">
        <v>234</v>
      </c>
      <c r="H1099" s="151" t="s">
        <v>235</v>
      </c>
      <c r="I1099" s="151" t="s">
        <v>236</v>
      </c>
      <c r="J1099" s="151" t="s">
        <v>237</v>
      </c>
      <c r="K1099" s="151" t="s">
        <v>275</v>
      </c>
      <c r="L1099" s="151" t="s">
        <v>240</v>
      </c>
      <c r="M1099" s="151" t="s">
        <v>241</v>
      </c>
      <c r="N1099" s="151" t="s">
        <v>242</v>
      </c>
      <c r="O1099" s="151" t="s">
        <v>244</v>
      </c>
      <c r="P1099" s="151" t="s">
        <v>245</v>
      </c>
      <c r="Q1099" s="151" t="s">
        <v>247</v>
      </c>
      <c r="R1099" s="151" t="s">
        <v>248</v>
      </c>
      <c r="S1099" s="152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314</v>
      </c>
      <c r="E1100" s="11" t="s">
        <v>276</v>
      </c>
      <c r="F1100" s="11" t="s">
        <v>314</v>
      </c>
      <c r="G1100" s="11" t="s">
        <v>276</v>
      </c>
      <c r="H1100" s="11" t="s">
        <v>276</v>
      </c>
      <c r="I1100" s="11" t="s">
        <v>276</v>
      </c>
      <c r="J1100" s="11" t="s">
        <v>276</v>
      </c>
      <c r="K1100" s="11" t="s">
        <v>276</v>
      </c>
      <c r="L1100" s="11" t="s">
        <v>276</v>
      </c>
      <c r="M1100" s="11" t="s">
        <v>314</v>
      </c>
      <c r="N1100" s="11" t="s">
        <v>314</v>
      </c>
      <c r="O1100" s="11" t="s">
        <v>314</v>
      </c>
      <c r="P1100" s="11" t="s">
        <v>276</v>
      </c>
      <c r="Q1100" s="11" t="s">
        <v>314</v>
      </c>
      <c r="R1100" s="11" t="s">
        <v>314</v>
      </c>
      <c r="S1100" s="152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0</v>
      </c>
    </row>
    <row r="1101" spans="1:65">
      <c r="A1101" s="29"/>
      <c r="B1101" s="19"/>
      <c r="C1101" s="9"/>
      <c r="D1101" s="25" t="s">
        <v>315</v>
      </c>
      <c r="E1101" s="25" t="s">
        <v>316</v>
      </c>
      <c r="F1101" s="25" t="s">
        <v>317</v>
      </c>
      <c r="G1101" s="25" t="s">
        <v>317</v>
      </c>
      <c r="H1101" s="25" t="s">
        <v>317</v>
      </c>
      <c r="I1101" s="25" t="s">
        <v>317</v>
      </c>
      <c r="J1101" s="25" t="s">
        <v>317</v>
      </c>
      <c r="K1101" s="25" t="s">
        <v>115</v>
      </c>
      <c r="L1101" s="25" t="s">
        <v>318</v>
      </c>
      <c r="M1101" s="25" t="s">
        <v>318</v>
      </c>
      <c r="N1101" s="25" t="s">
        <v>293</v>
      </c>
      <c r="O1101" s="25" t="s">
        <v>317</v>
      </c>
      <c r="P1101" s="25" t="s">
        <v>318</v>
      </c>
      <c r="Q1101" s="25" t="s">
        <v>293</v>
      </c>
      <c r="R1101" s="25" t="s">
        <v>317</v>
      </c>
      <c r="S1101" s="152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8">
        <v>1</v>
      </c>
      <c r="C1102" s="14">
        <v>1</v>
      </c>
      <c r="D1102" s="223">
        <v>96.738</v>
      </c>
      <c r="E1102" s="223">
        <v>99.210304323217699</v>
      </c>
      <c r="F1102" s="223">
        <v>98.5</v>
      </c>
      <c r="G1102" s="223">
        <v>98</v>
      </c>
      <c r="H1102" s="223">
        <v>96</v>
      </c>
      <c r="I1102" s="223">
        <v>101</v>
      </c>
      <c r="J1102" s="223">
        <v>99</v>
      </c>
      <c r="K1102" s="223">
        <v>92</v>
      </c>
      <c r="L1102" s="223">
        <v>103.545352680492</v>
      </c>
      <c r="M1102" s="223">
        <v>91</v>
      </c>
      <c r="N1102" s="223">
        <v>98</v>
      </c>
      <c r="O1102" s="223">
        <v>94</v>
      </c>
      <c r="P1102" s="223">
        <v>89</v>
      </c>
      <c r="Q1102" s="223">
        <v>96</v>
      </c>
      <c r="R1102" s="223">
        <v>96.8</v>
      </c>
      <c r="S1102" s="225"/>
      <c r="T1102" s="226"/>
      <c r="U1102" s="226"/>
      <c r="V1102" s="226"/>
      <c r="W1102" s="226"/>
      <c r="X1102" s="226"/>
      <c r="Y1102" s="226"/>
      <c r="Z1102" s="226"/>
      <c r="AA1102" s="226"/>
      <c r="AB1102" s="226"/>
      <c r="AC1102" s="226"/>
      <c r="AD1102" s="226"/>
      <c r="AE1102" s="226"/>
      <c r="AF1102" s="226"/>
      <c r="AG1102" s="226"/>
      <c r="AH1102" s="226"/>
      <c r="AI1102" s="226"/>
      <c r="AJ1102" s="226"/>
      <c r="AK1102" s="226"/>
      <c r="AL1102" s="226"/>
      <c r="AM1102" s="226"/>
      <c r="AN1102" s="226"/>
      <c r="AO1102" s="226"/>
      <c r="AP1102" s="226"/>
      <c r="AQ1102" s="226"/>
      <c r="AR1102" s="226"/>
      <c r="AS1102" s="226"/>
      <c r="AT1102" s="226"/>
      <c r="AU1102" s="226"/>
      <c r="AV1102" s="226"/>
      <c r="AW1102" s="226"/>
      <c r="AX1102" s="226"/>
      <c r="AY1102" s="226"/>
      <c r="AZ1102" s="226"/>
      <c r="BA1102" s="226"/>
      <c r="BB1102" s="226"/>
      <c r="BC1102" s="226"/>
      <c r="BD1102" s="226"/>
      <c r="BE1102" s="226"/>
      <c r="BF1102" s="226"/>
      <c r="BG1102" s="226"/>
      <c r="BH1102" s="226"/>
      <c r="BI1102" s="226"/>
      <c r="BJ1102" s="226"/>
      <c r="BK1102" s="226"/>
      <c r="BL1102" s="226"/>
      <c r="BM1102" s="227">
        <v>1</v>
      </c>
    </row>
    <row r="1103" spans="1:65">
      <c r="A1103" s="29"/>
      <c r="B1103" s="19">
        <v>1</v>
      </c>
      <c r="C1103" s="9">
        <v>2</v>
      </c>
      <c r="D1103" s="228">
        <v>99.064999999999998</v>
      </c>
      <c r="E1103" s="228">
        <v>98.611886177318212</v>
      </c>
      <c r="F1103" s="228">
        <v>93.7</v>
      </c>
      <c r="G1103" s="228">
        <v>98</v>
      </c>
      <c r="H1103" s="228">
        <v>98</v>
      </c>
      <c r="I1103" s="228">
        <v>101</v>
      </c>
      <c r="J1103" s="228">
        <v>97</v>
      </c>
      <c r="K1103" s="228">
        <v>91</v>
      </c>
      <c r="L1103" s="228">
        <v>93.076802866988601</v>
      </c>
      <c r="M1103" s="228">
        <v>92</v>
      </c>
      <c r="N1103" s="228">
        <v>97</v>
      </c>
      <c r="O1103" s="228">
        <v>88</v>
      </c>
      <c r="P1103" s="228">
        <v>89.7</v>
      </c>
      <c r="Q1103" s="228">
        <v>97</v>
      </c>
      <c r="R1103" s="228">
        <v>92.8</v>
      </c>
      <c r="S1103" s="225"/>
      <c r="T1103" s="226"/>
      <c r="U1103" s="226"/>
      <c r="V1103" s="226"/>
      <c r="W1103" s="226"/>
      <c r="X1103" s="226"/>
      <c r="Y1103" s="226"/>
      <c r="Z1103" s="226"/>
      <c r="AA1103" s="226"/>
      <c r="AB1103" s="226"/>
      <c r="AC1103" s="226"/>
      <c r="AD1103" s="226"/>
      <c r="AE1103" s="226"/>
      <c r="AF1103" s="226"/>
      <c r="AG1103" s="226"/>
      <c r="AH1103" s="226"/>
      <c r="AI1103" s="226"/>
      <c r="AJ1103" s="226"/>
      <c r="AK1103" s="226"/>
      <c r="AL1103" s="226"/>
      <c r="AM1103" s="226"/>
      <c r="AN1103" s="226"/>
      <c r="AO1103" s="226"/>
      <c r="AP1103" s="226"/>
      <c r="AQ1103" s="226"/>
      <c r="AR1103" s="226"/>
      <c r="AS1103" s="226"/>
      <c r="AT1103" s="226"/>
      <c r="AU1103" s="226"/>
      <c r="AV1103" s="226"/>
      <c r="AW1103" s="226"/>
      <c r="AX1103" s="226"/>
      <c r="AY1103" s="226"/>
      <c r="AZ1103" s="226"/>
      <c r="BA1103" s="226"/>
      <c r="BB1103" s="226"/>
      <c r="BC1103" s="226"/>
      <c r="BD1103" s="226"/>
      <c r="BE1103" s="226"/>
      <c r="BF1103" s="226"/>
      <c r="BG1103" s="226"/>
      <c r="BH1103" s="226"/>
      <c r="BI1103" s="226"/>
      <c r="BJ1103" s="226"/>
      <c r="BK1103" s="226"/>
      <c r="BL1103" s="226"/>
      <c r="BM1103" s="227">
        <v>33</v>
      </c>
    </row>
    <row r="1104" spans="1:65">
      <c r="A1104" s="29"/>
      <c r="B1104" s="19">
        <v>1</v>
      </c>
      <c r="C1104" s="9">
        <v>3</v>
      </c>
      <c r="D1104" s="228">
        <v>95.382000000000005</v>
      </c>
      <c r="E1104" s="228">
        <v>97.179239984194155</v>
      </c>
      <c r="F1104" s="228">
        <v>94.3</v>
      </c>
      <c r="G1104" s="230">
        <v>105</v>
      </c>
      <c r="H1104" s="228">
        <v>97</v>
      </c>
      <c r="I1104" s="228">
        <v>95</v>
      </c>
      <c r="J1104" s="228">
        <v>97</v>
      </c>
      <c r="K1104" s="228">
        <v>93</v>
      </c>
      <c r="L1104" s="228">
        <v>101.308807647611</v>
      </c>
      <c r="M1104" s="228">
        <v>93</v>
      </c>
      <c r="N1104" s="228">
        <v>99</v>
      </c>
      <c r="O1104" s="228">
        <v>91</v>
      </c>
      <c r="P1104" s="228">
        <v>89.9</v>
      </c>
      <c r="Q1104" s="228">
        <v>96</v>
      </c>
      <c r="R1104" s="228">
        <v>95.3</v>
      </c>
      <c r="S1104" s="225"/>
      <c r="T1104" s="226"/>
      <c r="U1104" s="226"/>
      <c r="V1104" s="226"/>
      <c r="W1104" s="226"/>
      <c r="X1104" s="226"/>
      <c r="Y1104" s="226"/>
      <c r="Z1104" s="226"/>
      <c r="AA1104" s="226"/>
      <c r="AB1104" s="226"/>
      <c r="AC1104" s="226"/>
      <c r="AD1104" s="226"/>
      <c r="AE1104" s="226"/>
      <c r="AF1104" s="226"/>
      <c r="AG1104" s="226"/>
      <c r="AH1104" s="226"/>
      <c r="AI1104" s="226"/>
      <c r="AJ1104" s="226"/>
      <c r="AK1104" s="226"/>
      <c r="AL1104" s="226"/>
      <c r="AM1104" s="226"/>
      <c r="AN1104" s="226"/>
      <c r="AO1104" s="226"/>
      <c r="AP1104" s="226"/>
      <c r="AQ1104" s="226"/>
      <c r="AR1104" s="226"/>
      <c r="AS1104" s="226"/>
      <c r="AT1104" s="226"/>
      <c r="AU1104" s="226"/>
      <c r="AV1104" s="226"/>
      <c r="AW1104" s="226"/>
      <c r="AX1104" s="226"/>
      <c r="AY1104" s="226"/>
      <c r="AZ1104" s="226"/>
      <c r="BA1104" s="226"/>
      <c r="BB1104" s="226"/>
      <c r="BC1104" s="226"/>
      <c r="BD1104" s="226"/>
      <c r="BE1104" s="226"/>
      <c r="BF1104" s="226"/>
      <c r="BG1104" s="226"/>
      <c r="BH1104" s="226"/>
      <c r="BI1104" s="226"/>
      <c r="BJ1104" s="226"/>
      <c r="BK1104" s="226"/>
      <c r="BL1104" s="226"/>
      <c r="BM1104" s="227">
        <v>16</v>
      </c>
    </row>
    <row r="1105" spans="1:65">
      <c r="A1105" s="29"/>
      <c r="B1105" s="19">
        <v>1</v>
      </c>
      <c r="C1105" s="9">
        <v>4</v>
      </c>
      <c r="D1105" s="228">
        <v>95.350999999999999</v>
      </c>
      <c r="E1105" s="228">
        <v>99.574672056075912</v>
      </c>
      <c r="F1105" s="228">
        <v>95.4</v>
      </c>
      <c r="G1105" s="228">
        <v>96</v>
      </c>
      <c r="H1105" s="228">
        <v>96</v>
      </c>
      <c r="I1105" s="228">
        <v>103</v>
      </c>
      <c r="J1105" s="228">
        <v>98</v>
      </c>
      <c r="K1105" s="228">
        <v>94</v>
      </c>
      <c r="L1105" s="228">
        <v>100.332306196801</v>
      </c>
      <c r="M1105" s="228">
        <v>93</v>
      </c>
      <c r="N1105" s="228">
        <v>96</v>
      </c>
      <c r="O1105" s="228">
        <v>87</v>
      </c>
      <c r="P1105" s="228">
        <v>88.5</v>
      </c>
      <c r="Q1105" s="228">
        <v>96</v>
      </c>
      <c r="R1105" s="228">
        <v>100</v>
      </c>
      <c r="S1105" s="225"/>
      <c r="T1105" s="226"/>
      <c r="U1105" s="226"/>
      <c r="V1105" s="226"/>
      <c r="W1105" s="226"/>
      <c r="X1105" s="226"/>
      <c r="Y1105" s="226"/>
      <c r="Z1105" s="226"/>
      <c r="AA1105" s="226"/>
      <c r="AB1105" s="226"/>
      <c r="AC1105" s="226"/>
      <c r="AD1105" s="226"/>
      <c r="AE1105" s="226"/>
      <c r="AF1105" s="226"/>
      <c r="AG1105" s="226"/>
      <c r="AH1105" s="226"/>
      <c r="AI1105" s="226"/>
      <c r="AJ1105" s="226"/>
      <c r="AK1105" s="226"/>
      <c r="AL1105" s="226"/>
      <c r="AM1105" s="226"/>
      <c r="AN1105" s="226"/>
      <c r="AO1105" s="226"/>
      <c r="AP1105" s="226"/>
      <c r="AQ1105" s="226"/>
      <c r="AR1105" s="226"/>
      <c r="AS1105" s="226"/>
      <c r="AT1105" s="226"/>
      <c r="AU1105" s="226"/>
      <c r="AV1105" s="226"/>
      <c r="AW1105" s="226"/>
      <c r="AX1105" s="226"/>
      <c r="AY1105" s="226"/>
      <c r="AZ1105" s="226"/>
      <c r="BA1105" s="226"/>
      <c r="BB1105" s="226"/>
      <c r="BC1105" s="226"/>
      <c r="BD1105" s="226"/>
      <c r="BE1105" s="226"/>
      <c r="BF1105" s="226"/>
      <c r="BG1105" s="226"/>
      <c r="BH1105" s="226"/>
      <c r="BI1105" s="226"/>
      <c r="BJ1105" s="226"/>
      <c r="BK1105" s="226"/>
      <c r="BL1105" s="226"/>
      <c r="BM1105" s="227">
        <v>95.796117360187154</v>
      </c>
    </row>
    <row r="1106" spans="1:65">
      <c r="A1106" s="29"/>
      <c r="B1106" s="19">
        <v>1</v>
      </c>
      <c r="C1106" s="9">
        <v>5</v>
      </c>
      <c r="D1106" s="228">
        <v>95.927000000000007</v>
      </c>
      <c r="E1106" s="228">
        <v>97.368360311153182</v>
      </c>
      <c r="F1106" s="228">
        <v>94.8</v>
      </c>
      <c r="G1106" s="228">
        <v>100</v>
      </c>
      <c r="H1106" s="228">
        <v>95</v>
      </c>
      <c r="I1106" s="228">
        <v>105</v>
      </c>
      <c r="J1106" s="228">
        <v>97</v>
      </c>
      <c r="K1106" s="228">
        <v>91</v>
      </c>
      <c r="L1106" s="228">
        <v>98.820769921138194</v>
      </c>
      <c r="M1106" s="228">
        <v>94</v>
      </c>
      <c r="N1106" s="228">
        <v>98</v>
      </c>
      <c r="O1106" s="228">
        <v>96</v>
      </c>
      <c r="P1106" s="228">
        <v>86.9</v>
      </c>
      <c r="Q1106" s="228">
        <v>96</v>
      </c>
      <c r="R1106" s="228">
        <v>95</v>
      </c>
      <c r="S1106" s="225"/>
      <c r="T1106" s="226"/>
      <c r="U1106" s="226"/>
      <c r="V1106" s="226"/>
      <c r="W1106" s="226"/>
      <c r="X1106" s="226"/>
      <c r="Y1106" s="226"/>
      <c r="Z1106" s="226"/>
      <c r="AA1106" s="226"/>
      <c r="AB1106" s="226"/>
      <c r="AC1106" s="226"/>
      <c r="AD1106" s="226"/>
      <c r="AE1106" s="226"/>
      <c r="AF1106" s="226"/>
      <c r="AG1106" s="226"/>
      <c r="AH1106" s="226"/>
      <c r="AI1106" s="226"/>
      <c r="AJ1106" s="226"/>
      <c r="AK1106" s="226"/>
      <c r="AL1106" s="226"/>
      <c r="AM1106" s="226"/>
      <c r="AN1106" s="226"/>
      <c r="AO1106" s="226"/>
      <c r="AP1106" s="226"/>
      <c r="AQ1106" s="226"/>
      <c r="AR1106" s="226"/>
      <c r="AS1106" s="226"/>
      <c r="AT1106" s="226"/>
      <c r="AU1106" s="226"/>
      <c r="AV1106" s="226"/>
      <c r="AW1106" s="226"/>
      <c r="AX1106" s="226"/>
      <c r="AY1106" s="226"/>
      <c r="AZ1106" s="226"/>
      <c r="BA1106" s="226"/>
      <c r="BB1106" s="226"/>
      <c r="BC1106" s="226"/>
      <c r="BD1106" s="226"/>
      <c r="BE1106" s="226"/>
      <c r="BF1106" s="226"/>
      <c r="BG1106" s="226"/>
      <c r="BH1106" s="226"/>
      <c r="BI1106" s="226"/>
      <c r="BJ1106" s="226"/>
      <c r="BK1106" s="226"/>
      <c r="BL1106" s="226"/>
      <c r="BM1106" s="227">
        <v>118</v>
      </c>
    </row>
    <row r="1107" spans="1:65">
      <c r="A1107" s="29"/>
      <c r="B1107" s="19">
        <v>1</v>
      </c>
      <c r="C1107" s="9">
        <v>6</v>
      </c>
      <c r="D1107" s="228">
        <v>92.998999999999995</v>
      </c>
      <c r="E1107" s="228">
        <v>97.960805251353023</v>
      </c>
      <c r="F1107" s="228">
        <v>96.6</v>
      </c>
      <c r="G1107" s="228">
        <v>99</v>
      </c>
      <c r="H1107" s="228">
        <v>96</v>
      </c>
      <c r="I1107" s="228">
        <v>104</v>
      </c>
      <c r="J1107" s="228">
        <v>100</v>
      </c>
      <c r="K1107" s="228">
        <v>91</v>
      </c>
      <c r="L1107" s="228">
        <v>99.599255000501898</v>
      </c>
      <c r="M1107" s="228">
        <v>93</v>
      </c>
      <c r="N1107" s="228">
        <v>100</v>
      </c>
      <c r="O1107" s="228">
        <v>86</v>
      </c>
      <c r="P1107" s="228">
        <v>89.1</v>
      </c>
      <c r="Q1107" s="228">
        <v>96</v>
      </c>
      <c r="R1107" s="228">
        <v>94.1</v>
      </c>
      <c r="S1107" s="225"/>
      <c r="T1107" s="226"/>
      <c r="U1107" s="226"/>
      <c r="V1107" s="226"/>
      <c r="W1107" s="226"/>
      <c r="X1107" s="226"/>
      <c r="Y1107" s="226"/>
      <c r="Z1107" s="226"/>
      <c r="AA1107" s="226"/>
      <c r="AB1107" s="226"/>
      <c r="AC1107" s="226"/>
      <c r="AD1107" s="226"/>
      <c r="AE1107" s="226"/>
      <c r="AF1107" s="226"/>
      <c r="AG1107" s="226"/>
      <c r="AH1107" s="226"/>
      <c r="AI1107" s="226"/>
      <c r="AJ1107" s="226"/>
      <c r="AK1107" s="226"/>
      <c r="AL1107" s="226"/>
      <c r="AM1107" s="226"/>
      <c r="AN1107" s="226"/>
      <c r="AO1107" s="226"/>
      <c r="AP1107" s="226"/>
      <c r="AQ1107" s="226"/>
      <c r="AR1107" s="226"/>
      <c r="AS1107" s="226"/>
      <c r="AT1107" s="226"/>
      <c r="AU1107" s="226"/>
      <c r="AV1107" s="226"/>
      <c r="AW1107" s="226"/>
      <c r="AX1107" s="226"/>
      <c r="AY1107" s="226"/>
      <c r="AZ1107" s="226"/>
      <c r="BA1107" s="226"/>
      <c r="BB1107" s="226"/>
      <c r="BC1107" s="226"/>
      <c r="BD1107" s="226"/>
      <c r="BE1107" s="226"/>
      <c r="BF1107" s="226"/>
      <c r="BG1107" s="226"/>
      <c r="BH1107" s="226"/>
      <c r="BI1107" s="226"/>
      <c r="BJ1107" s="226"/>
      <c r="BK1107" s="226"/>
      <c r="BL1107" s="226"/>
      <c r="BM1107" s="231"/>
    </row>
    <row r="1108" spans="1:65">
      <c r="A1108" s="29"/>
      <c r="B1108" s="20" t="s">
        <v>256</v>
      </c>
      <c r="C1108" s="12"/>
      <c r="D1108" s="232">
        <v>95.910333333333327</v>
      </c>
      <c r="E1108" s="232">
        <v>98.317544683885373</v>
      </c>
      <c r="F1108" s="232">
        <v>95.55</v>
      </c>
      <c r="G1108" s="232">
        <v>99.333333333333329</v>
      </c>
      <c r="H1108" s="232">
        <v>96.333333333333329</v>
      </c>
      <c r="I1108" s="232">
        <v>101.5</v>
      </c>
      <c r="J1108" s="232">
        <v>98</v>
      </c>
      <c r="K1108" s="232">
        <v>92</v>
      </c>
      <c r="L1108" s="232">
        <v>99.447215718922109</v>
      </c>
      <c r="M1108" s="232">
        <v>92.666666666666671</v>
      </c>
      <c r="N1108" s="232">
        <v>98</v>
      </c>
      <c r="O1108" s="232">
        <v>90.333333333333329</v>
      </c>
      <c r="P1108" s="232">
        <v>88.850000000000009</v>
      </c>
      <c r="Q1108" s="232">
        <v>96.166666666666671</v>
      </c>
      <c r="R1108" s="232">
        <v>95.666666666666671</v>
      </c>
      <c r="S1108" s="225"/>
      <c r="T1108" s="226"/>
      <c r="U1108" s="226"/>
      <c r="V1108" s="226"/>
      <c r="W1108" s="226"/>
      <c r="X1108" s="226"/>
      <c r="Y1108" s="226"/>
      <c r="Z1108" s="226"/>
      <c r="AA1108" s="226"/>
      <c r="AB1108" s="226"/>
      <c r="AC1108" s="226"/>
      <c r="AD1108" s="226"/>
      <c r="AE1108" s="226"/>
      <c r="AF1108" s="226"/>
      <c r="AG1108" s="226"/>
      <c r="AH1108" s="226"/>
      <c r="AI1108" s="226"/>
      <c r="AJ1108" s="226"/>
      <c r="AK1108" s="226"/>
      <c r="AL1108" s="226"/>
      <c r="AM1108" s="226"/>
      <c r="AN1108" s="226"/>
      <c r="AO1108" s="226"/>
      <c r="AP1108" s="226"/>
      <c r="AQ1108" s="226"/>
      <c r="AR1108" s="226"/>
      <c r="AS1108" s="226"/>
      <c r="AT1108" s="226"/>
      <c r="AU1108" s="226"/>
      <c r="AV1108" s="226"/>
      <c r="AW1108" s="226"/>
      <c r="AX1108" s="226"/>
      <c r="AY1108" s="226"/>
      <c r="AZ1108" s="226"/>
      <c r="BA1108" s="226"/>
      <c r="BB1108" s="226"/>
      <c r="BC1108" s="226"/>
      <c r="BD1108" s="226"/>
      <c r="BE1108" s="226"/>
      <c r="BF1108" s="226"/>
      <c r="BG1108" s="226"/>
      <c r="BH1108" s="226"/>
      <c r="BI1108" s="226"/>
      <c r="BJ1108" s="226"/>
      <c r="BK1108" s="226"/>
      <c r="BL1108" s="226"/>
      <c r="BM1108" s="231"/>
    </row>
    <row r="1109" spans="1:65">
      <c r="A1109" s="29"/>
      <c r="B1109" s="3" t="s">
        <v>257</v>
      </c>
      <c r="C1109" s="28"/>
      <c r="D1109" s="228">
        <v>95.654500000000013</v>
      </c>
      <c r="E1109" s="228">
        <v>98.286345714335624</v>
      </c>
      <c r="F1109" s="228">
        <v>95.1</v>
      </c>
      <c r="G1109" s="228">
        <v>98.5</v>
      </c>
      <c r="H1109" s="228">
        <v>96</v>
      </c>
      <c r="I1109" s="228">
        <v>102</v>
      </c>
      <c r="J1109" s="228">
        <v>97.5</v>
      </c>
      <c r="K1109" s="228">
        <v>91.5</v>
      </c>
      <c r="L1109" s="228">
        <v>99.965780598651449</v>
      </c>
      <c r="M1109" s="228">
        <v>93</v>
      </c>
      <c r="N1109" s="228">
        <v>98</v>
      </c>
      <c r="O1109" s="228">
        <v>89.5</v>
      </c>
      <c r="P1109" s="228">
        <v>89.05</v>
      </c>
      <c r="Q1109" s="228">
        <v>96</v>
      </c>
      <c r="R1109" s="228">
        <v>95.15</v>
      </c>
      <c r="S1109" s="225"/>
      <c r="T1109" s="226"/>
      <c r="U1109" s="226"/>
      <c r="V1109" s="226"/>
      <c r="W1109" s="226"/>
      <c r="X1109" s="226"/>
      <c r="Y1109" s="226"/>
      <c r="Z1109" s="226"/>
      <c r="AA1109" s="226"/>
      <c r="AB1109" s="226"/>
      <c r="AC1109" s="226"/>
      <c r="AD1109" s="226"/>
      <c r="AE1109" s="226"/>
      <c r="AF1109" s="226"/>
      <c r="AG1109" s="226"/>
      <c r="AH1109" s="226"/>
      <c r="AI1109" s="226"/>
      <c r="AJ1109" s="226"/>
      <c r="AK1109" s="226"/>
      <c r="AL1109" s="226"/>
      <c r="AM1109" s="226"/>
      <c r="AN1109" s="226"/>
      <c r="AO1109" s="226"/>
      <c r="AP1109" s="226"/>
      <c r="AQ1109" s="226"/>
      <c r="AR1109" s="226"/>
      <c r="AS1109" s="226"/>
      <c r="AT1109" s="226"/>
      <c r="AU1109" s="226"/>
      <c r="AV1109" s="226"/>
      <c r="AW1109" s="226"/>
      <c r="AX1109" s="226"/>
      <c r="AY1109" s="226"/>
      <c r="AZ1109" s="226"/>
      <c r="BA1109" s="226"/>
      <c r="BB1109" s="226"/>
      <c r="BC1109" s="226"/>
      <c r="BD1109" s="226"/>
      <c r="BE1109" s="226"/>
      <c r="BF1109" s="226"/>
      <c r="BG1109" s="226"/>
      <c r="BH1109" s="226"/>
      <c r="BI1109" s="226"/>
      <c r="BJ1109" s="226"/>
      <c r="BK1109" s="226"/>
      <c r="BL1109" s="226"/>
      <c r="BM1109" s="231"/>
    </row>
    <row r="1110" spans="1:65">
      <c r="A1110" s="29"/>
      <c r="B1110" s="3" t="s">
        <v>258</v>
      </c>
      <c r="C1110" s="28"/>
      <c r="D1110" s="217">
        <v>1.9851994022431774</v>
      </c>
      <c r="E1110" s="217">
        <v>0.97856808693001707</v>
      </c>
      <c r="F1110" s="217">
        <v>1.7535677916750174</v>
      </c>
      <c r="G1110" s="217">
        <v>3.0767948691238201</v>
      </c>
      <c r="H1110" s="217">
        <v>1.0327955589886446</v>
      </c>
      <c r="I1110" s="217">
        <v>3.5637059362410923</v>
      </c>
      <c r="J1110" s="217">
        <v>1.2649110640673518</v>
      </c>
      <c r="K1110" s="217">
        <v>1.2649110640673518</v>
      </c>
      <c r="L1110" s="217">
        <v>3.5225373356023035</v>
      </c>
      <c r="M1110" s="217">
        <v>1.0327955589886446</v>
      </c>
      <c r="N1110" s="217">
        <v>1.4142135623730951</v>
      </c>
      <c r="O1110" s="217">
        <v>4.0331955899344463</v>
      </c>
      <c r="P1110" s="217">
        <v>1.0802777420645111</v>
      </c>
      <c r="Q1110" s="217">
        <v>0.40824829046386302</v>
      </c>
      <c r="R1110" s="217">
        <v>2.5025320510768032</v>
      </c>
      <c r="S1110" s="214"/>
      <c r="T1110" s="215"/>
      <c r="U1110" s="215"/>
      <c r="V1110" s="215"/>
      <c r="W1110" s="215"/>
      <c r="X1110" s="215"/>
      <c r="Y1110" s="215"/>
      <c r="Z1110" s="215"/>
      <c r="AA1110" s="215"/>
      <c r="AB1110" s="215"/>
      <c r="AC1110" s="215"/>
      <c r="AD1110" s="215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15"/>
      <c r="AT1110" s="215"/>
      <c r="AU1110" s="215"/>
      <c r="AV1110" s="215"/>
      <c r="AW1110" s="215"/>
      <c r="AX1110" s="215"/>
      <c r="AY1110" s="215"/>
      <c r="AZ1110" s="215"/>
      <c r="BA1110" s="215"/>
      <c r="BB1110" s="215"/>
      <c r="BC1110" s="215"/>
      <c r="BD1110" s="215"/>
      <c r="BE1110" s="215"/>
      <c r="BF1110" s="215"/>
      <c r="BG1110" s="215"/>
      <c r="BH1110" s="215"/>
      <c r="BI1110" s="215"/>
      <c r="BJ1110" s="215"/>
      <c r="BK1110" s="215"/>
      <c r="BL1110" s="215"/>
      <c r="BM1110" s="220"/>
    </row>
    <row r="1111" spans="1:65">
      <c r="A1111" s="29"/>
      <c r="B1111" s="3" t="s">
        <v>85</v>
      </c>
      <c r="C1111" s="28"/>
      <c r="D1111" s="13">
        <v>2.0698493407834168E-2</v>
      </c>
      <c r="E1111" s="13">
        <v>9.9531379681658001E-3</v>
      </c>
      <c r="F1111" s="13">
        <v>1.8352357840659524E-2</v>
      </c>
      <c r="G1111" s="13">
        <v>3.0974444991179399E-2</v>
      </c>
      <c r="H1111" s="13">
        <v>1.0721061165972091E-2</v>
      </c>
      <c r="I1111" s="13">
        <v>3.5110403312720119E-2</v>
      </c>
      <c r="J1111" s="13">
        <v>1.2907255755789304E-2</v>
      </c>
      <c r="K1111" s="13">
        <v>1.374903330507991E-2</v>
      </c>
      <c r="L1111" s="13">
        <v>3.5421176049397027E-2</v>
      </c>
      <c r="M1111" s="13">
        <v>1.1145275816424221E-2</v>
      </c>
      <c r="N1111" s="13">
        <v>1.4430750636460155E-2</v>
      </c>
      <c r="O1111" s="13">
        <v>4.4647921659790923E-2</v>
      </c>
      <c r="P1111" s="13">
        <v>1.2158443917439629E-2</v>
      </c>
      <c r="Q1111" s="13">
        <v>4.2452161919985755E-3</v>
      </c>
      <c r="R1111" s="13">
        <v>2.6158871614043237E-2</v>
      </c>
      <c r="S1111" s="152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3" t="s">
        <v>259</v>
      </c>
      <c r="C1112" s="28"/>
      <c r="D1112" s="13">
        <v>1.1922818616618702E-3</v>
      </c>
      <c r="E1112" s="13">
        <v>2.6320767408744006E-2</v>
      </c>
      <c r="F1112" s="13">
        <v>-2.5691788662141057E-3</v>
      </c>
      <c r="G1112" s="13">
        <v>3.6924418970410544E-2</v>
      </c>
      <c r="H1112" s="13">
        <v>5.6079096726464606E-3</v>
      </c>
      <c r="I1112" s="13">
        <v>5.9541897907684715E-2</v>
      </c>
      <c r="J1112" s="13">
        <v>2.3005970393626507E-2</v>
      </c>
      <c r="K1112" s="13">
        <v>-3.9627048201901549E-2</v>
      </c>
      <c r="L1112" s="13">
        <v>3.8113218566124818E-2</v>
      </c>
      <c r="M1112" s="13">
        <v>-3.2667823913509531E-2</v>
      </c>
      <c r="N1112" s="13">
        <v>2.3005970393626507E-2</v>
      </c>
      <c r="O1112" s="13">
        <v>-5.7025108922881595E-2</v>
      </c>
      <c r="P1112" s="13">
        <v>-7.2509382964553781E-2</v>
      </c>
      <c r="Q1112" s="13">
        <v>3.8681036005485669E-3</v>
      </c>
      <c r="R1112" s="13">
        <v>-1.351314615745447E-3</v>
      </c>
      <c r="S1112" s="152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29"/>
      <c r="B1113" s="45" t="s">
        <v>260</v>
      </c>
      <c r="C1113" s="46"/>
      <c r="D1113" s="44">
        <v>0.08</v>
      </c>
      <c r="E1113" s="44">
        <v>0.67</v>
      </c>
      <c r="F1113" s="44">
        <v>0.19</v>
      </c>
      <c r="G1113" s="44">
        <v>0.99</v>
      </c>
      <c r="H1113" s="44">
        <v>0.05</v>
      </c>
      <c r="I1113" s="44">
        <v>1.67</v>
      </c>
      <c r="J1113" s="44">
        <v>0.56999999999999995</v>
      </c>
      <c r="K1113" s="44">
        <v>1.31</v>
      </c>
      <c r="L1113" s="44">
        <v>1.03</v>
      </c>
      <c r="M1113" s="44">
        <v>1.1000000000000001</v>
      </c>
      <c r="N1113" s="44">
        <v>0.56999999999999995</v>
      </c>
      <c r="O1113" s="44">
        <v>1.83</v>
      </c>
      <c r="P1113" s="44">
        <v>2.29</v>
      </c>
      <c r="Q1113" s="44">
        <v>0</v>
      </c>
      <c r="R1113" s="44">
        <v>0.16</v>
      </c>
      <c r="S1113" s="152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BM1114" s="55"/>
    </row>
    <row r="1115" spans="1:65" ht="15">
      <c r="B1115" s="8" t="s">
        <v>584</v>
      </c>
      <c r="BM1115" s="27" t="s">
        <v>66</v>
      </c>
    </row>
    <row r="1116" spans="1:65" ht="15">
      <c r="A1116" s="24" t="s">
        <v>45</v>
      </c>
      <c r="B1116" s="18" t="s">
        <v>109</v>
      </c>
      <c r="C1116" s="15" t="s">
        <v>110</v>
      </c>
      <c r="D1116" s="16" t="s">
        <v>223</v>
      </c>
      <c r="E1116" s="17" t="s">
        <v>223</v>
      </c>
      <c r="F1116" s="17" t="s">
        <v>223</v>
      </c>
      <c r="G1116" s="17" t="s">
        <v>223</v>
      </c>
      <c r="H1116" s="17" t="s">
        <v>223</v>
      </c>
      <c r="I1116" s="17" t="s">
        <v>223</v>
      </c>
      <c r="J1116" s="17" t="s">
        <v>223</v>
      </c>
      <c r="K1116" s="17" t="s">
        <v>223</v>
      </c>
      <c r="L1116" s="17" t="s">
        <v>223</v>
      </c>
      <c r="M1116" s="17" t="s">
        <v>223</v>
      </c>
      <c r="N1116" s="17" t="s">
        <v>223</v>
      </c>
      <c r="O1116" s="17" t="s">
        <v>223</v>
      </c>
      <c r="P1116" s="17" t="s">
        <v>223</v>
      </c>
      <c r="Q1116" s="152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224</v>
      </c>
      <c r="C1117" s="9" t="s">
        <v>224</v>
      </c>
      <c r="D1117" s="150" t="s">
        <v>230</v>
      </c>
      <c r="E1117" s="151" t="s">
        <v>231</v>
      </c>
      <c r="F1117" s="151" t="s">
        <v>234</v>
      </c>
      <c r="G1117" s="151" t="s">
        <v>235</v>
      </c>
      <c r="H1117" s="151" t="s">
        <v>236</v>
      </c>
      <c r="I1117" s="151" t="s">
        <v>237</v>
      </c>
      <c r="J1117" s="151" t="s">
        <v>275</v>
      </c>
      <c r="K1117" s="151" t="s">
        <v>240</v>
      </c>
      <c r="L1117" s="151" t="s">
        <v>241</v>
      </c>
      <c r="M1117" s="151" t="s">
        <v>242</v>
      </c>
      <c r="N1117" s="151" t="s">
        <v>245</v>
      </c>
      <c r="O1117" s="151" t="s">
        <v>247</v>
      </c>
      <c r="P1117" s="151" t="s">
        <v>248</v>
      </c>
      <c r="Q1117" s="152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276</v>
      </c>
      <c r="E1118" s="11" t="s">
        <v>314</v>
      </c>
      <c r="F1118" s="11" t="s">
        <v>276</v>
      </c>
      <c r="G1118" s="11" t="s">
        <v>276</v>
      </c>
      <c r="H1118" s="11" t="s">
        <v>276</v>
      </c>
      <c r="I1118" s="11" t="s">
        <v>276</v>
      </c>
      <c r="J1118" s="11" t="s">
        <v>276</v>
      </c>
      <c r="K1118" s="11" t="s">
        <v>276</v>
      </c>
      <c r="L1118" s="11" t="s">
        <v>314</v>
      </c>
      <c r="M1118" s="11" t="s">
        <v>314</v>
      </c>
      <c r="N1118" s="11" t="s">
        <v>276</v>
      </c>
      <c r="O1118" s="11" t="s">
        <v>314</v>
      </c>
      <c r="P1118" s="11" t="s">
        <v>314</v>
      </c>
      <c r="Q1118" s="152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/>
      <c r="C1119" s="9"/>
      <c r="D1119" s="25" t="s">
        <v>316</v>
      </c>
      <c r="E1119" s="25" t="s">
        <v>317</v>
      </c>
      <c r="F1119" s="25" t="s">
        <v>317</v>
      </c>
      <c r="G1119" s="25" t="s">
        <v>317</v>
      </c>
      <c r="H1119" s="25" t="s">
        <v>317</v>
      </c>
      <c r="I1119" s="25" t="s">
        <v>317</v>
      </c>
      <c r="J1119" s="25" t="s">
        <v>317</v>
      </c>
      <c r="K1119" s="25" t="s">
        <v>318</v>
      </c>
      <c r="L1119" s="25" t="s">
        <v>318</v>
      </c>
      <c r="M1119" s="25" t="s">
        <v>293</v>
      </c>
      <c r="N1119" s="25" t="s">
        <v>318</v>
      </c>
      <c r="O1119" s="25" t="s">
        <v>293</v>
      </c>
      <c r="P1119" s="25" t="s">
        <v>317</v>
      </c>
      <c r="Q1119" s="152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8">
        <v>1</v>
      </c>
      <c r="C1120" s="14">
        <v>1</v>
      </c>
      <c r="D1120" s="212">
        <v>20.817993935958874</v>
      </c>
      <c r="E1120" s="212">
        <v>15</v>
      </c>
      <c r="F1120" s="212">
        <v>19.399999999999999</v>
      </c>
      <c r="G1120" s="212">
        <v>19</v>
      </c>
      <c r="H1120" s="212">
        <v>19.8</v>
      </c>
      <c r="I1120" s="212">
        <v>20.8</v>
      </c>
      <c r="J1120" s="212">
        <v>21.3</v>
      </c>
      <c r="K1120" s="213">
        <v>4.8460787298205803</v>
      </c>
      <c r="L1120" s="213">
        <v>29.5</v>
      </c>
      <c r="M1120" s="212">
        <v>14.3</v>
      </c>
      <c r="N1120" s="213">
        <v>76.8</v>
      </c>
      <c r="O1120" s="212">
        <v>18</v>
      </c>
      <c r="P1120" s="212">
        <v>13.2</v>
      </c>
      <c r="Q1120" s="214"/>
      <c r="R1120" s="215"/>
      <c r="S1120" s="215"/>
      <c r="T1120" s="215"/>
      <c r="U1120" s="215"/>
      <c r="V1120" s="215"/>
      <c r="W1120" s="215"/>
      <c r="X1120" s="215"/>
      <c r="Y1120" s="215"/>
      <c r="Z1120" s="215"/>
      <c r="AA1120" s="215"/>
      <c r="AB1120" s="215"/>
      <c r="AC1120" s="215"/>
      <c r="AD1120" s="215"/>
      <c r="AE1120" s="215"/>
      <c r="AF1120" s="215"/>
      <c r="AG1120" s="215"/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5"/>
      <c r="AT1120" s="215"/>
      <c r="AU1120" s="215"/>
      <c r="AV1120" s="215"/>
      <c r="AW1120" s="215"/>
      <c r="AX1120" s="215"/>
      <c r="AY1120" s="215"/>
      <c r="AZ1120" s="215"/>
      <c r="BA1120" s="215"/>
      <c r="BB1120" s="215"/>
      <c r="BC1120" s="215"/>
      <c r="BD1120" s="215"/>
      <c r="BE1120" s="215"/>
      <c r="BF1120" s="215"/>
      <c r="BG1120" s="215"/>
      <c r="BH1120" s="215"/>
      <c r="BI1120" s="215"/>
      <c r="BJ1120" s="215"/>
      <c r="BK1120" s="215"/>
      <c r="BL1120" s="215"/>
      <c r="BM1120" s="216">
        <v>1</v>
      </c>
    </row>
    <row r="1121" spans="1:65">
      <c r="A1121" s="29"/>
      <c r="B1121" s="19">
        <v>1</v>
      </c>
      <c r="C1121" s="9">
        <v>2</v>
      </c>
      <c r="D1121" s="217">
        <v>20.61193398488977</v>
      </c>
      <c r="E1121" s="217">
        <v>13.6</v>
      </c>
      <c r="F1121" s="217">
        <v>20.2</v>
      </c>
      <c r="G1121" s="217">
        <v>20</v>
      </c>
      <c r="H1121" s="217">
        <v>20.3</v>
      </c>
      <c r="I1121" s="217">
        <v>20.8</v>
      </c>
      <c r="J1121" s="217">
        <v>20.6</v>
      </c>
      <c r="K1121" s="218">
        <v>5.2945578448386801</v>
      </c>
      <c r="L1121" s="218">
        <v>28.1</v>
      </c>
      <c r="M1121" s="217">
        <v>14.7</v>
      </c>
      <c r="N1121" s="218">
        <v>76.8</v>
      </c>
      <c r="O1121" s="217">
        <v>18.2</v>
      </c>
      <c r="P1121" s="217">
        <v>12.8</v>
      </c>
      <c r="Q1121" s="214"/>
      <c r="R1121" s="215"/>
      <c r="S1121" s="215"/>
      <c r="T1121" s="215"/>
      <c r="U1121" s="215"/>
      <c r="V1121" s="215"/>
      <c r="W1121" s="215"/>
      <c r="X1121" s="215"/>
      <c r="Y1121" s="215"/>
      <c r="Z1121" s="215"/>
      <c r="AA1121" s="215"/>
      <c r="AB1121" s="215"/>
      <c r="AC1121" s="215"/>
      <c r="AD1121" s="215"/>
      <c r="AE1121" s="215"/>
      <c r="AF1121" s="215"/>
      <c r="AG1121" s="215"/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5"/>
      <c r="AT1121" s="215"/>
      <c r="AU1121" s="215"/>
      <c r="AV1121" s="215"/>
      <c r="AW1121" s="215"/>
      <c r="AX1121" s="215"/>
      <c r="AY1121" s="215"/>
      <c r="AZ1121" s="215"/>
      <c r="BA1121" s="215"/>
      <c r="BB1121" s="215"/>
      <c r="BC1121" s="215"/>
      <c r="BD1121" s="215"/>
      <c r="BE1121" s="215"/>
      <c r="BF1121" s="215"/>
      <c r="BG1121" s="215"/>
      <c r="BH1121" s="215"/>
      <c r="BI1121" s="215"/>
      <c r="BJ1121" s="215"/>
      <c r="BK1121" s="215"/>
      <c r="BL1121" s="215"/>
      <c r="BM1121" s="216">
        <v>34</v>
      </c>
    </row>
    <row r="1122" spans="1:65">
      <c r="A1122" s="29"/>
      <c r="B1122" s="19">
        <v>1</v>
      </c>
      <c r="C1122" s="9">
        <v>3</v>
      </c>
      <c r="D1122" s="217">
        <v>20.934919494036922</v>
      </c>
      <c r="E1122" s="217">
        <v>12.7</v>
      </c>
      <c r="F1122" s="217">
        <v>19.899999999999999</v>
      </c>
      <c r="G1122" s="217">
        <v>19.8</v>
      </c>
      <c r="H1122" s="217">
        <v>19.5</v>
      </c>
      <c r="I1122" s="217">
        <v>21.6</v>
      </c>
      <c r="J1122" s="217">
        <v>21.5</v>
      </c>
      <c r="K1122" s="218">
        <v>4.99719381974624</v>
      </c>
      <c r="L1122" s="218">
        <v>29.4</v>
      </c>
      <c r="M1122" s="217">
        <v>14.6</v>
      </c>
      <c r="N1122" s="218">
        <v>76.400000000000006</v>
      </c>
      <c r="O1122" s="217">
        <v>18</v>
      </c>
      <c r="P1122" s="217">
        <v>12.9</v>
      </c>
      <c r="Q1122" s="214"/>
      <c r="R1122" s="215"/>
      <c r="S1122" s="215"/>
      <c r="T1122" s="215"/>
      <c r="U1122" s="215"/>
      <c r="V1122" s="215"/>
      <c r="W1122" s="215"/>
      <c r="X1122" s="215"/>
      <c r="Y1122" s="215"/>
      <c r="Z1122" s="215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5"/>
      <c r="AT1122" s="215"/>
      <c r="AU1122" s="215"/>
      <c r="AV1122" s="215"/>
      <c r="AW1122" s="215"/>
      <c r="AX1122" s="215"/>
      <c r="AY1122" s="215"/>
      <c r="AZ1122" s="215"/>
      <c r="BA1122" s="215"/>
      <c r="BB1122" s="215"/>
      <c r="BC1122" s="215"/>
      <c r="BD1122" s="215"/>
      <c r="BE1122" s="215"/>
      <c r="BF1122" s="215"/>
      <c r="BG1122" s="215"/>
      <c r="BH1122" s="215"/>
      <c r="BI1122" s="215"/>
      <c r="BJ1122" s="215"/>
      <c r="BK1122" s="215"/>
      <c r="BL1122" s="215"/>
      <c r="BM1122" s="216">
        <v>16</v>
      </c>
    </row>
    <row r="1123" spans="1:65">
      <c r="A1123" s="29"/>
      <c r="B1123" s="19">
        <v>1</v>
      </c>
      <c r="C1123" s="9">
        <v>4</v>
      </c>
      <c r="D1123" s="217">
        <v>20.34213272969269</v>
      </c>
      <c r="E1123" s="217">
        <v>14.2</v>
      </c>
      <c r="F1123" s="217">
        <v>18.8</v>
      </c>
      <c r="G1123" s="217">
        <v>18.5</v>
      </c>
      <c r="H1123" s="217">
        <v>20.6</v>
      </c>
      <c r="I1123" s="217">
        <v>20.9</v>
      </c>
      <c r="J1123" s="217">
        <v>20.7</v>
      </c>
      <c r="K1123" s="219">
        <v>3.7108499962639798</v>
      </c>
      <c r="L1123" s="218">
        <v>29.7</v>
      </c>
      <c r="M1123" s="217">
        <v>14.8</v>
      </c>
      <c r="N1123" s="218">
        <v>77.3</v>
      </c>
      <c r="O1123" s="217">
        <v>17.3</v>
      </c>
      <c r="P1123" s="217">
        <v>12.9</v>
      </c>
      <c r="Q1123" s="214"/>
      <c r="R1123" s="215"/>
      <c r="S1123" s="215"/>
      <c r="T1123" s="215"/>
      <c r="U1123" s="215"/>
      <c r="V1123" s="215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  <c r="BC1123" s="215"/>
      <c r="BD1123" s="215"/>
      <c r="BE1123" s="215"/>
      <c r="BF1123" s="215"/>
      <c r="BG1123" s="215"/>
      <c r="BH1123" s="215"/>
      <c r="BI1123" s="215"/>
      <c r="BJ1123" s="215"/>
      <c r="BK1123" s="215"/>
      <c r="BL1123" s="215"/>
      <c r="BM1123" s="216">
        <v>18.137091536896765</v>
      </c>
    </row>
    <row r="1124" spans="1:65">
      <c r="A1124" s="29"/>
      <c r="B1124" s="19">
        <v>1</v>
      </c>
      <c r="C1124" s="9">
        <v>5</v>
      </c>
      <c r="D1124" s="217">
        <v>20.351150741909386</v>
      </c>
      <c r="E1124" s="217">
        <v>15.5</v>
      </c>
      <c r="F1124" s="217">
        <v>19.8</v>
      </c>
      <c r="G1124" s="217">
        <v>19.100000000000001</v>
      </c>
      <c r="H1124" s="217">
        <v>20.8</v>
      </c>
      <c r="I1124" s="217">
        <v>21.3</v>
      </c>
      <c r="J1124" s="217">
        <v>21</v>
      </c>
      <c r="K1124" s="218">
        <v>5.6561176485195004</v>
      </c>
      <c r="L1124" s="218">
        <v>29.9</v>
      </c>
      <c r="M1124" s="217">
        <v>14.2</v>
      </c>
      <c r="N1124" s="218">
        <v>76.599999999999994</v>
      </c>
      <c r="O1124" s="217">
        <v>18</v>
      </c>
      <c r="P1124" s="217">
        <v>13.2</v>
      </c>
      <c r="Q1124" s="214"/>
      <c r="R1124" s="215"/>
      <c r="S1124" s="215"/>
      <c r="T1124" s="215"/>
      <c r="U1124" s="215"/>
      <c r="V1124" s="215"/>
      <c r="W1124" s="215"/>
      <c r="X1124" s="215"/>
      <c r="Y1124" s="215"/>
      <c r="Z1124" s="215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15"/>
      <c r="AT1124" s="215"/>
      <c r="AU1124" s="215"/>
      <c r="AV1124" s="215"/>
      <c r="AW1124" s="215"/>
      <c r="AX1124" s="215"/>
      <c r="AY1124" s="215"/>
      <c r="AZ1124" s="215"/>
      <c r="BA1124" s="215"/>
      <c r="BB1124" s="215"/>
      <c r="BC1124" s="215"/>
      <c r="BD1124" s="215"/>
      <c r="BE1124" s="215"/>
      <c r="BF1124" s="215"/>
      <c r="BG1124" s="215"/>
      <c r="BH1124" s="215"/>
      <c r="BI1124" s="215"/>
      <c r="BJ1124" s="215"/>
      <c r="BK1124" s="215"/>
      <c r="BL1124" s="215"/>
      <c r="BM1124" s="216">
        <v>119</v>
      </c>
    </row>
    <row r="1125" spans="1:65">
      <c r="A1125" s="29"/>
      <c r="B1125" s="19">
        <v>1</v>
      </c>
      <c r="C1125" s="9">
        <v>6</v>
      </c>
      <c r="D1125" s="217">
        <v>20.667361327318375</v>
      </c>
      <c r="E1125" s="217">
        <v>12.6</v>
      </c>
      <c r="F1125" s="217">
        <v>20.399999999999999</v>
      </c>
      <c r="G1125" s="217">
        <v>19.100000000000001</v>
      </c>
      <c r="H1125" s="217">
        <v>20.8</v>
      </c>
      <c r="I1125" s="217">
        <v>21.4</v>
      </c>
      <c r="J1125" s="217">
        <v>21.2</v>
      </c>
      <c r="K1125" s="218">
        <v>5.1100192625341201</v>
      </c>
      <c r="L1125" s="218">
        <v>28.6</v>
      </c>
      <c r="M1125" s="217">
        <v>14.1</v>
      </c>
      <c r="N1125" s="218">
        <v>78.2</v>
      </c>
      <c r="O1125" s="217">
        <v>17.600000000000001</v>
      </c>
      <c r="P1125" s="217">
        <v>13.2</v>
      </c>
      <c r="Q1125" s="214"/>
      <c r="R1125" s="215"/>
      <c r="S1125" s="215"/>
      <c r="T1125" s="215"/>
      <c r="U1125" s="215"/>
      <c r="V1125" s="215"/>
      <c r="W1125" s="215"/>
      <c r="X1125" s="215"/>
      <c r="Y1125" s="215"/>
      <c r="Z1125" s="215"/>
      <c r="AA1125" s="215"/>
      <c r="AB1125" s="215"/>
      <c r="AC1125" s="215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  <c r="BC1125" s="215"/>
      <c r="BD1125" s="215"/>
      <c r="BE1125" s="215"/>
      <c r="BF1125" s="215"/>
      <c r="BG1125" s="215"/>
      <c r="BH1125" s="215"/>
      <c r="BI1125" s="215"/>
      <c r="BJ1125" s="215"/>
      <c r="BK1125" s="215"/>
      <c r="BL1125" s="215"/>
      <c r="BM1125" s="220"/>
    </row>
    <row r="1126" spans="1:65">
      <c r="A1126" s="29"/>
      <c r="B1126" s="20" t="s">
        <v>256</v>
      </c>
      <c r="C1126" s="12"/>
      <c r="D1126" s="221">
        <v>20.620915368967669</v>
      </c>
      <c r="E1126" s="221">
        <v>13.933333333333332</v>
      </c>
      <c r="F1126" s="221">
        <v>19.75</v>
      </c>
      <c r="G1126" s="221">
        <v>19.25</v>
      </c>
      <c r="H1126" s="221">
        <v>20.3</v>
      </c>
      <c r="I1126" s="221">
        <v>21.133333333333329</v>
      </c>
      <c r="J1126" s="221">
        <v>21.05</v>
      </c>
      <c r="K1126" s="221">
        <v>4.935802883620517</v>
      </c>
      <c r="L1126" s="221">
        <v>29.2</v>
      </c>
      <c r="M1126" s="221">
        <v>14.450000000000001</v>
      </c>
      <c r="N1126" s="221">
        <v>77.016666666666666</v>
      </c>
      <c r="O1126" s="221">
        <v>17.849999999999998</v>
      </c>
      <c r="P1126" s="221">
        <v>13.033333333333333</v>
      </c>
      <c r="Q1126" s="214"/>
      <c r="R1126" s="215"/>
      <c r="S1126" s="215"/>
      <c r="T1126" s="215"/>
      <c r="U1126" s="215"/>
      <c r="V1126" s="215"/>
      <c r="W1126" s="215"/>
      <c r="X1126" s="215"/>
      <c r="Y1126" s="215"/>
      <c r="Z1126" s="215"/>
      <c r="AA1126" s="215"/>
      <c r="AB1126" s="215"/>
      <c r="AC1126" s="215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  <c r="BC1126" s="215"/>
      <c r="BD1126" s="215"/>
      <c r="BE1126" s="215"/>
      <c r="BF1126" s="215"/>
      <c r="BG1126" s="215"/>
      <c r="BH1126" s="215"/>
      <c r="BI1126" s="215"/>
      <c r="BJ1126" s="215"/>
      <c r="BK1126" s="215"/>
      <c r="BL1126" s="215"/>
      <c r="BM1126" s="220"/>
    </row>
    <row r="1127" spans="1:65">
      <c r="A1127" s="29"/>
      <c r="B1127" s="3" t="s">
        <v>257</v>
      </c>
      <c r="C1127" s="28"/>
      <c r="D1127" s="217">
        <v>20.639647656104074</v>
      </c>
      <c r="E1127" s="217">
        <v>13.899999999999999</v>
      </c>
      <c r="F1127" s="217">
        <v>19.850000000000001</v>
      </c>
      <c r="G1127" s="217">
        <v>19.100000000000001</v>
      </c>
      <c r="H1127" s="217">
        <v>20.450000000000003</v>
      </c>
      <c r="I1127" s="217">
        <v>21.1</v>
      </c>
      <c r="J1127" s="217">
        <v>21.1</v>
      </c>
      <c r="K1127" s="217">
        <v>5.05360654114018</v>
      </c>
      <c r="L1127" s="217">
        <v>29.45</v>
      </c>
      <c r="M1127" s="217">
        <v>14.45</v>
      </c>
      <c r="N1127" s="217">
        <v>76.8</v>
      </c>
      <c r="O1127" s="217">
        <v>18</v>
      </c>
      <c r="P1127" s="217">
        <v>13.05</v>
      </c>
      <c r="Q1127" s="214"/>
      <c r="R1127" s="215"/>
      <c r="S1127" s="215"/>
      <c r="T1127" s="215"/>
      <c r="U1127" s="215"/>
      <c r="V1127" s="215"/>
      <c r="W1127" s="215"/>
      <c r="X1127" s="215"/>
      <c r="Y1127" s="215"/>
      <c r="Z1127" s="215"/>
      <c r="AA1127" s="215"/>
      <c r="AB1127" s="215"/>
      <c r="AC1127" s="215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15"/>
      <c r="BB1127" s="215"/>
      <c r="BC1127" s="215"/>
      <c r="BD1127" s="215"/>
      <c r="BE1127" s="215"/>
      <c r="BF1127" s="215"/>
      <c r="BG1127" s="215"/>
      <c r="BH1127" s="215"/>
      <c r="BI1127" s="215"/>
      <c r="BJ1127" s="215"/>
      <c r="BK1127" s="215"/>
      <c r="BL1127" s="215"/>
      <c r="BM1127" s="220"/>
    </row>
    <row r="1128" spans="1:65">
      <c r="A1128" s="29"/>
      <c r="B1128" s="3" t="s">
        <v>258</v>
      </c>
      <c r="C1128" s="28"/>
      <c r="D1128" s="217">
        <v>0.24090212054189242</v>
      </c>
      <c r="E1128" s="217">
        <v>1.1893976066339915</v>
      </c>
      <c r="F1128" s="217">
        <v>0.57879184513951076</v>
      </c>
      <c r="G1128" s="217">
        <v>0.55407580708780269</v>
      </c>
      <c r="H1128" s="217">
        <v>0.54405882034941799</v>
      </c>
      <c r="I1128" s="217">
        <v>0.34448028487370186</v>
      </c>
      <c r="J1128" s="217">
        <v>0.35071355833500339</v>
      </c>
      <c r="K1128" s="217">
        <v>0.66185174721661855</v>
      </c>
      <c r="L1128" s="217">
        <v>0.69856996786291814</v>
      </c>
      <c r="M1128" s="217">
        <v>0.28809720581775883</v>
      </c>
      <c r="N1128" s="217">
        <v>0.65243135015621967</v>
      </c>
      <c r="O1128" s="217">
        <v>0.333166624979153</v>
      </c>
      <c r="P1128" s="217">
        <v>0.18618986725025188</v>
      </c>
      <c r="Q1128" s="214"/>
      <c r="R1128" s="215"/>
      <c r="S1128" s="215"/>
      <c r="T1128" s="215"/>
      <c r="U1128" s="215"/>
      <c r="V1128" s="215"/>
      <c r="W1128" s="215"/>
      <c r="X1128" s="215"/>
      <c r="Y1128" s="215"/>
      <c r="Z1128" s="215"/>
      <c r="AA1128" s="215"/>
      <c r="AB1128" s="215"/>
      <c r="AC1128" s="215"/>
      <c r="AD1128" s="215"/>
      <c r="AE1128" s="215"/>
      <c r="AF1128" s="215"/>
      <c r="AG1128" s="215"/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15"/>
      <c r="AT1128" s="215"/>
      <c r="AU1128" s="215"/>
      <c r="AV1128" s="215"/>
      <c r="AW1128" s="215"/>
      <c r="AX1128" s="215"/>
      <c r="AY1128" s="215"/>
      <c r="AZ1128" s="215"/>
      <c r="BA1128" s="215"/>
      <c r="BB1128" s="215"/>
      <c r="BC1128" s="215"/>
      <c r="BD1128" s="215"/>
      <c r="BE1128" s="215"/>
      <c r="BF1128" s="215"/>
      <c r="BG1128" s="215"/>
      <c r="BH1128" s="215"/>
      <c r="BI1128" s="215"/>
      <c r="BJ1128" s="215"/>
      <c r="BK1128" s="215"/>
      <c r="BL1128" s="215"/>
      <c r="BM1128" s="220"/>
    </row>
    <row r="1129" spans="1:65">
      <c r="A1129" s="29"/>
      <c r="B1129" s="3" t="s">
        <v>85</v>
      </c>
      <c r="C1129" s="28"/>
      <c r="D1129" s="13">
        <v>1.1682416431640325E-2</v>
      </c>
      <c r="E1129" s="13">
        <v>8.5363464590956339E-2</v>
      </c>
      <c r="F1129" s="13">
        <v>2.9305916209595481E-2</v>
      </c>
      <c r="G1129" s="13">
        <v>2.8783158809755984E-2</v>
      </c>
      <c r="H1129" s="13">
        <v>2.6800927110808767E-2</v>
      </c>
      <c r="I1129" s="13">
        <v>1.6300328937241416E-2</v>
      </c>
      <c r="J1129" s="13">
        <v>1.6660976642993035E-2</v>
      </c>
      <c r="K1129" s="13">
        <v>0.13409201356338124</v>
      </c>
      <c r="L1129" s="13">
        <v>2.3923629036401307E-2</v>
      </c>
      <c r="M1129" s="13">
        <v>1.9937522893962546E-2</v>
      </c>
      <c r="N1129" s="13">
        <v>8.4713008027208787E-3</v>
      </c>
      <c r="O1129" s="13">
        <v>1.8664796917599612E-2</v>
      </c>
      <c r="P1129" s="13">
        <v>1.4285667563957945E-2</v>
      </c>
      <c r="Q1129" s="152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3" t="s">
        <v>259</v>
      </c>
      <c r="C1130" s="28"/>
      <c r="D1130" s="13">
        <v>0.13694719613770467</v>
      </c>
      <c r="E1130" s="13">
        <v>-0.23177686427901723</v>
      </c>
      <c r="F1130" s="13">
        <v>8.8928727068618096E-2</v>
      </c>
      <c r="G1130" s="13">
        <v>6.1360911193463208E-2</v>
      </c>
      <c r="H1130" s="13">
        <v>0.11925332453128856</v>
      </c>
      <c r="I1130" s="13">
        <v>0.16519968432321308</v>
      </c>
      <c r="J1130" s="13">
        <v>0.1606050483440209</v>
      </c>
      <c r="K1130" s="13">
        <v>-0.72786138981658211</v>
      </c>
      <c r="L1130" s="13">
        <v>0.6099604471090454</v>
      </c>
      <c r="M1130" s="13">
        <v>-0.2032901212080237</v>
      </c>
      <c r="N1130" s="13">
        <v>3.2463625719696907</v>
      </c>
      <c r="O1130" s="13">
        <v>-1.5828973256970635E-2</v>
      </c>
      <c r="P1130" s="13">
        <v>-0.28139893285429596</v>
      </c>
      <c r="Q1130" s="152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29"/>
      <c r="B1131" s="45" t="s">
        <v>260</v>
      </c>
      <c r="C1131" s="46"/>
      <c r="D1131" s="44">
        <v>0.31</v>
      </c>
      <c r="E1131" s="44">
        <v>2.06</v>
      </c>
      <c r="F1131" s="44">
        <v>0</v>
      </c>
      <c r="G1131" s="44">
        <v>0.18</v>
      </c>
      <c r="H1131" s="44">
        <v>0.2</v>
      </c>
      <c r="I1131" s="44">
        <v>0.49</v>
      </c>
      <c r="J1131" s="44">
        <v>0.46</v>
      </c>
      <c r="K1131" s="44">
        <v>5.26</v>
      </c>
      <c r="L1131" s="44">
        <v>3.35</v>
      </c>
      <c r="M1131" s="44">
        <v>1.88</v>
      </c>
      <c r="N1131" s="44">
        <v>20.32</v>
      </c>
      <c r="O1131" s="44">
        <v>0.67</v>
      </c>
      <c r="P1131" s="44">
        <v>2.38</v>
      </c>
      <c r="Q1131" s="152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6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</sheetData>
  <dataConsolidate/>
  <conditionalFormatting sqref="B6:R11 B25:Q30 B43:R48 B61:N66 B79:Q84 B97:P102 B116:R121 B135:R140 B153:Q158 B172:P177 B191:Q196 B209:P214 B227:P232 B246:R251 B264:E269 B282:E287 B300:E305 B318:R323 B336:P341 B354:E359 B372:O377 B390:O395 B409:P414 B427:E432 B445:P450 B463:Q468 B481:O486 B500:Q505 B519:G524 B537:Q542 B555:Q560 B573:R578 B592:Q597 B611:P616 B629:E634 B647:Q652 B665:P670 B683:R688 B702:E707 B720:P725 B739:O744 B757:Q762 B775:R780 B794:P799 B813:Q818 B831:E836 B849:Q854 B867:Q872 B885:P890 B903:G908 B921:R926 B940:P945 B958:Q963 B976:R981 B994:E999 B1012:Q1017 B1030:P1035 B1048:Q1053 B1066:P1071 B1084:H1089 B1102:R1107 B1120:P1125">
    <cfRule type="expression" dxfId="14" priority="186">
      <formula>AND($B6&lt;&gt;$B5,NOT(ISBLANK(INDIRECT(Anlyt_LabRefThisCol))))</formula>
    </cfRule>
  </conditionalFormatting>
  <conditionalFormatting sqref="C2:R17 C21:Q36 C39:R54 C57:N72 C75:Q90 C93:P108 C112:R127 C131:R146 C149:Q164 C168:P183 C187:Q202 C205:P220 C223:P238 C242:R257 C260:E275 C278:E293 C296:E311 C314:R329 C332:P347 C350:E365 C368:O383 C386:O401 C405:P420 C423:E438 C441:P456 C459:Q474 C477:O492 C496:Q511 C515:G530 C533:Q548 C551:Q566 C569:R584 C588:Q603 C607:P622 C625:E640 C643:Q658 C661:P676 C679:R694 C698:E713 C716:P731 C735:O750 C753:Q768 C771:R786 C790:P805 C809:Q824 C827:E842 C845:Q860 C863:Q878 C881:P896 C899:G914 C917:R932 C936:P951 C954:Q969 C972:R987 C990:E1005 C1008:Q1023 C1026:P1041 C1044:Q1059 C1062:P1077 C1080:H1095 C1098:R1113 C1116:P1131">
    <cfRule type="expression" dxfId="13" priority="184" stopIfTrue="1">
      <formula>AND(ISBLANK(INDIRECT(Anlyt_LabRefLastCol)),ISBLANK(INDIRECT(Anlyt_LabRefThisCol)))</formula>
    </cfRule>
    <cfRule type="expression" dxfId="12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08B9-8C54-4B83-99DB-6682EEA9CDBB}">
  <sheetPr codeName="Sheet17"/>
  <dimension ref="A1:BN2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585</v>
      </c>
      <c r="BM1" s="27" t="s">
        <v>313</v>
      </c>
    </row>
    <row r="2" spans="1:66" ht="19.5">
      <c r="A2" s="24" t="s">
        <v>116</v>
      </c>
      <c r="B2" s="18" t="s">
        <v>109</v>
      </c>
      <c r="C2" s="15" t="s">
        <v>110</v>
      </c>
      <c r="D2" s="16" t="s">
        <v>328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97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13.100000000000001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13.119999999999997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10</v>
      </c>
    </row>
    <row r="8" spans="1:66">
      <c r="A8" s="29"/>
      <c r="B8" s="20" t="s">
        <v>256</v>
      </c>
      <c r="C8" s="12"/>
      <c r="D8" s="22">
        <v>13.11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257</v>
      </c>
      <c r="C9" s="28"/>
      <c r="D9" s="11">
        <v>13.11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13.11</v>
      </c>
      <c r="BN9" s="27"/>
    </row>
    <row r="10" spans="1:66">
      <c r="A10" s="29"/>
      <c r="B10" s="3" t="s">
        <v>258</v>
      </c>
      <c r="C10" s="28"/>
      <c r="D10" s="23">
        <v>1.4142135623728137E-2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16</v>
      </c>
    </row>
    <row r="11" spans="1:66">
      <c r="A11" s="29"/>
      <c r="B11" s="3" t="s">
        <v>85</v>
      </c>
      <c r="C11" s="28"/>
      <c r="D11" s="13">
        <v>1.0787288805284621E-3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259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260</v>
      </c>
      <c r="C13" s="46"/>
      <c r="D13" s="44" t="s">
        <v>261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586</v>
      </c>
      <c r="BM15" s="27" t="s">
        <v>313</v>
      </c>
    </row>
    <row r="16" spans="1:66" ht="15">
      <c r="A16" s="24" t="s">
        <v>99</v>
      </c>
      <c r="B16" s="18" t="s">
        <v>109</v>
      </c>
      <c r="C16" s="15" t="s">
        <v>110</v>
      </c>
      <c r="D16" s="16" t="s">
        <v>328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224</v>
      </c>
      <c r="C17" s="9" t="s">
        <v>224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97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10.36</v>
      </c>
      <c r="E20" s="15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10.4</v>
      </c>
      <c r="E21" s="15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11</v>
      </c>
    </row>
    <row r="22" spans="1:65">
      <c r="A22" s="29"/>
      <c r="B22" s="20" t="s">
        <v>256</v>
      </c>
      <c r="C22" s="12"/>
      <c r="D22" s="22">
        <v>10.379999999999999</v>
      </c>
      <c r="E22" s="15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257</v>
      </c>
      <c r="C23" s="28"/>
      <c r="D23" s="11">
        <v>10.379999999999999</v>
      </c>
      <c r="E23" s="15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10.38</v>
      </c>
    </row>
    <row r="24" spans="1:65">
      <c r="A24" s="29"/>
      <c r="B24" s="3" t="s">
        <v>258</v>
      </c>
      <c r="C24" s="28"/>
      <c r="D24" s="23">
        <v>2.8284271247462554E-2</v>
      </c>
      <c r="E24" s="15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17</v>
      </c>
    </row>
    <row r="25" spans="1:65">
      <c r="A25" s="29"/>
      <c r="B25" s="3" t="s">
        <v>85</v>
      </c>
      <c r="C25" s="28"/>
      <c r="D25" s="13">
        <v>2.7248816230696104E-3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259</v>
      </c>
      <c r="C26" s="28"/>
      <c r="D26" s="13">
        <v>-2.2204460492503131E-16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260</v>
      </c>
      <c r="C27" s="46"/>
      <c r="D27" s="44" t="s">
        <v>261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587</v>
      </c>
      <c r="BM29" s="27" t="s">
        <v>313</v>
      </c>
    </row>
    <row r="30" spans="1:65" ht="19.5">
      <c r="A30" s="24" t="s">
        <v>329</v>
      </c>
      <c r="B30" s="18" t="s">
        <v>109</v>
      </c>
      <c r="C30" s="15" t="s">
        <v>110</v>
      </c>
      <c r="D30" s="16" t="s">
        <v>328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224</v>
      </c>
      <c r="C31" s="9" t="s">
        <v>224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97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13.239999999999998</v>
      </c>
      <c r="E34" s="15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13.269999999999998</v>
      </c>
      <c r="E35" s="15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12</v>
      </c>
    </row>
    <row r="36" spans="1:65">
      <c r="A36" s="29"/>
      <c r="B36" s="20" t="s">
        <v>256</v>
      </c>
      <c r="C36" s="12"/>
      <c r="D36" s="22">
        <v>13.254999999999999</v>
      </c>
      <c r="E36" s="15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257</v>
      </c>
      <c r="C37" s="28"/>
      <c r="D37" s="11">
        <v>13.254999999999999</v>
      </c>
      <c r="E37" s="15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13.255000000000001</v>
      </c>
    </row>
    <row r="38" spans="1:65">
      <c r="A38" s="29"/>
      <c r="B38" s="3" t="s">
        <v>258</v>
      </c>
      <c r="C38" s="28"/>
      <c r="D38" s="23">
        <v>2.1213203435595972E-2</v>
      </c>
      <c r="E38" s="15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18</v>
      </c>
    </row>
    <row r="39" spans="1:65">
      <c r="A39" s="29"/>
      <c r="B39" s="3" t="s">
        <v>85</v>
      </c>
      <c r="C39" s="28"/>
      <c r="D39" s="13">
        <v>1.6003925639830987E-3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259</v>
      </c>
      <c r="C40" s="28"/>
      <c r="D40" s="13">
        <v>-1.1102230246251565E-16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260</v>
      </c>
      <c r="C41" s="46"/>
      <c r="D41" s="44" t="s">
        <v>261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588</v>
      </c>
      <c r="BM43" s="27" t="s">
        <v>313</v>
      </c>
    </row>
    <row r="44" spans="1:65" ht="19.5">
      <c r="A44" s="24" t="s">
        <v>330</v>
      </c>
      <c r="B44" s="18" t="s">
        <v>109</v>
      </c>
      <c r="C44" s="15" t="s">
        <v>110</v>
      </c>
      <c r="D44" s="16" t="s">
        <v>328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224</v>
      </c>
      <c r="C45" s="9" t="s">
        <v>224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97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3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3</v>
      </c>
    </row>
    <row r="48" spans="1:65">
      <c r="A48" s="29"/>
      <c r="B48" s="18">
        <v>1</v>
      </c>
      <c r="C48" s="14">
        <v>1</v>
      </c>
      <c r="D48" s="202">
        <v>0.20499999999999996</v>
      </c>
      <c r="E48" s="204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6">
        <v>1</v>
      </c>
    </row>
    <row r="49" spans="1:65">
      <c r="A49" s="29"/>
      <c r="B49" s="19">
        <v>1</v>
      </c>
      <c r="C49" s="9">
        <v>2</v>
      </c>
      <c r="D49" s="23">
        <v>0.20599999999999999</v>
      </c>
      <c r="E49" s="204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6">
        <v>13</v>
      </c>
    </row>
    <row r="50" spans="1:65">
      <c r="A50" s="29"/>
      <c r="B50" s="20" t="s">
        <v>256</v>
      </c>
      <c r="C50" s="12"/>
      <c r="D50" s="209">
        <v>0.20549999999999996</v>
      </c>
      <c r="E50" s="204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6">
        <v>16</v>
      </c>
    </row>
    <row r="51" spans="1:65">
      <c r="A51" s="29"/>
      <c r="B51" s="3" t="s">
        <v>257</v>
      </c>
      <c r="C51" s="28"/>
      <c r="D51" s="23">
        <v>0.20549999999999996</v>
      </c>
      <c r="E51" s="204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6">
        <v>0.20549999999999999</v>
      </c>
    </row>
    <row r="52" spans="1:65">
      <c r="A52" s="29"/>
      <c r="B52" s="3" t="s">
        <v>258</v>
      </c>
      <c r="C52" s="28"/>
      <c r="D52" s="23">
        <v>7.0710678118656779E-4</v>
      </c>
      <c r="E52" s="204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6">
        <v>19</v>
      </c>
    </row>
    <row r="53" spans="1:65">
      <c r="A53" s="29"/>
      <c r="B53" s="3" t="s">
        <v>85</v>
      </c>
      <c r="C53" s="28"/>
      <c r="D53" s="13">
        <v>3.4409089108835421E-3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259</v>
      </c>
      <c r="C54" s="28"/>
      <c r="D54" s="13">
        <v>-1.1102230246251565E-16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260</v>
      </c>
      <c r="C55" s="46"/>
      <c r="D55" s="44" t="s">
        <v>261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589</v>
      </c>
      <c r="BM57" s="27" t="s">
        <v>313</v>
      </c>
    </row>
    <row r="58" spans="1:65" ht="15">
      <c r="A58" s="24" t="s">
        <v>106</v>
      </c>
      <c r="B58" s="18" t="s">
        <v>109</v>
      </c>
      <c r="C58" s="15" t="s">
        <v>110</v>
      </c>
      <c r="D58" s="16" t="s">
        <v>328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224</v>
      </c>
      <c r="C59" s="9" t="s">
        <v>224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97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6.5599999999999987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6.5500000000000007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10</v>
      </c>
    </row>
    <row r="64" spans="1:65">
      <c r="A64" s="29"/>
      <c r="B64" s="20" t="s">
        <v>256</v>
      </c>
      <c r="C64" s="12"/>
      <c r="D64" s="22">
        <v>6.5549999999999997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257</v>
      </c>
      <c r="C65" s="28"/>
      <c r="D65" s="11">
        <v>6.5549999999999997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6.5549999999999997</v>
      </c>
    </row>
    <row r="66" spans="1:65">
      <c r="A66" s="29"/>
      <c r="B66" s="3" t="s">
        <v>258</v>
      </c>
      <c r="C66" s="28"/>
      <c r="D66" s="23">
        <v>7.0710678118640685E-3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16</v>
      </c>
    </row>
    <row r="67" spans="1:65">
      <c r="A67" s="29"/>
      <c r="B67" s="3" t="s">
        <v>85</v>
      </c>
      <c r="C67" s="28"/>
      <c r="D67" s="13">
        <v>1.0787288805284621E-3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259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260</v>
      </c>
      <c r="C69" s="46"/>
      <c r="D69" s="44" t="s">
        <v>261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590</v>
      </c>
      <c r="BM71" s="27" t="s">
        <v>313</v>
      </c>
    </row>
    <row r="72" spans="1:65" ht="15">
      <c r="A72" s="24" t="s">
        <v>107</v>
      </c>
      <c r="B72" s="18" t="s">
        <v>109</v>
      </c>
      <c r="C72" s="15" t="s">
        <v>110</v>
      </c>
      <c r="D72" s="16" t="s">
        <v>328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224</v>
      </c>
      <c r="C73" s="9" t="s">
        <v>224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97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2">
        <v>0.2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6">
        <v>1</v>
      </c>
    </row>
    <row r="77" spans="1:65">
      <c r="A77" s="29"/>
      <c r="B77" s="19">
        <v>1</v>
      </c>
      <c r="C77" s="9">
        <v>2</v>
      </c>
      <c r="D77" s="23">
        <v>0.2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6">
        <v>11</v>
      </c>
    </row>
    <row r="78" spans="1:65">
      <c r="A78" s="29"/>
      <c r="B78" s="20" t="s">
        <v>256</v>
      </c>
      <c r="C78" s="12"/>
      <c r="D78" s="209">
        <v>0.2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6">
        <v>16</v>
      </c>
    </row>
    <row r="79" spans="1:65">
      <c r="A79" s="29"/>
      <c r="B79" s="3" t="s">
        <v>257</v>
      </c>
      <c r="C79" s="28"/>
      <c r="D79" s="23">
        <v>0.2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6">
        <v>0.2</v>
      </c>
    </row>
    <row r="80" spans="1:65">
      <c r="A80" s="29"/>
      <c r="B80" s="3" t="s">
        <v>258</v>
      </c>
      <c r="C80" s="28"/>
      <c r="D80" s="23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17</v>
      </c>
    </row>
    <row r="81" spans="1:65">
      <c r="A81" s="29"/>
      <c r="B81" s="3" t="s">
        <v>85</v>
      </c>
      <c r="C81" s="28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259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260</v>
      </c>
      <c r="C83" s="46"/>
      <c r="D83" s="44" t="s">
        <v>261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591</v>
      </c>
      <c r="BM85" s="27" t="s">
        <v>313</v>
      </c>
    </row>
    <row r="86" spans="1:65" ht="19.5">
      <c r="A86" s="24" t="s">
        <v>331</v>
      </c>
      <c r="B86" s="18" t="s">
        <v>109</v>
      </c>
      <c r="C86" s="15" t="s">
        <v>110</v>
      </c>
      <c r="D86" s="16" t="s">
        <v>328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224</v>
      </c>
      <c r="C87" s="9" t="s">
        <v>224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97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3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3</v>
      </c>
    </row>
    <row r="90" spans="1:65">
      <c r="A90" s="29"/>
      <c r="B90" s="18">
        <v>1</v>
      </c>
      <c r="C90" s="14">
        <v>1</v>
      </c>
      <c r="D90" s="202">
        <v>0.11299999999999999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6">
        <v>1</v>
      </c>
    </row>
    <row r="91" spans="1:65">
      <c r="A91" s="29"/>
      <c r="B91" s="19">
        <v>1</v>
      </c>
      <c r="C91" s="9">
        <v>2</v>
      </c>
      <c r="D91" s="23">
        <v>0.11399999999999999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6">
        <v>12</v>
      </c>
    </row>
    <row r="92" spans="1:65">
      <c r="A92" s="29"/>
      <c r="B92" s="20" t="s">
        <v>256</v>
      </c>
      <c r="C92" s="12"/>
      <c r="D92" s="209">
        <v>0.11349999999999999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6">
        <v>16</v>
      </c>
    </row>
    <row r="93" spans="1:65">
      <c r="A93" s="29"/>
      <c r="B93" s="3" t="s">
        <v>257</v>
      </c>
      <c r="C93" s="28"/>
      <c r="D93" s="23">
        <v>0.11349999999999999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6">
        <v>0.1135</v>
      </c>
    </row>
    <row r="94" spans="1:65">
      <c r="A94" s="29"/>
      <c r="B94" s="3" t="s">
        <v>258</v>
      </c>
      <c r="C94" s="28"/>
      <c r="D94" s="23">
        <v>7.0710678118654816E-4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6">
        <v>18</v>
      </c>
    </row>
    <row r="95" spans="1:65">
      <c r="A95" s="29"/>
      <c r="B95" s="3" t="s">
        <v>85</v>
      </c>
      <c r="C95" s="28"/>
      <c r="D95" s="13">
        <v>6.2300156932735525E-3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259</v>
      </c>
      <c r="C96" s="28"/>
      <c r="D96" s="13">
        <v>-1.1102230246251565E-16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260</v>
      </c>
      <c r="C97" s="46"/>
      <c r="D97" s="44" t="s">
        <v>261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592</v>
      </c>
      <c r="BM99" s="27" t="s">
        <v>313</v>
      </c>
    </row>
    <row r="100" spans="1:65" ht="15">
      <c r="A100" s="24" t="s">
        <v>60</v>
      </c>
      <c r="B100" s="18" t="s">
        <v>109</v>
      </c>
      <c r="C100" s="15" t="s">
        <v>110</v>
      </c>
      <c r="D100" s="16" t="s">
        <v>328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224</v>
      </c>
      <c r="C101" s="9" t="s">
        <v>224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97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2">
        <v>0.27829999999999999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6">
        <v>1</v>
      </c>
    </row>
    <row r="105" spans="1:65">
      <c r="A105" s="29"/>
      <c r="B105" s="19">
        <v>1</v>
      </c>
      <c r="C105" s="9">
        <v>2</v>
      </c>
      <c r="D105" s="23">
        <v>0.27789999999999998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6">
        <v>13</v>
      </c>
    </row>
    <row r="106" spans="1:65">
      <c r="A106" s="29"/>
      <c r="B106" s="20" t="s">
        <v>256</v>
      </c>
      <c r="C106" s="12"/>
      <c r="D106" s="209">
        <v>0.27810000000000001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6">
        <v>16</v>
      </c>
    </row>
    <row r="107" spans="1:65">
      <c r="A107" s="29"/>
      <c r="B107" s="3" t="s">
        <v>257</v>
      </c>
      <c r="C107" s="28"/>
      <c r="D107" s="23">
        <v>0.27810000000000001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6">
        <v>0.278112525</v>
      </c>
    </row>
    <row r="108" spans="1:65">
      <c r="A108" s="29"/>
      <c r="B108" s="3" t="s">
        <v>258</v>
      </c>
      <c r="C108" s="28"/>
      <c r="D108" s="23">
        <v>2.8284271247462709E-4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6">
        <v>19</v>
      </c>
    </row>
    <row r="109" spans="1:65">
      <c r="A109" s="29"/>
      <c r="B109" s="3" t="s">
        <v>85</v>
      </c>
      <c r="C109" s="28"/>
      <c r="D109" s="13">
        <v>1.017053982289202E-3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259</v>
      </c>
      <c r="C110" s="28"/>
      <c r="D110" s="13">
        <v>-4.5035727894604527E-5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260</v>
      </c>
      <c r="C111" s="46"/>
      <c r="D111" s="44" t="s">
        <v>261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593</v>
      </c>
      <c r="BM113" s="27" t="s">
        <v>313</v>
      </c>
    </row>
    <row r="114" spans="1:65" ht="19.5">
      <c r="A114" s="24" t="s">
        <v>332</v>
      </c>
      <c r="B114" s="18" t="s">
        <v>109</v>
      </c>
      <c r="C114" s="15" t="s">
        <v>110</v>
      </c>
      <c r="D114" s="16" t="s">
        <v>328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224</v>
      </c>
      <c r="C115" s="9" t="s">
        <v>224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97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48.26</v>
      </c>
      <c r="E118" s="15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48.24</v>
      </c>
      <c r="E119" s="15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10</v>
      </c>
    </row>
    <row r="120" spans="1:65">
      <c r="A120" s="29"/>
      <c r="B120" s="20" t="s">
        <v>256</v>
      </c>
      <c r="C120" s="12"/>
      <c r="D120" s="22">
        <v>48.25</v>
      </c>
      <c r="E120" s="15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257</v>
      </c>
      <c r="C121" s="28"/>
      <c r="D121" s="11">
        <v>48.25</v>
      </c>
      <c r="E121" s="15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48.25</v>
      </c>
    </row>
    <row r="122" spans="1:65">
      <c r="A122" s="29"/>
      <c r="B122" s="3" t="s">
        <v>258</v>
      </c>
      <c r="C122" s="28"/>
      <c r="D122" s="23">
        <v>1.4142135623728137E-2</v>
      </c>
      <c r="E122" s="15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16</v>
      </c>
    </row>
    <row r="123" spans="1:65">
      <c r="A123" s="29"/>
      <c r="B123" s="3" t="s">
        <v>85</v>
      </c>
      <c r="C123" s="28"/>
      <c r="D123" s="13">
        <v>2.9310125645032407E-4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260</v>
      </c>
      <c r="C125" s="46"/>
      <c r="D125" s="44" t="s">
        <v>261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594</v>
      </c>
      <c r="BM127" s="27" t="s">
        <v>313</v>
      </c>
    </row>
    <row r="128" spans="1:65" ht="19.5">
      <c r="A128" s="24" t="s">
        <v>333</v>
      </c>
      <c r="B128" s="18" t="s">
        <v>109</v>
      </c>
      <c r="C128" s="15" t="s">
        <v>110</v>
      </c>
      <c r="D128" s="16" t="s">
        <v>328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224</v>
      </c>
      <c r="C129" s="9" t="s">
        <v>224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97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1.2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1.2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11</v>
      </c>
    </row>
    <row r="134" spans="1:65">
      <c r="A134" s="29"/>
      <c r="B134" s="20" t="s">
        <v>256</v>
      </c>
      <c r="C134" s="12"/>
      <c r="D134" s="22">
        <v>1.2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257</v>
      </c>
      <c r="C135" s="28"/>
      <c r="D135" s="11">
        <v>1.2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1.2</v>
      </c>
    </row>
    <row r="136" spans="1:65">
      <c r="A136" s="29"/>
      <c r="B136" s="3" t="s">
        <v>258</v>
      </c>
      <c r="C136" s="28"/>
      <c r="D136" s="23">
        <v>0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17</v>
      </c>
    </row>
    <row r="137" spans="1:65">
      <c r="A137" s="29"/>
      <c r="B137" s="3" t="s">
        <v>85</v>
      </c>
      <c r="C137" s="28"/>
      <c r="D137" s="13">
        <v>0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259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260</v>
      </c>
      <c r="C139" s="46"/>
      <c r="D139" s="44" t="s">
        <v>261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>
      <c r="BM141" s="55"/>
    </row>
    <row r="142" spans="1:65">
      <c r="BM142" s="55"/>
    </row>
    <row r="143" spans="1:65">
      <c r="BM143" s="55"/>
    </row>
    <row r="144" spans="1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  <row r="156" spans="65:65">
      <c r="BM156" s="55"/>
    </row>
    <row r="157" spans="65:65">
      <c r="BM157" s="55"/>
    </row>
    <row r="158" spans="65:65">
      <c r="BM158" s="55"/>
    </row>
    <row r="159" spans="65:65">
      <c r="BM159" s="55"/>
    </row>
    <row r="160" spans="65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6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7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</sheetData>
  <dataConsolidate/>
  <conditionalFormatting sqref="B6:D7 B20:D21 B34:D35 B48:D49 B62:D63 B76:D77 B90:D91 B104:D105 B118:D119 B132:D133">
    <cfRule type="expression" dxfId="11" priority="30">
      <formula>AND($B6&lt;&gt;$B5,NOT(ISBLANK(INDIRECT(Anlyt_LabRefThisCol))))</formula>
    </cfRule>
  </conditionalFormatting>
  <conditionalFormatting sqref="C2:D13 C16:D27 C30:D41 C44:D55 C58:D69 C72:D83 C86:D97 C100:D111 C114:D125 C128:D139">
    <cfRule type="expression" dxfId="10" priority="28" stopIfTrue="1">
      <formula>AND(ISBLANK(INDIRECT(Anlyt_LabRefLastCol)),ISBLANK(INDIRECT(Anlyt_LabRefThisCol)))</formula>
    </cfRule>
    <cfRule type="expression" dxfId="9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C247-AB6B-4B88-ACC3-060F43D80169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595</v>
      </c>
      <c r="BM1" s="27" t="s">
        <v>313</v>
      </c>
    </row>
    <row r="2" spans="1:66" ht="18">
      <c r="A2" s="24" t="s">
        <v>457</v>
      </c>
      <c r="B2" s="18" t="s">
        <v>109</v>
      </c>
      <c r="C2" s="15" t="s">
        <v>110</v>
      </c>
      <c r="D2" s="16" t="s">
        <v>328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334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3.75</v>
      </c>
      <c r="E6" s="15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3.65</v>
      </c>
      <c r="E7" s="15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15</v>
      </c>
    </row>
    <row r="8" spans="1:66">
      <c r="A8" s="29"/>
      <c r="B8" s="20" t="s">
        <v>256</v>
      </c>
      <c r="C8" s="12"/>
      <c r="D8" s="22">
        <v>3.7</v>
      </c>
      <c r="E8" s="15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257</v>
      </c>
      <c r="C9" s="28"/>
      <c r="D9" s="11">
        <v>3.7</v>
      </c>
      <c r="E9" s="15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3.7</v>
      </c>
      <c r="BN9" s="27"/>
    </row>
    <row r="10" spans="1:66">
      <c r="A10" s="29"/>
      <c r="B10" s="3" t="s">
        <v>258</v>
      </c>
      <c r="C10" s="28"/>
      <c r="D10" s="23">
        <v>7.0710678118654821E-2</v>
      </c>
      <c r="E10" s="15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21</v>
      </c>
    </row>
    <row r="11" spans="1:66">
      <c r="A11" s="29"/>
      <c r="B11" s="3" t="s">
        <v>85</v>
      </c>
      <c r="C11" s="28"/>
      <c r="D11" s="13">
        <v>1.9110994086122924E-2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259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260</v>
      </c>
      <c r="C13" s="46"/>
      <c r="D13" s="44" t="s">
        <v>261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A785-F214-4ECD-99A5-E9FDCCD532F8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596</v>
      </c>
      <c r="BM1" s="27" t="s">
        <v>313</v>
      </c>
    </row>
    <row r="2" spans="1:66" ht="15">
      <c r="A2" s="24" t="s">
        <v>108</v>
      </c>
      <c r="B2" s="18" t="s">
        <v>109</v>
      </c>
      <c r="C2" s="15" t="s">
        <v>110</v>
      </c>
      <c r="D2" s="16" t="s">
        <v>328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98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0.37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0.38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17</v>
      </c>
    </row>
    <row r="8" spans="1:66">
      <c r="A8" s="29"/>
      <c r="B8" s="20" t="s">
        <v>256</v>
      </c>
      <c r="C8" s="12"/>
      <c r="D8" s="209">
        <v>0.375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257</v>
      </c>
      <c r="C9" s="28"/>
      <c r="D9" s="23">
        <v>0.375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0.375</v>
      </c>
      <c r="BN9" s="27"/>
    </row>
    <row r="10" spans="1:66">
      <c r="A10" s="29"/>
      <c r="B10" s="3" t="s">
        <v>258</v>
      </c>
      <c r="C10" s="28"/>
      <c r="D10" s="23">
        <v>7.0710678118654814E-3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23</v>
      </c>
    </row>
    <row r="11" spans="1:66">
      <c r="A11" s="29"/>
      <c r="B11" s="3" t="s">
        <v>85</v>
      </c>
      <c r="C11" s="28"/>
      <c r="D11" s="13">
        <v>1.8856180831641284E-2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259</v>
      </c>
      <c r="C12" s="28"/>
      <c r="D12" s="13">
        <v>0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260</v>
      </c>
      <c r="C13" s="46"/>
      <c r="D13" s="44" t="s">
        <v>261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597</v>
      </c>
      <c r="BM15" s="27" t="s">
        <v>313</v>
      </c>
    </row>
    <row r="16" spans="1:66" ht="15">
      <c r="A16" s="24" t="s">
        <v>60</v>
      </c>
      <c r="B16" s="18" t="s">
        <v>109</v>
      </c>
      <c r="C16" s="15" t="s">
        <v>110</v>
      </c>
      <c r="D16" s="16" t="s">
        <v>328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224</v>
      </c>
      <c r="C17" s="9" t="s">
        <v>224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98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2">
        <v>0.3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>
        <v>1</v>
      </c>
    </row>
    <row r="21" spans="1:65">
      <c r="A21" s="29"/>
      <c r="B21" s="19">
        <v>1</v>
      </c>
      <c r="C21" s="9">
        <v>2</v>
      </c>
      <c r="D21" s="23">
        <v>0.31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>
        <v>13</v>
      </c>
    </row>
    <row r="22" spans="1:65">
      <c r="A22" s="29"/>
      <c r="B22" s="20" t="s">
        <v>256</v>
      </c>
      <c r="C22" s="12"/>
      <c r="D22" s="209">
        <v>0.30499999999999999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6">
        <v>16</v>
      </c>
    </row>
    <row r="23" spans="1:65">
      <c r="A23" s="29"/>
      <c r="B23" s="3" t="s">
        <v>257</v>
      </c>
      <c r="C23" s="28"/>
      <c r="D23" s="23">
        <v>0.30499999999999999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6">
        <v>0.30499999999999999</v>
      </c>
    </row>
    <row r="24" spans="1:65">
      <c r="A24" s="29"/>
      <c r="B24" s="3" t="s">
        <v>258</v>
      </c>
      <c r="C24" s="28"/>
      <c r="D24" s="23">
        <v>7.0710678118654814E-3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23</v>
      </c>
    </row>
    <row r="25" spans="1:65">
      <c r="A25" s="29"/>
      <c r="B25" s="3" t="s">
        <v>85</v>
      </c>
      <c r="C25" s="28"/>
      <c r="D25" s="13">
        <v>2.3183828891362234E-2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259</v>
      </c>
      <c r="C26" s="28"/>
      <c r="D26" s="13">
        <v>0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260</v>
      </c>
      <c r="C27" s="46"/>
      <c r="D27" s="44" t="s">
        <v>261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4A55-5446-4B2A-83A6-2A366FB5808B}">
  <sheetPr codeName="Sheet20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598</v>
      </c>
      <c r="BM1" s="27" t="s">
        <v>313</v>
      </c>
    </row>
    <row r="2" spans="1:66" ht="15">
      <c r="A2" s="24" t="s">
        <v>4</v>
      </c>
      <c r="B2" s="18" t="s">
        <v>109</v>
      </c>
      <c r="C2" s="15" t="s">
        <v>110</v>
      </c>
      <c r="D2" s="16" t="s">
        <v>328</v>
      </c>
      <c r="E2" s="15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0" t="s">
        <v>111</v>
      </c>
      <c r="E3" s="1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335</v>
      </c>
      <c r="E4" s="15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0.2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19</v>
      </c>
    </row>
    <row r="8" spans="1:66">
      <c r="A8" s="29"/>
      <c r="B8" s="20" t="s">
        <v>256</v>
      </c>
      <c r="C8" s="12"/>
      <c r="D8" s="209">
        <v>0.15000000000000002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257</v>
      </c>
      <c r="C9" s="28"/>
      <c r="D9" s="23">
        <v>0.15000000000000002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0.15</v>
      </c>
      <c r="BN9" s="27"/>
    </row>
    <row r="10" spans="1:66">
      <c r="A10" s="29"/>
      <c r="B10" s="3" t="s">
        <v>258</v>
      </c>
      <c r="C10" s="28"/>
      <c r="D10" s="23">
        <v>7.0710678118654738E-2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25</v>
      </c>
    </row>
    <row r="11" spans="1:66">
      <c r="A11" s="29"/>
      <c r="B11" s="3" t="s">
        <v>85</v>
      </c>
      <c r="C11" s="28"/>
      <c r="D11" s="13">
        <v>0.47140452079103151</v>
      </c>
      <c r="E11" s="15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259</v>
      </c>
      <c r="C12" s="28"/>
      <c r="D12" s="13">
        <v>2.2204460492503131E-16</v>
      </c>
      <c r="E12" s="15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260</v>
      </c>
      <c r="C13" s="46"/>
      <c r="D13" s="44" t="s">
        <v>261</v>
      </c>
      <c r="E13" s="15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599</v>
      </c>
      <c r="BM15" s="27" t="s">
        <v>313</v>
      </c>
    </row>
    <row r="16" spans="1:66" ht="15">
      <c r="A16" s="24" t="s">
        <v>7</v>
      </c>
      <c r="B16" s="18" t="s">
        <v>109</v>
      </c>
      <c r="C16" s="15" t="s">
        <v>110</v>
      </c>
      <c r="D16" s="16" t="s">
        <v>328</v>
      </c>
      <c r="E16" s="1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224</v>
      </c>
      <c r="C17" s="9" t="s">
        <v>224</v>
      </c>
      <c r="D17" s="10" t="s">
        <v>111</v>
      </c>
      <c r="E17" s="1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335</v>
      </c>
      <c r="E18" s="15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2">
        <v>24.6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29"/>
      <c r="B21" s="19">
        <v>1</v>
      </c>
      <c r="C21" s="9">
        <v>2</v>
      </c>
      <c r="D21" s="217">
        <v>24.8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20</v>
      </c>
    </row>
    <row r="22" spans="1:65">
      <c r="A22" s="29"/>
      <c r="B22" s="20" t="s">
        <v>256</v>
      </c>
      <c r="C22" s="12"/>
      <c r="D22" s="221">
        <v>24.700000000000003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29"/>
      <c r="B23" s="3" t="s">
        <v>257</v>
      </c>
      <c r="C23" s="28"/>
      <c r="D23" s="217">
        <v>24.700000000000003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24.7</v>
      </c>
    </row>
    <row r="24" spans="1:65">
      <c r="A24" s="29"/>
      <c r="B24" s="3" t="s">
        <v>258</v>
      </c>
      <c r="C24" s="28"/>
      <c r="D24" s="217">
        <v>0.141421356237309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26</v>
      </c>
    </row>
    <row r="25" spans="1:65">
      <c r="A25" s="29"/>
      <c r="B25" s="3" t="s">
        <v>85</v>
      </c>
      <c r="C25" s="28"/>
      <c r="D25" s="13">
        <v>5.72556098126757E-3</v>
      </c>
      <c r="E25" s="15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259</v>
      </c>
      <c r="C26" s="28"/>
      <c r="D26" s="13">
        <v>2.2204460492503131E-16</v>
      </c>
      <c r="E26" s="15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260</v>
      </c>
      <c r="C27" s="46"/>
      <c r="D27" s="44" t="s">
        <v>261</v>
      </c>
      <c r="E27" s="15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600</v>
      </c>
      <c r="BM29" s="27" t="s">
        <v>313</v>
      </c>
    </row>
    <row r="30" spans="1:65" ht="15">
      <c r="A30" s="24" t="s">
        <v>10</v>
      </c>
      <c r="B30" s="18" t="s">
        <v>109</v>
      </c>
      <c r="C30" s="15" t="s">
        <v>110</v>
      </c>
      <c r="D30" s="16" t="s">
        <v>328</v>
      </c>
      <c r="E30" s="15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224</v>
      </c>
      <c r="C31" s="9" t="s">
        <v>224</v>
      </c>
      <c r="D31" s="10" t="s">
        <v>111</v>
      </c>
      <c r="E31" s="15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335</v>
      </c>
      <c r="E32" s="15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3">
        <v>92.5</v>
      </c>
      <c r="E34" s="225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7">
        <v>1</v>
      </c>
    </row>
    <row r="35" spans="1:65">
      <c r="A35" s="29"/>
      <c r="B35" s="19">
        <v>1</v>
      </c>
      <c r="C35" s="9">
        <v>2</v>
      </c>
      <c r="D35" s="228">
        <v>91</v>
      </c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7">
        <v>21</v>
      </c>
    </row>
    <row r="36" spans="1:65">
      <c r="A36" s="29"/>
      <c r="B36" s="20" t="s">
        <v>256</v>
      </c>
      <c r="C36" s="12"/>
      <c r="D36" s="232">
        <v>91.75</v>
      </c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7">
        <v>16</v>
      </c>
    </row>
    <row r="37" spans="1:65">
      <c r="A37" s="29"/>
      <c r="B37" s="3" t="s">
        <v>257</v>
      </c>
      <c r="C37" s="28"/>
      <c r="D37" s="228">
        <v>91.75</v>
      </c>
      <c r="E37" s="225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7">
        <v>91.75</v>
      </c>
    </row>
    <row r="38" spans="1:65">
      <c r="A38" s="29"/>
      <c r="B38" s="3" t="s">
        <v>258</v>
      </c>
      <c r="C38" s="28"/>
      <c r="D38" s="228">
        <v>1.0606601717798212</v>
      </c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7">
        <v>27</v>
      </c>
    </row>
    <row r="39" spans="1:65">
      <c r="A39" s="29"/>
      <c r="B39" s="3" t="s">
        <v>85</v>
      </c>
      <c r="C39" s="28"/>
      <c r="D39" s="13">
        <v>1.1560328847736471E-2</v>
      </c>
      <c r="E39" s="15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259</v>
      </c>
      <c r="C40" s="28"/>
      <c r="D40" s="13">
        <v>0</v>
      </c>
      <c r="E40" s="15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260</v>
      </c>
      <c r="C41" s="46"/>
      <c r="D41" s="44" t="s">
        <v>261</v>
      </c>
      <c r="E41" s="15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601</v>
      </c>
      <c r="BM43" s="27" t="s">
        <v>313</v>
      </c>
    </row>
    <row r="44" spans="1:65" ht="15">
      <c r="A44" s="24" t="s">
        <v>13</v>
      </c>
      <c r="B44" s="18" t="s">
        <v>109</v>
      </c>
      <c r="C44" s="15" t="s">
        <v>110</v>
      </c>
      <c r="D44" s="16" t="s">
        <v>328</v>
      </c>
      <c r="E44" s="15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224</v>
      </c>
      <c r="C45" s="9" t="s">
        <v>224</v>
      </c>
      <c r="D45" s="10" t="s">
        <v>111</v>
      </c>
      <c r="E45" s="15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335</v>
      </c>
      <c r="E46" s="15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0.6</v>
      </c>
      <c r="E48" s="15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0.6</v>
      </c>
      <c r="E49" s="1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22</v>
      </c>
    </row>
    <row r="50" spans="1:65">
      <c r="A50" s="29"/>
      <c r="B50" s="20" t="s">
        <v>256</v>
      </c>
      <c r="C50" s="12"/>
      <c r="D50" s="22">
        <v>0.6</v>
      </c>
      <c r="E50" s="15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257</v>
      </c>
      <c r="C51" s="28"/>
      <c r="D51" s="11">
        <v>0.6</v>
      </c>
      <c r="E51" s="15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0.6</v>
      </c>
    </row>
    <row r="52" spans="1:65">
      <c r="A52" s="29"/>
      <c r="B52" s="3" t="s">
        <v>258</v>
      </c>
      <c r="C52" s="28"/>
      <c r="D52" s="23">
        <v>0</v>
      </c>
      <c r="E52" s="15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28</v>
      </c>
    </row>
    <row r="53" spans="1:65">
      <c r="A53" s="29"/>
      <c r="B53" s="3" t="s">
        <v>85</v>
      </c>
      <c r="C53" s="28"/>
      <c r="D53" s="13">
        <v>0</v>
      </c>
      <c r="E53" s="15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259</v>
      </c>
      <c r="C54" s="28"/>
      <c r="D54" s="13">
        <v>0</v>
      </c>
      <c r="E54" s="15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260</v>
      </c>
      <c r="C55" s="46"/>
      <c r="D55" s="44" t="s">
        <v>261</v>
      </c>
      <c r="E55" s="15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602</v>
      </c>
      <c r="BM57" s="27" t="s">
        <v>313</v>
      </c>
    </row>
    <row r="58" spans="1:65" ht="15">
      <c r="A58" s="24" t="s">
        <v>16</v>
      </c>
      <c r="B58" s="18" t="s">
        <v>109</v>
      </c>
      <c r="C58" s="15" t="s">
        <v>110</v>
      </c>
      <c r="D58" s="16" t="s">
        <v>328</v>
      </c>
      <c r="E58" s="15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224</v>
      </c>
      <c r="C59" s="9" t="s">
        <v>224</v>
      </c>
      <c r="D59" s="10" t="s">
        <v>111</v>
      </c>
      <c r="E59" s="15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335</v>
      </c>
      <c r="E60" s="15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0.22</v>
      </c>
      <c r="E62" s="15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0.22</v>
      </c>
      <c r="E63" s="15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23</v>
      </c>
    </row>
    <row r="64" spans="1:65">
      <c r="A64" s="29"/>
      <c r="B64" s="20" t="s">
        <v>256</v>
      </c>
      <c r="C64" s="12"/>
      <c r="D64" s="22">
        <v>0.22</v>
      </c>
      <c r="E64" s="15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257</v>
      </c>
      <c r="C65" s="28"/>
      <c r="D65" s="11">
        <v>0.22</v>
      </c>
      <c r="E65" s="15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0.22</v>
      </c>
    </row>
    <row r="66" spans="1:65">
      <c r="A66" s="29"/>
      <c r="B66" s="3" t="s">
        <v>258</v>
      </c>
      <c r="C66" s="28"/>
      <c r="D66" s="23">
        <v>0</v>
      </c>
      <c r="E66" s="15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29</v>
      </c>
    </row>
    <row r="67" spans="1:65">
      <c r="A67" s="29"/>
      <c r="B67" s="3" t="s">
        <v>85</v>
      </c>
      <c r="C67" s="28"/>
      <c r="D67" s="13">
        <v>0</v>
      </c>
      <c r="E67" s="15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259</v>
      </c>
      <c r="C68" s="28"/>
      <c r="D68" s="13">
        <v>0</v>
      </c>
      <c r="E68" s="15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260</v>
      </c>
      <c r="C69" s="46"/>
      <c r="D69" s="44" t="s">
        <v>261</v>
      </c>
      <c r="E69" s="15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603</v>
      </c>
      <c r="BM71" s="27" t="s">
        <v>313</v>
      </c>
    </row>
    <row r="72" spans="1:65" ht="15">
      <c r="A72" s="24" t="s">
        <v>19</v>
      </c>
      <c r="B72" s="18" t="s">
        <v>109</v>
      </c>
      <c r="C72" s="15" t="s">
        <v>110</v>
      </c>
      <c r="D72" s="16" t="s">
        <v>328</v>
      </c>
      <c r="E72" s="15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224</v>
      </c>
      <c r="C73" s="9" t="s">
        <v>224</v>
      </c>
      <c r="D73" s="10" t="s">
        <v>111</v>
      </c>
      <c r="E73" s="15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335</v>
      </c>
      <c r="E74" s="15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0.2</v>
      </c>
      <c r="E76" s="15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24</v>
      </c>
    </row>
    <row r="78" spans="1:65">
      <c r="A78" s="29"/>
      <c r="B78" s="20" t="s">
        <v>256</v>
      </c>
      <c r="C78" s="12"/>
      <c r="D78" s="22">
        <v>0.2</v>
      </c>
      <c r="E78" s="15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257</v>
      </c>
      <c r="C79" s="28"/>
      <c r="D79" s="11">
        <v>0.2</v>
      </c>
      <c r="E79" s="15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</v>
      </c>
    </row>
    <row r="80" spans="1:65">
      <c r="A80" s="29"/>
      <c r="B80" s="3" t="s">
        <v>258</v>
      </c>
      <c r="C80" s="28"/>
      <c r="D80" s="23">
        <v>0</v>
      </c>
      <c r="E80" s="15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30</v>
      </c>
    </row>
    <row r="81" spans="1:65">
      <c r="A81" s="29"/>
      <c r="B81" s="3" t="s">
        <v>85</v>
      </c>
      <c r="C81" s="28"/>
      <c r="D81" s="13">
        <v>0</v>
      </c>
      <c r="E81" s="15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259</v>
      </c>
      <c r="C82" s="28"/>
      <c r="D82" s="13">
        <v>0</v>
      </c>
      <c r="E82" s="15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260</v>
      </c>
      <c r="C83" s="46"/>
      <c r="D83" s="44" t="s">
        <v>261</v>
      </c>
      <c r="E83" s="15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604</v>
      </c>
      <c r="BM85" s="27" t="s">
        <v>313</v>
      </c>
    </row>
    <row r="86" spans="1:65" ht="15">
      <c r="A86" s="24" t="s">
        <v>22</v>
      </c>
      <c r="B86" s="18" t="s">
        <v>109</v>
      </c>
      <c r="C86" s="15" t="s">
        <v>110</v>
      </c>
      <c r="D86" s="16" t="s">
        <v>328</v>
      </c>
      <c r="E86" s="15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224</v>
      </c>
      <c r="C87" s="9" t="s">
        <v>224</v>
      </c>
      <c r="D87" s="10" t="s">
        <v>111</v>
      </c>
      <c r="E87" s="15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335</v>
      </c>
      <c r="E88" s="15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5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2">
        <v>10.7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6">
        <v>1</v>
      </c>
    </row>
    <row r="91" spans="1:65">
      <c r="A91" s="29"/>
      <c r="B91" s="19">
        <v>1</v>
      </c>
      <c r="C91" s="9">
        <v>2</v>
      </c>
      <c r="D91" s="217">
        <v>10.7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6">
        <v>25</v>
      </c>
    </row>
    <row r="92" spans="1:65">
      <c r="A92" s="29"/>
      <c r="B92" s="20" t="s">
        <v>256</v>
      </c>
      <c r="C92" s="12"/>
      <c r="D92" s="221">
        <v>10.7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6">
        <v>16</v>
      </c>
    </row>
    <row r="93" spans="1:65">
      <c r="A93" s="29"/>
      <c r="B93" s="3" t="s">
        <v>257</v>
      </c>
      <c r="C93" s="28"/>
      <c r="D93" s="217">
        <v>10.7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>
        <v>10.7</v>
      </c>
    </row>
    <row r="94" spans="1:65">
      <c r="A94" s="29"/>
      <c r="B94" s="3" t="s">
        <v>258</v>
      </c>
      <c r="C94" s="28"/>
      <c r="D94" s="217">
        <v>0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6">
        <v>31</v>
      </c>
    </row>
    <row r="95" spans="1:65">
      <c r="A95" s="29"/>
      <c r="B95" s="3" t="s">
        <v>85</v>
      </c>
      <c r="C95" s="28"/>
      <c r="D95" s="13">
        <v>0</v>
      </c>
      <c r="E95" s="15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259</v>
      </c>
      <c r="C96" s="28"/>
      <c r="D96" s="13">
        <v>0</v>
      </c>
      <c r="E96" s="15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260</v>
      </c>
      <c r="C97" s="46"/>
      <c r="D97" s="44" t="s">
        <v>261</v>
      </c>
      <c r="E97" s="15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605</v>
      </c>
      <c r="BM99" s="27" t="s">
        <v>313</v>
      </c>
    </row>
    <row r="100" spans="1:65" ht="15">
      <c r="A100" s="24" t="s">
        <v>25</v>
      </c>
      <c r="B100" s="18" t="s">
        <v>109</v>
      </c>
      <c r="C100" s="15" t="s">
        <v>110</v>
      </c>
      <c r="D100" s="16" t="s">
        <v>328</v>
      </c>
      <c r="E100" s="15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224</v>
      </c>
      <c r="C101" s="9" t="s">
        <v>224</v>
      </c>
      <c r="D101" s="10" t="s">
        <v>111</v>
      </c>
      <c r="E101" s="15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335</v>
      </c>
      <c r="E102" s="15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2">
        <v>47.2</v>
      </c>
      <c r="E104" s="214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  <c r="BI104" s="215"/>
      <c r="BJ104" s="215"/>
      <c r="BK104" s="215"/>
      <c r="BL104" s="215"/>
      <c r="BM104" s="216">
        <v>1</v>
      </c>
    </row>
    <row r="105" spans="1:65">
      <c r="A105" s="29"/>
      <c r="B105" s="19">
        <v>1</v>
      </c>
      <c r="C105" s="9">
        <v>2</v>
      </c>
      <c r="D105" s="217">
        <v>47</v>
      </c>
      <c r="E105" s="214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16">
        <v>26</v>
      </c>
    </row>
    <row r="106" spans="1:65">
      <c r="A106" s="29"/>
      <c r="B106" s="20" t="s">
        <v>256</v>
      </c>
      <c r="C106" s="12"/>
      <c r="D106" s="221">
        <v>47.1</v>
      </c>
      <c r="E106" s="214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  <c r="BI106" s="215"/>
      <c r="BJ106" s="215"/>
      <c r="BK106" s="215"/>
      <c r="BL106" s="215"/>
      <c r="BM106" s="216">
        <v>16</v>
      </c>
    </row>
    <row r="107" spans="1:65">
      <c r="A107" s="29"/>
      <c r="B107" s="3" t="s">
        <v>257</v>
      </c>
      <c r="C107" s="28"/>
      <c r="D107" s="217">
        <v>47.1</v>
      </c>
      <c r="E107" s="214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16">
        <v>47.1</v>
      </c>
    </row>
    <row r="108" spans="1:65">
      <c r="A108" s="29"/>
      <c r="B108" s="3" t="s">
        <v>258</v>
      </c>
      <c r="C108" s="28"/>
      <c r="D108" s="217">
        <v>0.14142135623731153</v>
      </c>
      <c r="E108" s="214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16">
        <v>32</v>
      </c>
    </row>
    <row r="109" spans="1:65">
      <c r="A109" s="29"/>
      <c r="B109" s="3" t="s">
        <v>85</v>
      </c>
      <c r="C109" s="28"/>
      <c r="D109" s="13">
        <v>3.0025765655480154E-3</v>
      </c>
      <c r="E109" s="15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259</v>
      </c>
      <c r="C110" s="28"/>
      <c r="D110" s="13">
        <v>0</v>
      </c>
      <c r="E110" s="15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260</v>
      </c>
      <c r="C111" s="46"/>
      <c r="D111" s="44" t="s">
        <v>261</v>
      </c>
      <c r="E111" s="15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606</v>
      </c>
      <c r="BM113" s="27" t="s">
        <v>313</v>
      </c>
    </row>
    <row r="114" spans="1:65" ht="15">
      <c r="A114" s="24" t="s">
        <v>51</v>
      </c>
      <c r="B114" s="18" t="s">
        <v>109</v>
      </c>
      <c r="C114" s="15" t="s">
        <v>110</v>
      </c>
      <c r="D114" s="16" t="s">
        <v>328</v>
      </c>
      <c r="E114" s="15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224</v>
      </c>
      <c r="C115" s="9" t="s">
        <v>224</v>
      </c>
      <c r="D115" s="10" t="s">
        <v>111</v>
      </c>
      <c r="E115" s="15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335</v>
      </c>
      <c r="E116" s="15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23">
        <v>101</v>
      </c>
      <c r="E118" s="225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7">
        <v>1</v>
      </c>
    </row>
    <row r="119" spans="1:65">
      <c r="A119" s="29"/>
      <c r="B119" s="19">
        <v>1</v>
      </c>
      <c r="C119" s="9">
        <v>2</v>
      </c>
      <c r="D119" s="228">
        <v>99</v>
      </c>
      <c r="E119" s="225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27">
        <v>27</v>
      </c>
    </row>
    <row r="120" spans="1:65">
      <c r="A120" s="29"/>
      <c r="B120" s="20" t="s">
        <v>256</v>
      </c>
      <c r="C120" s="12"/>
      <c r="D120" s="232">
        <v>100</v>
      </c>
      <c r="E120" s="225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7">
        <v>16</v>
      </c>
    </row>
    <row r="121" spans="1:65">
      <c r="A121" s="29"/>
      <c r="B121" s="3" t="s">
        <v>257</v>
      </c>
      <c r="C121" s="28"/>
      <c r="D121" s="228">
        <v>100</v>
      </c>
      <c r="E121" s="225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7">
        <v>100</v>
      </c>
    </row>
    <row r="122" spans="1:65">
      <c r="A122" s="29"/>
      <c r="B122" s="3" t="s">
        <v>258</v>
      </c>
      <c r="C122" s="28"/>
      <c r="D122" s="228">
        <v>1.4142135623730951</v>
      </c>
      <c r="E122" s="225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7">
        <v>33</v>
      </c>
    </row>
    <row r="123" spans="1:65">
      <c r="A123" s="29"/>
      <c r="B123" s="3" t="s">
        <v>85</v>
      </c>
      <c r="C123" s="28"/>
      <c r="D123" s="13">
        <v>1.4142135623730951E-2</v>
      </c>
      <c r="E123" s="15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13">
        <v>0</v>
      </c>
      <c r="E124" s="15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260</v>
      </c>
      <c r="C125" s="46"/>
      <c r="D125" s="44" t="s">
        <v>261</v>
      </c>
      <c r="E125" s="15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607</v>
      </c>
      <c r="BM127" s="27" t="s">
        <v>313</v>
      </c>
    </row>
    <row r="128" spans="1:65" ht="15">
      <c r="A128" s="24" t="s">
        <v>28</v>
      </c>
      <c r="B128" s="18" t="s">
        <v>109</v>
      </c>
      <c r="C128" s="15" t="s">
        <v>110</v>
      </c>
      <c r="D128" s="16" t="s">
        <v>328</v>
      </c>
      <c r="E128" s="15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224</v>
      </c>
      <c r="C129" s="9" t="s">
        <v>224</v>
      </c>
      <c r="D129" s="10" t="s">
        <v>111</v>
      </c>
      <c r="E129" s="15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335</v>
      </c>
      <c r="E130" s="15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0.45</v>
      </c>
      <c r="E132" s="15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0.46</v>
      </c>
      <c r="E133" s="15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28</v>
      </c>
    </row>
    <row r="134" spans="1:65">
      <c r="A134" s="29"/>
      <c r="B134" s="20" t="s">
        <v>256</v>
      </c>
      <c r="C134" s="12"/>
      <c r="D134" s="22">
        <v>0.45500000000000002</v>
      </c>
      <c r="E134" s="15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257</v>
      </c>
      <c r="C135" s="28"/>
      <c r="D135" s="11">
        <v>0.45500000000000002</v>
      </c>
      <c r="E135" s="15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0.45500000000000002</v>
      </c>
    </row>
    <row r="136" spans="1:65">
      <c r="A136" s="29"/>
      <c r="B136" s="3" t="s">
        <v>258</v>
      </c>
      <c r="C136" s="28"/>
      <c r="D136" s="23">
        <v>7.0710678118654814E-3</v>
      </c>
      <c r="E136" s="15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34</v>
      </c>
    </row>
    <row r="137" spans="1:65">
      <c r="A137" s="29"/>
      <c r="B137" s="3" t="s">
        <v>85</v>
      </c>
      <c r="C137" s="28"/>
      <c r="D137" s="13">
        <v>1.5540808377726333E-2</v>
      </c>
      <c r="E137" s="15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259</v>
      </c>
      <c r="C138" s="28"/>
      <c r="D138" s="13">
        <v>0</v>
      </c>
      <c r="E138" s="15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260</v>
      </c>
      <c r="C139" s="46"/>
      <c r="D139" s="44" t="s">
        <v>261</v>
      </c>
      <c r="E139" s="15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608</v>
      </c>
      <c r="BM141" s="27" t="s">
        <v>313</v>
      </c>
    </row>
    <row r="142" spans="1:65" ht="15">
      <c r="A142" s="24" t="s">
        <v>0</v>
      </c>
      <c r="B142" s="18" t="s">
        <v>109</v>
      </c>
      <c r="C142" s="15" t="s">
        <v>110</v>
      </c>
      <c r="D142" s="16" t="s">
        <v>328</v>
      </c>
      <c r="E142" s="15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224</v>
      </c>
      <c r="C143" s="9" t="s">
        <v>224</v>
      </c>
      <c r="D143" s="10" t="s">
        <v>111</v>
      </c>
      <c r="E143" s="15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335</v>
      </c>
      <c r="E144" s="15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3">
        <v>182</v>
      </c>
      <c r="E146" s="225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27">
        <v>1</v>
      </c>
    </row>
    <row r="147" spans="1:65">
      <c r="A147" s="29"/>
      <c r="B147" s="19">
        <v>1</v>
      </c>
      <c r="C147" s="9">
        <v>2</v>
      </c>
      <c r="D147" s="228">
        <v>190</v>
      </c>
      <c r="E147" s="225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27">
        <v>29</v>
      </c>
    </row>
    <row r="148" spans="1:65">
      <c r="A148" s="29"/>
      <c r="B148" s="20" t="s">
        <v>256</v>
      </c>
      <c r="C148" s="12"/>
      <c r="D148" s="232">
        <v>186</v>
      </c>
      <c r="E148" s="225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27">
        <v>16</v>
      </c>
    </row>
    <row r="149" spans="1:65">
      <c r="A149" s="29"/>
      <c r="B149" s="3" t="s">
        <v>257</v>
      </c>
      <c r="C149" s="28"/>
      <c r="D149" s="228">
        <v>186</v>
      </c>
      <c r="E149" s="225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227">
        <v>186</v>
      </c>
    </row>
    <row r="150" spans="1:65">
      <c r="A150" s="29"/>
      <c r="B150" s="3" t="s">
        <v>258</v>
      </c>
      <c r="C150" s="28"/>
      <c r="D150" s="228">
        <v>5.6568542494923806</v>
      </c>
      <c r="E150" s="225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27">
        <v>35</v>
      </c>
    </row>
    <row r="151" spans="1:65">
      <c r="A151" s="29"/>
      <c r="B151" s="3" t="s">
        <v>85</v>
      </c>
      <c r="C151" s="28"/>
      <c r="D151" s="13">
        <v>3.0413194889743981E-2</v>
      </c>
      <c r="E151" s="15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259</v>
      </c>
      <c r="C152" s="28"/>
      <c r="D152" s="13">
        <v>0</v>
      </c>
      <c r="E152" s="15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260</v>
      </c>
      <c r="C153" s="46"/>
      <c r="D153" s="44" t="s">
        <v>261</v>
      </c>
      <c r="E153" s="15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609</v>
      </c>
      <c r="BM155" s="27" t="s">
        <v>313</v>
      </c>
    </row>
    <row r="156" spans="1:65" ht="15">
      <c r="A156" s="24" t="s">
        <v>33</v>
      </c>
      <c r="B156" s="18" t="s">
        <v>109</v>
      </c>
      <c r="C156" s="15" t="s">
        <v>110</v>
      </c>
      <c r="D156" s="16" t="s">
        <v>328</v>
      </c>
      <c r="E156" s="15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224</v>
      </c>
      <c r="C157" s="9" t="s">
        <v>224</v>
      </c>
      <c r="D157" s="10" t="s">
        <v>111</v>
      </c>
      <c r="E157" s="15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335</v>
      </c>
      <c r="E158" s="15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3.95</v>
      </c>
      <c r="E160" s="15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4.1100000000000003</v>
      </c>
      <c r="E161" s="15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256</v>
      </c>
      <c r="C162" s="12"/>
      <c r="D162" s="22">
        <v>4.03</v>
      </c>
      <c r="E162" s="15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257</v>
      </c>
      <c r="C163" s="28"/>
      <c r="D163" s="11">
        <v>4.03</v>
      </c>
      <c r="E163" s="15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4.03</v>
      </c>
    </row>
    <row r="164" spans="1:65">
      <c r="A164" s="29"/>
      <c r="B164" s="3" t="s">
        <v>258</v>
      </c>
      <c r="C164" s="28"/>
      <c r="D164" s="23">
        <v>0.1131370849898477</v>
      </c>
      <c r="E164" s="15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36</v>
      </c>
    </row>
    <row r="165" spans="1:65">
      <c r="A165" s="29"/>
      <c r="B165" s="3" t="s">
        <v>85</v>
      </c>
      <c r="C165" s="28"/>
      <c r="D165" s="13">
        <v>2.8073718359763696E-2</v>
      </c>
      <c r="E165" s="15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259</v>
      </c>
      <c r="C166" s="28"/>
      <c r="D166" s="13">
        <v>0</v>
      </c>
      <c r="E166" s="15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260</v>
      </c>
      <c r="C167" s="46"/>
      <c r="D167" s="44" t="s">
        <v>261</v>
      </c>
      <c r="E167" s="15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610</v>
      </c>
      <c r="BM169" s="27" t="s">
        <v>313</v>
      </c>
    </row>
    <row r="170" spans="1:65" ht="15">
      <c r="A170" s="24" t="s">
        <v>36</v>
      </c>
      <c r="B170" s="18" t="s">
        <v>109</v>
      </c>
      <c r="C170" s="15" t="s">
        <v>110</v>
      </c>
      <c r="D170" s="16" t="s">
        <v>328</v>
      </c>
      <c r="E170" s="15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224</v>
      </c>
      <c r="C171" s="9" t="s">
        <v>224</v>
      </c>
      <c r="D171" s="10" t="s">
        <v>111</v>
      </c>
      <c r="E171" s="15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335</v>
      </c>
      <c r="E172" s="15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2.66</v>
      </c>
      <c r="E174" s="15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2.68</v>
      </c>
      <c r="E175" s="15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256</v>
      </c>
      <c r="C176" s="12"/>
      <c r="D176" s="22">
        <v>2.67</v>
      </c>
      <c r="E176" s="15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257</v>
      </c>
      <c r="C177" s="28"/>
      <c r="D177" s="11">
        <v>2.67</v>
      </c>
      <c r="E177" s="15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2.67</v>
      </c>
    </row>
    <row r="178" spans="1:65">
      <c r="A178" s="29"/>
      <c r="B178" s="3" t="s">
        <v>258</v>
      </c>
      <c r="C178" s="28"/>
      <c r="D178" s="23">
        <v>1.4142135623730963E-2</v>
      </c>
      <c r="E178" s="15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37</v>
      </c>
    </row>
    <row r="179" spans="1:65">
      <c r="A179" s="29"/>
      <c r="B179" s="3" t="s">
        <v>85</v>
      </c>
      <c r="C179" s="28"/>
      <c r="D179" s="13">
        <v>5.2966800088880012E-3</v>
      </c>
      <c r="E179" s="15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259</v>
      </c>
      <c r="C180" s="28"/>
      <c r="D180" s="13">
        <v>0</v>
      </c>
      <c r="E180" s="15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260</v>
      </c>
      <c r="C181" s="46"/>
      <c r="D181" s="44" t="s">
        <v>261</v>
      </c>
      <c r="E181" s="15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611</v>
      </c>
      <c r="BM183" s="27" t="s">
        <v>313</v>
      </c>
    </row>
    <row r="184" spans="1:65" ht="15">
      <c r="A184" s="24" t="s">
        <v>39</v>
      </c>
      <c r="B184" s="18" t="s">
        <v>109</v>
      </c>
      <c r="C184" s="15" t="s">
        <v>110</v>
      </c>
      <c r="D184" s="16" t="s">
        <v>328</v>
      </c>
      <c r="E184" s="15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224</v>
      </c>
      <c r="C185" s="9" t="s">
        <v>224</v>
      </c>
      <c r="D185" s="10" t="s">
        <v>111</v>
      </c>
      <c r="E185" s="15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335</v>
      </c>
      <c r="E186" s="15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1.02</v>
      </c>
      <c r="E188" s="15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0.98</v>
      </c>
      <c r="E189" s="15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6</v>
      </c>
    </row>
    <row r="190" spans="1:65">
      <c r="A190" s="29"/>
      <c r="B190" s="20" t="s">
        <v>256</v>
      </c>
      <c r="C190" s="12"/>
      <c r="D190" s="22">
        <v>1</v>
      </c>
      <c r="E190" s="15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257</v>
      </c>
      <c r="C191" s="28"/>
      <c r="D191" s="11">
        <v>1</v>
      </c>
      <c r="E191" s="15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</v>
      </c>
    </row>
    <row r="192" spans="1:65">
      <c r="A192" s="29"/>
      <c r="B192" s="3" t="s">
        <v>258</v>
      </c>
      <c r="C192" s="28"/>
      <c r="D192" s="23">
        <v>2.8284271247461926E-2</v>
      </c>
      <c r="E192" s="15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38</v>
      </c>
    </row>
    <row r="193" spans="1:65">
      <c r="A193" s="29"/>
      <c r="B193" s="3" t="s">
        <v>85</v>
      </c>
      <c r="C193" s="28"/>
      <c r="D193" s="13">
        <v>2.8284271247461926E-2</v>
      </c>
      <c r="E193" s="15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259</v>
      </c>
      <c r="C194" s="28"/>
      <c r="D194" s="13">
        <v>0</v>
      </c>
      <c r="E194" s="15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260</v>
      </c>
      <c r="C195" s="46"/>
      <c r="D195" s="44" t="s">
        <v>261</v>
      </c>
      <c r="E195" s="15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612</v>
      </c>
      <c r="BM197" s="27" t="s">
        <v>313</v>
      </c>
    </row>
    <row r="198" spans="1:65" ht="15">
      <c r="A198" s="24" t="s">
        <v>42</v>
      </c>
      <c r="B198" s="18" t="s">
        <v>109</v>
      </c>
      <c r="C198" s="15" t="s">
        <v>110</v>
      </c>
      <c r="D198" s="16" t="s">
        <v>328</v>
      </c>
      <c r="E198" s="15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224</v>
      </c>
      <c r="C199" s="9" t="s">
        <v>224</v>
      </c>
      <c r="D199" s="10" t="s">
        <v>111</v>
      </c>
      <c r="E199" s="15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335</v>
      </c>
      <c r="E200" s="15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2">
        <v>15.299999999999999</v>
      </c>
      <c r="E202" s="214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  <c r="BI202" s="215"/>
      <c r="BJ202" s="215"/>
      <c r="BK202" s="215"/>
      <c r="BL202" s="215"/>
      <c r="BM202" s="216">
        <v>1</v>
      </c>
    </row>
    <row r="203" spans="1:65">
      <c r="A203" s="29"/>
      <c r="B203" s="19">
        <v>1</v>
      </c>
      <c r="C203" s="9">
        <v>2</v>
      </c>
      <c r="D203" s="217">
        <v>15.2</v>
      </c>
      <c r="E203" s="214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  <c r="BI203" s="215"/>
      <c r="BJ203" s="215"/>
      <c r="BK203" s="215"/>
      <c r="BL203" s="215"/>
      <c r="BM203" s="216">
        <v>33</v>
      </c>
    </row>
    <row r="204" spans="1:65">
      <c r="A204" s="29"/>
      <c r="B204" s="20" t="s">
        <v>256</v>
      </c>
      <c r="C204" s="12"/>
      <c r="D204" s="221">
        <v>15.25</v>
      </c>
      <c r="E204" s="214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  <c r="BI204" s="215"/>
      <c r="BJ204" s="215"/>
      <c r="BK204" s="215"/>
      <c r="BL204" s="215"/>
      <c r="BM204" s="216">
        <v>16</v>
      </c>
    </row>
    <row r="205" spans="1:65">
      <c r="A205" s="29"/>
      <c r="B205" s="3" t="s">
        <v>257</v>
      </c>
      <c r="C205" s="28"/>
      <c r="D205" s="217">
        <v>15.25</v>
      </c>
      <c r="E205" s="214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  <c r="BI205" s="215"/>
      <c r="BJ205" s="215"/>
      <c r="BK205" s="215"/>
      <c r="BL205" s="215"/>
      <c r="BM205" s="216">
        <v>15.25</v>
      </c>
    </row>
    <row r="206" spans="1:65">
      <c r="A206" s="29"/>
      <c r="B206" s="3" t="s">
        <v>258</v>
      </c>
      <c r="C206" s="28"/>
      <c r="D206" s="217">
        <v>7.0710678118654502E-2</v>
      </c>
      <c r="E206" s="214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  <c r="BI206" s="215"/>
      <c r="BJ206" s="215"/>
      <c r="BK206" s="215"/>
      <c r="BL206" s="215"/>
      <c r="BM206" s="216">
        <v>39</v>
      </c>
    </row>
    <row r="207" spans="1:65">
      <c r="A207" s="29"/>
      <c r="B207" s="3" t="s">
        <v>85</v>
      </c>
      <c r="C207" s="28"/>
      <c r="D207" s="13">
        <v>4.6367657782724267E-3</v>
      </c>
      <c r="E207" s="15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259</v>
      </c>
      <c r="C208" s="28"/>
      <c r="D208" s="13">
        <v>0</v>
      </c>
      <c r="E208" s="15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260</v>
      </c>
      <c r="C209" s="46"/>
      <c r="D209" s="44" t="s">
        <v>261</v>
      </c>
      <c r="E209" s="15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613</v>
      </c>
      <c r="BM211" s="27" t="s">
        <v>313</v>
      </c>
    </row>
    <row r="212" spans="1:65" ht="15">
      <c r="A212" s="24" t="s">
        <v>5</v>
      </c>
      <c r="B212" s="18" t="s">
        <v>109</v>
      </c>
      <c r="C212" s="15" t="s">
        <v>110</v>
      </c>
      <c r="D212" s="16" t="s">
        <v>328</v>
      </c>
      <c r="E212" s="15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224</v>
      </c>
      <c r="C213" s="9" t="s">
        <v>224</v>
      </c>
      <c r="D213" s="10" t="s">
        <v>111</v>
      </c>
      <c r="E213" s="15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335</v>
      </c>
      <c r="E214" s="15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3.56</v>
      </c>
      <c r="E216" s="15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3.53</v>
      </c>
      <c r="E217" s="15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7</v>
      </c>
    </row>
    <row r="218" spans="1:65">
      <c r="A218" s="29"/>
      <c r="B218" s="20" t="s">
        <v>256</v>
      </c>
      <c r="C218" s="12"/>
      <c r="D218" s="22">
        <v>3.5449999999999999</v>
      </c>
      <c r="E218" s="15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257</v>
      </c>
      <c r="C219" s="28"/>
      <c r="D219" s="11">
        <v>3.5449999999999999</v>
      </c>
      <c r="E219" s="15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3.5449999999999999</v>
      </c>
    </row>
    <row r="220" spans="1:65">
      <c r="A220" s="29"/>
      <c r="B220" s="3" t="s">
        <v>258</v>
      </c>
      <c r="C220" s="28"/>
      <c r="D220" s="23">
        <v>2.12132034355966E-2</v>
      </c>
      <c r="E220" s="15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40</v>
      </c>
    </row>
    <row r="221" spans="1:65">
      <c r="A221" s="29"/>
      <c r="B221" s="3" t="s">
        <v>85</v>
      </c>
      <c r="C221" s="28"/>
      <c r="D221" s="13">
        <v>5.9839784021429058E-3</v>
      </c>
      <c r="E221" s="15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259</v>
      </c>
      <c r="C222" s="28"/>
      <c r="D222" s="13">
        <v>0</v>
      </c>
      <c r="E222" s="15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260</v>
      </c>
      <c r="C223" s="46"/>
      <c r="D223" s="44" t="s">
        <v>261</v>
      </c>
      <c r="E223" s="1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614</v>
      </c>
      <c r="BM225" s="27" t="s">
        <v>313</v>
      </c>
    </row>
    <row r="226" spans="1:65" ht="15">
      <c r="A226" s="24" t="s">
        <v>81</v>
      </c>
      <c r="B226" s="18" t="s">
        <v>109</v>
      </c>
      <c r="C226" s="15" t="s">
        <v>110</v>
      </c>
      <c r="D226" s="16" t="s">
        <v>328</v>
      </c>
      <c r="E226" s="15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224</v>
      </c>
      <c r="C227" s="9" t="s">
        <v>224</v>
      </c>
      <c r="D227" s="10" t="s">
        <v>111</v>
      </c>
      <c r="E227" s="15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335</v>
      </c>
      <c r="E228" s="15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1.1000000000000001</v>
      </c>
      <c r="E230" s="15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1.1499999999999999</v>
      </c>
      <c r="E231" s="15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</v>
      </c>
    </row>
    <row r="232" spans="1:65">
      <c r="A232" s="29"/>
      <c r="B232" s="20" t="s">
        <v>256</v>
      </c>
      <c r="C232" s="12"/>
      <c r="D232" s="22">
        <v>1.125</v>
      </c>
      <c r="E232" s="15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257</v>
      </c>
      <c r="C233" s="28"/>
      <c r="D233" s="11">
        <v>1.125</v>
      </c>
      <c r="E233" s="15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1.125</v>
      </c>
    </row>
    <row r="234" spans="1:65">
      <c r="A234" s="29"/>
      <c r="B234" s="3" t="s">
        <v>258</v>
      </c>
      <c r="C234" s="28"/>
      <c r="D234" s="23">
        <v>3.5355339059327251E-2</v>
      </c>
      <c r="E234" s="15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41</v>
      </c>
    </row>
    <row r="235" spans="1:65">
      <c r="A235" s="29"/>
      <c r="B235" s="3" t="s">
        <v>85</v>
      </c>
      <c r="C235" s="28"/>
      <c r="D235" s="13">
        <v>3.1426968052735337E-2</v>
      </c>
      <c r="E235" s="15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259</v>
      </c>
      <c r="C236" s="28"/>
      <c r="D236" s="13">
        <v>0</v>
      </c>
      <c r="E236" s="15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260</v>
      </c>
      <c r="C237" s="46"/>
      <c r="D237" s="44" t="s">
        <v>261</v>
      </c>
      <c r="E237" s="15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615</v>
      </c>
      <c r="BM239" s="27" t="s">
        <v>313</v>
      </c>
    </row>
    <row r="240" spans="1:65" ht="15">
      <c r="A240" s="24" t="s">
        <v>8</v>
      </c>
      <c r="B240" s="18" t="s">
        <v>109</v>
      </c>
      <c r="C240" s="15" t="s">
        <v>110</v>
      </c>
      <c r="D240" s="16" t="s">
        <v>328</v>
      </c>
      <c r="E240" s="15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224</v>
      </c>
      <c r="C241" s="9" t="s">
        <v>224</v>
      </c>
      <c r="D241" s="10" t="s">
        <v>111</v>
      </c>
      <c r="E241" s="15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335</v>
      </c>
      <c r="E242" s="15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1.9400000000000002</v>
      </c>
      <c r="E244" s="15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1.9299999999999997</v>
      </c>
      <c r="E245" s="15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19</v>
      </c>
    </row>
    <row r="246" spans="1:65">
      <c r="A246" s="29"/>
      <c r="B246" s="20" t="s">
        <v>256</v>
      </c>
      <c r="C246" s="12"/>
      <c r="D246" s="22">
        <v>1.9350000000000001</v>
      </c>
      <c r="E246" s="15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257</v>
      </c>
      <c r="C247" s="28"/>
      <c r="D247" s="11">
        <v>1.9350000000000001</v>
      </c>
      <c r="E247" s="15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1.9350000000000001</v>
      </c>
    </row>
    <row r="248" spans="1:65">
      <c r="A248" s="29"/>
      <c r="B248" s="3" t="s">
        <v>258</v>
      </c>
      <c r="C248" s="28"/>
      <c r="D248" s="23">
        <v>7.0710678118657954E-3</v>
      </c>
      <c r="E248" s="15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3" t="s">
        <v>85</v>
      </c>
      <c r="C249" s="28"/>
      <c r="D249" s="13">
        <v>3.6542986107833569E-3</v>
      </c>
      <c r="E249" s="15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259</v>
      </c>
      <c r="C250" s="28"/>
      <c r="D250" s="13">
        <v>0</v>
      </c>
      <c r="E250" s="15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260</v>
      </c>
      <c r="C251" s="46"/>
      <c r="D251" s="44" t="s">
        <v>261</v>
      </c>
      <c r="E251" s="15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616</v>
      </c>
      <c r="BM253" s="27" t="s">
        <v>313</v>
      </c>
    </row>
    <row r="254" spans="1:65" ht="15">
      <c r="A254" s="24" t="s">
        <v>11</v>
      </c>
      <c r="B254" s="18" t="s">
        <v>109</v>
      </c>
      <c r="C254" s="15" t="s">
        <v>110</v>
      </c>
      <c r="D254" s="16" t="s">
        <v>328</v>
      </c>
      <c r="E254" s="15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224</v>
      </c>
      <c r="C255" s="9" t="s">
        <v>224</v>
      </c>
      <c r="D255" s="10" t="s">
        <v>111</v>
      </c>
      <c r="E255" s="15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335</v>
      </c>
      <c r="E256" s="15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0.94</v>
      </c>
      <c r="E258" s="1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0.92</v>
      </c>
      <c r="E259" s="1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3</v>
      </c>
    </row>
    <row r="260" spans="1:65">
      <c r="A260" s="29"/>
      <c r="B260" s="20" t="s">
        <v>256</v>
      </c>
      <c r="C260" s="12"/>
      <c r="D260" s="22">
        <v>0.92999999999999994</v>
      </c>
      <c r="E260" s="15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257</v>
      </c>
      <c r="C261" s="28"/>
      <c r="D261" s="11">
        <v>0.92999999999999994</v>
      </c>
      <c r="E261" s="15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0.93</v>
      </c>
    </row>
    <row r="262" spans="1:65">
      <c r="A262" s="29"/>
      <c r="B262" s="3" t="s">
        <v>258</v>
      </c>
      <c r="C262" s="28"/>
      <c r="D262" s="23">
        <v>1.4142135623730885E-2</v>
      </c>
      <c r="E262" s="15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3" t="s">
        <v>85</v>
      </c>
      <c r="C263" s="28"/>
      <c r="D263" s="13">
        <v>1.5206597444871919E-2</v>
      </c>
      <c r="E263" s="15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259</v>
      </c>
      <c r="C264" s="28"/>
      <c r="D264" s="13">
        <v>-1.1102230246251565E-16</v>
      </c>
      <c r="E264" s="15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260</v>
      </c>
      <c r="C265" s="46"/>
      <c r="D265" s="44" t="s">
        <v>261</v>
      </c>
      <c r="E265" s="15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617</v>
      </c>
      <c r="BM267" s="27" t="s">
        <v>313</v>
      </c>
    </row>
    <row r="268" spans="1:65" ht="15">
      <c r="A268" s="24" t="s">
        <v>14</v>
      </c>
      <c r="B268" s="18" t="s">
        <v>109</v>
      </c>
      <c r="C268" s="15" t="s">
        <v>110</v>
      </c>
      <c r="D268" s="16" t="s">
        <v>328</v>
      </c>
      <c r="E268" s="15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224</v>
      </c>
      <c r="C269" s="9" t="s">
        <v>224</v>
      </c>
      <c r="D269" s="10" t="s">
        <v>111</v>
      </c>
      <c r="E269" s="15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335</v>
      </c>
      <c r="E270" s="15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2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6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6">
        <v>21</v>
      </c>
    </row>
    <row r="274" spans="1:65">
      <c r="A274" s="29"/>
      <c r="B274" s="20" t="s">
        <v>256</v>
      </c>
      <c r="C274" s="12"/>
      <c r="D274" s="209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6">
        <v>16</v>
      </c>
    </row>
    <row r="275" spans="1:65">
      <c r="A275" s="29"/>
      <c r="B275" s="3" t="s">
        <v>257</v>
      </c>
      <c r="C275" s="28"/>
      <c r="D275" s="23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6">
        <v>0.05</v>
      </c>
    </row>
    <row r="276" spans="1:65">
      <c r="A276" s="29"/>
      <c r="B276" s="3" t="s">
        <v>258</v>
      </c>
      <c r="C276" s="28"/>
      <c r="D276" s="23">
        <v>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6">
        <v>27</v>
      </c>
    </row>
    <row r="277" spans="1:65">
      <c r="A277" s="29"/>
      <c r="B277" s="3" t="s">
        <v>85</v>
      </c>
      <c r="C277" s="28"/>
      <c r="D277" s="13">
        <v>0</v>
      </c>
      <c r="E277" s="15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259</v>
      </c>
      <c r="C278" s="28"/>
      <c r="D278" s="13">
        <v>0</v>
      </c>
      <c r="E278" s="15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260</v>
      </c>
      <c r="C279" s="46"/>
      <c r="D279" s="44" t="s">
        <v>261</v>
      </c>
      <c r="E279" s="15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618</v>
      </c>
      <c r="BM281" s="27" t="s">
        <v>313</v>
      </c>
    </row>
    <row r="282" spans="1:65" ht="15">
      <c r="A282" s="24" t="s">
        <v>17</v>
      </c>
      <c r="B282" s="18" t="s">
        <v>109</v>
      </c>
      <c r="C282" s="15" t="s">
        <v>110</v>
      </c>
      <c r="D282" s="16" t="s">
        <v>328</v>
      </c>
      <c r="E282" s="15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224</v>
      </c>
      <c r="C283" s="9" t="s">
        <v>224</v>
      </c>
      <c r="D283" s="10" t="s">
        <v>111</v>
      </c>
      <c r="E283" s="1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335</v>
      </c>
      <c r="E284" s="15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5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4.37</v>
      </c>
      <c r="E286" s="15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4.3600000000000003</v>
      </c>
      <c r="E287" s="15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22</v>
      </c>
    </row>
    <row r="288" spans="1:65">
      <c r="A288" s="29"/>
      <c r="B288" s="20" t="s">
        <v>256</v>
      </c>
      <c r="C288" s="12"/>
      <c r="D288" s="22">
        <v>4.3650000000000002</v>
      </c>
      <c r="E288" s="15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257</v>
      </c>
      <c r="C289" s="28"/>
      <c r="D289" s="11">
        <v>4.3650000000000002</v>
      </c>
      <c r="E289" s="15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4.3650000000000002</v>
      </c>
    </row>
    <row r="290" spans="1:65">
      <c r="A290" s="29"/>
      <c r="B290" s="3" t="s">
        <v>258</v>
      </c>
      <c r="C290" s="28"/>
      <c r="D290" s="23">
        <v>7.0710678118653244E-3</v>
      </c>
      <c r="E290" s="15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28</v>
      </c>
    </row>
    <row r="291" spans="1:65">
      <c r="A291" s="29"/>
      <c r="B291" s="3" t="s">
        <v>85</v>
      </c>
      <c r="C291" s="28"/>
      <c r="D291" s="13">
        <v>1.6199468068419987E-3</v>
      </c>
      <c r="E291" s="15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259</v>
      </c>
      <c r="C292" s="28"/>
      <c r="D292" s="13">
        <v>0</v>
      </c>
      <c r="E292" s="15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260</v>
      </c>
      <c r="C293" s="46"/>
      <c r="D293" s="44" t="s">
        <v>261</v>
      </c>
      <c r="E293" s="15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619</v>
      </c>
      <c r="BM295" s="27" t="s">
        <v>313</v>
      </c>
    </row>
    <row r="296" spans="1:65" ht="15">
      <c r="A296" s="24" t="s">
        <v>23</v>
      </c>
      <c r="B296" s="18" t="s">
        <v>109</v>
      </c>
      <c r="C296" s="15" t="s">
        <v>110</v>
      </c>
      <c r="D296" s="16" t="s">
        <v>328</v>
      </c>
      <c r="E296" s="15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224</v>
      </c>
      <c r="C297" s="9" t="s">
        <v>224</v>
      </c>
      <c r="D297" s="10" t="s">
        <v>111</v>
      </c>
      <c r="E297" s="15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335</v>
      </c>
      <c r="E298" s="15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0.38</v>
      </c>
      <c r="E300" s="15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0.37</v>
      </c>
      <c r="E301" s="15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4</v>
      </c>
    </row>
    <row r="302" spans="1:65">
      <c r="A302" s="29"/>
      <c r="B302" s="20" t="s">
        <v>256</v>
      </c>
      <c r="C302" s="12"/>
      <c r="D302" s="22">
        <v>0.375</v>
      </c>
      <c r="E302" s="15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257</v>
      </c>
      <c r="C303" s="28"/>
      <c r="D303" s="11">
        <v>0.375</v>
      </c>
      <c r="E303" s="15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0.375</v>
      </c>
    </row>
    <row r="304" spans="1:65">
      <c r="A304" s="29"/>
      <c r="B304" s="3" t="s">
        <v>258</v>
      </c>
      <c r="C304" s="28"/>
      <c r="D304" s="23">
        <v>7.0710678118654814E-3</v>
      </c>
      <c r="E304" s="15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29</v>
      </c>
    </row>
    <row r="305" spans="1:65">
      <c r="A305" s="29"/>
      <c r="B305" s="3" t="s">
        <v>85</v>
      </c>
      <c r="C305" s="28"/>
      <c r="D305" s="13">
        <v>1.8856180831641284E-2</v>
      </c>
      <c r="E305" s="15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259</v>
      </c>
      <c r="C306" s="28"/>
      <c r="D306" s="13">
        <v>0</v>
      </c>
      <c r="E306" s="15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260</v>
      </c>
      <c r="C307" s="46"/>
      <c r="D307" s="44" t="s">
        <v>261</v>
      </c>
      <c r="E307" s="15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620</v>
      </c>
      <c r="BM309" s="27" t="s">
        <v>313</v>
      </c>
    </row>
    <row r="310" spans="1:65" ht="15">
      <c r="A310" s="24" t="s">
        <v>56</v>
      </c>
      <c r="B310" s="18" t="s">
        <v>109</v>
      </c>
      <c r="C310" s="15" t="s">
        <v>110</v>
      </c>
      <c r="D310" s="16" t="s">
        <v>328</v>
      </c>
      <c r="E310" s="15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224</v>
      </c>
      <c r="C311" s="9" t="s">
        <v>224</v>
      </c>
      <c r="D311" s="10" t="s">
        <v>111</v>
      </c>
      <c r="E311" s="1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335</v>
      </c>
      <c r="E312" s="15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2">
        <v>0.16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6">
        <v>1</v>
      </c>
    </row>
    <row r="315" spans="1:65">
      <c r="A315" s="29"/>
      <c r="B315" s="19">
        <v>1</v>
      </c>
      <c r="C315" s="9">
        <v>2</v>
      </c>
      <c r="D315" s="23">
        <v>0.16300000000000001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6">
        <v>24</v>
      </c>
    </row>
    <row r="316" spans="1:65">
      <c r="A316" s="29"/>
      <c r="B316" s="20" t="s">
        <v>256</v>
      </c>
      <c r="C316" s="12"/>
      <c r="D316" s="209">
        <v>0.1615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6">
        <v>16</v>
      </c>
    </row>
    <row r="317" spans="1:65">
      <c r="A317" s="29"/>
      <c r="B317" s="3" t="s">
        <v>257</v>
      </c>
      <c r="C317" s="28"/>
      <c r="D317" s="23">
        <v>0.1615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6">
        <v>0.1615</v>
      </c>
    </row>
    <row r="318" spans="1:65">
      <c r="A318" s="29"/>
      <c r="B318" s="3" t="s">
        <v>258</v>
      </c>
      <c r="C318" s="28"/>
      <c r="D318" s="23">
        <v>2.1213203435596446E-3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>
        <v>30</v>
      </c>
    </row>
    <row r="319" spans="1:65">
      <c r="A319" s="29"/>
      <c r="B319" s="3" t="s">
        <v>85</v>
      </c>
      <c r="C319" s="28"/>
      <c r="D319" s="13">
        <v>1.3135110486437427E-2</v>
      </c>
      <c r="E319" s="15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259</v>
      </c>
      <c r="C320" s="28"/>
      <c r="D320" s="13">
        <v>0</v>
      </c>
      <c r="E320" s="15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260</v>
      </c>
      <c r="C321" s="46"/>
      <c r="D321" s="44" t="s">
        <v>261</v>
      </c>
      <c r="E321" s="15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621</v>
      </c>
      <c r="BM323" s="27" t="s">
        <v>313</v>
      </c>
    </row>
    <row r="324" spans="1:65" ht="15">
      <c r="A324" s="24" t="s">
        <v>26</v>
      </c>
      <c r="B324" s="18" t="s">
        <v>109</v>
      </c>
      <c r="C324" s="15" t="s">
        <v>110</v>
      </c>
      <c r="D324" s="16" t="s">
        <v>328</v>
      </c>
      <c r="E324" s="15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224</v>
      </c>
      <c r="C325" s="9" t="s">
        <v>224</v>
      </c>
      <c r="D325" s="10" t="s">
        <v>111</v>
      </c>
      <c r="E325" s="15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335</v>
      </c>
      <c r="E326" s="15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0.6</v>
      </c>
      <c r="E328" s="15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0.6</v>
      </c>
      <c r="E329" s="15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25</v>
      </c>
    </row>
    <row r="330" spans="1:65">
      <c r="A330" s="29"/>
      <c r="B330" s="20" t="s">
        <v>256</v>
      </c>
      <c r="C330" s="12"/>
      <c r="D330" s="22">
        <v>0.6</v>
      </c>
      <c r="E330" s="15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257</v>
      </c>
      <c r="C331" s="28"/>
      <c r="D331" s="11">
        <v>0.6</v>
      </c>
      <c r="E331" s="15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0.6</v>
      </c>
    </row>
    <row r="332" spans="1:65">
      <c r="A332" s="29"/>
      <c r="B332" s="3" t="s">
        <v>258</v>
      </c>
      <c r="C332" s="28"/>
      <c r="D332" s="23">
        <v>0</v>
      </c>
      <c r="E332" s="15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31</v>
      </c>
    </row>
    <row r="333" spans="1:65">
      <c r="A333" s="29"/>
      <c r="B333" s="3" t="s">
        <v>85</v>
      </c>
      <c r="C333" s="28"/>
      <c r="D333" s="13">
        <v>0</v>
      </c>
      <c r="E333" s="15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259</v>
      </c>
      <c r="C334" s="28"/>
      <c r="D334" s="13">
        <v>0</v>
      </c>
      <c r="E334" s="15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260</v>
      </c>
      <c r="C335" s="46"/>
      <c r="D335" s="44" t="s">
        <v>261</v>
      </c>
      <c r="E335" s="15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622</v>
      </c>
      <c r="BM337" s="27" t="s">
        <v>313</v>
      </c>
    </row>
    <row r="338" spans="1:65" ht="15">
      <c r="A338" s="24" t="s">
        <v>29</v>
      </c>
      <c r="B338" s="18" t="s">
        <v>109</v>
      </c>
      <c r="C338" s="15" t="s">
        <v>110</v>
      </c>
      <c r="D338" s="16" t="s">
        <v>328</v>
      </c>
      <c r="E338" s="15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224</v>
      </c>
      <c r="C339" s="9" t="s">
        <v>224</v>
      </c>
      <c r="D339" s="10" t="s">
        <v>111</v>
      </c>
      <c r="E339" s="1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335</v>
      </c>
      <c r="E340" s="1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3.79</v>
      </c>
      <c r="E342" s="1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3.61</v>
      </c>
      <c r="E343" s="1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5</v>
      </c>
    </row>
    <row r="344" spans="1:65">
      <c r="A344" s="29"/>
      <c r="B344" s="20" t="s">
        <v>256</v>
      </c>
      <c r="C344" s="12"/>
      <c r="D344" s="22">
        <v>3.7</v>
      </c>
      <c r="E344" s="15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257</v>
      </c>
      <c r="C345" s="28"/>
      <c r="D345" s="11">
        <v>3.7</v>
      </c>
      <c r="E345" s="15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3.7</v>
      </c>
    </row>
    <row r="346" spans="1:65">
      <c r="A346" s="29"/>
      <c r="B346" s="3" t="s">
        <v>258</v>
      </c>
      <c r="C346" s="28"/>
      <c r="D346" s="23">
        <v>0.12727922061357869</v>
      </c>
      <c r="E346" s="15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32</v>
      </c>
    </row>
    <row r="347" spans="1:65">
      <c r="A347" s="29"/>
      <c r="B347" s="3" t="s">
        <v>85</v>
      </c>
      <c r="C347" s="28"/>
      <c r="D347" s="13">
        <v>3.4399789355021262E-2</v>
      </c>
      <c r="E347" s="15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259</v>
      </c>
      <c r="C348" s="28"/>
      <c r="D348" s="13">
        <v>0</v>
      </c>
      <c r="E348" s="15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260</v>
      </c>
      <c r="C349" s="46"/>
      <c r="D349" s="44" t="s">
        <v>261</v>
      </c>
      <c r="E349" s="15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623</v>
      </c>
      <c r="BM351" s="27" t="s">
        <v>313</v>
      </c>
    </row>
    <row r="352" spans="1:65" ht="15">
      <c r="A352" s="24" t="s">
        <v>31</v>
      </c>
      <c r="B352" s="18" t="s">
        <v>109</v>
      </c>
      <c r="C352" s="15" t="s">
        <v>110</v>
      </c>
      <c r="D352" s="16" t="s">
        <v>328</v>
      </c>
      <c r="E352" s="15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224</v>
      </c>
      <c r="C353" s="9" t="s">
        <v>224</v>
      </c>
      <c r="D353" s="10" t="s">
        <v>111</v>
      </c>
      <c r="E353" s="15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335</v>
      </c>
      <c r="E354" s="15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5"/>
      <c r="E355" s="15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8">
        <v>1</v>
      </c>
      <c r="C356" s="14">
        <v>1</v>
      </c>
      <c r="D356" s="21">
        <v>8.2899999999999991</v>
      </c>
      <c r="E356" s="15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8.2100000000000009</v>
      </c>
      <c r="E357" s="15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6</v>
      </c>
    </row>
    <row r="358" spans="1:65">
      <c r="A358" s="29"/>
      <c r="B358" s="20" t="s">
        <v>256</v>
      </c>
      <c r="C358" s="12"/>
      <c r="D358" s="22">
        <v>8.25</v>
      </c>
      <c r="E358" s="15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3" t="s">
        <v>257</v>
      </c>
      <c r="C359" s="28"/>
      <c r="D359" s="11">
        <v>8.25</v>
      </c>
      <c r="E359" s="15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8.25</v>
      </c>
    </row>
    <row r="360" spans="1:65">
      <c r="A360" s="29"/>
      <c r="B360" s="3" t="s">
        <v>258</v>
      </c>
      <c r="C360" s="28"/>
      <c r="D360" s="23">
        <v>5.6568542494922595E-2</v>
      </c>
      <c r="E360" s="15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33</v>
      </c>
    </row>
    <row r="361" spans="1:65">
      <c r="A361" s="29"/>
      <c r="B361" s="3" t="s">
        <v>85</v>
      </c>
      <c r="C361" s="28"/>
      <c r="D361" s="13">
        <v>6.8567930296875874E-3</v>
      </c>
      <c r="E361" s="15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259</v>
      </c>
      <c r="C362" s="28"/>
      <c r="D362" s="13">
        <v>0</v>
      </c>
      <c r="E362" s="15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260</v>
      </c>
      <c r="C363" s="46"/>
      <c r="D363" s="44" t="s">
        <v>261</v>
      </c>
      <c r="E363" s="15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624</v>
      </c>
      <c r="BM365" s="27" t="s">
        <v>313</v>
      </c>
    </row>
    <row r="366" spans="1:65" ht="15">
      <c r="A366" s="24" t="s">
        <v>34</v>
      </c>
      <c r="B366" s="18" t="s">
        <v>109</v>
      </c>
      <c r="C366" s="15" t="s">
        <v>110</v>
      </c>
      <c r="D366" s="16" t="s">
        <v>328</v>
      </c>
      <c r="E366" s="15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224</v>
      </c>
      <c r="C367" s="9" t="s">
        <v>224</v>
      </c>
      <c r="D367" s="10" t="s">
        <v>111</v>
      </c>
      <c r="E367" s="15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335</v>
      </c>
      <c r="E368" s="15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23">
        <v>74</v>
      </c>
      <c r="E370" s="225"/>
      <c r="F370" s="226"/>
      <c r="G370" s="226"/>
      <c r="H370" s="226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6"/>
      <c r="U370" s="226"/>
      <c r="V370" s="226"/>
      <c r="W370" s="226"/>
      <c r="X370" s="226"/>
      <c r="Y370" s="226"/>
      <c r="Z370" s="226"/>
      <c r="AA370" s="226"/>
      <c r="AB370" s="226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6"/>
      <c r="AN370" s="226"/>
      <c r="AO370" s="226"/>
      <c r="AP370" s="226"/>
      <c r="AQ370" s="226"/>
      <c r="AR370" s="226"/>
      <c r="AS370" s="226"/>
      <c r="AT370" s="226"/>
      <c r="AU370" s="226"/>
      <c r="AV370" s="226"/>
      <c r="AW370" s="226"/>
      <c r="AX370" s="226"/>
      <c r="AY370" s="226"/>
      <c r="AZ370" s="226"/>
      <c r="BA370" s="226"/>
      <c r="BB370" s="226"/>
      <c r="BC370" s="226"/>
      <c r="BD370" s="226"/>
      <c r="BE370" s="226"/>
      <c r="BF370" s="226"/>
      <c r="BG370" s="226"/>
      <c r="BH370" s="226"/>
      <c r="BI370" s="226"/>
      <c r="BJ370" s="226"/>
      <c r="BK370" s="226"/>
      <c r="BL370" s="226"/>
      <c r="BM370" s="227">
        <v>1</v>
      </c>
    </row>
    <row r="371" spans="1:65">
      <c r="A371" s="29"/>
      <c r="B371" s="19">
        <v>1</v>
      </c>
      <c r="C371" s="9">
        <v>2</v>
      </c>
      <c r="D371" s="228">
        <v>74</v>
      </c>
      <c r="E371" s="225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6"/>
      <c r="U371" s="226"/>
      <c r="V371" s="226"/>
      <c r="W371" s="226"/>
      <c r="X371" s="226"/>
      <c r="Y371" s="226"/>
      <c r="Z371" s="226"/>
      <c r="AA371" s="226"/>
      <c r="AB371" s="226"/>
      <c r="AC371" s="226"/>
      <c r="AD371" s="226"/>
      <c r="AE371" s="226"/>
      <c r="AF371" s="226"/>
      <c r="AG371" s="226"/>
      <c r="AH371" s="226"/>
      <c r="AI371" s="226"/>
      <c r="AJ371" s="226"/>
      <c r="AK371" s="226"/>
      <c r="AL371" s="226"/>
      <c r="AM371" s="226"/>
      <c r="AN371" s="226"/>
      <c r="AO371" s="226"/>
      <c r="AP371" s="226"/>
      <c r="AQ371" s="226"/>
      <c r="AR371" s="226"/>
      <c r="AS371" s="226"/>
      <c r="AT371" s="226"/>
      <c r="AU371" s="226"/>
      <c r="AV371" s="226"/>
      <c r="AW371" s="226"/>
      <c r="AX371" s="226"/>
      <c r="AY371" s="226"/>
      <c r="AZ371" s="226"/>
      <c r="BA371" s="226"/>
      <c r="BB371" s="226"/>
      <c r="BC371" s="226"/>
      <c r="BD371" s="226"/>
      <c r="BE371" s="226"/>
      <c r="BF371" s="226"/>
      <c r="BG371" s="226"/>
      <c r="BH371" s="226"/>
      <c r="BI371" s="226"/>
      <c r="BJ371" s="226"/>
      <c r="BK371" s="226"/>
      <c r="BL371" s="226"/>
      <c r="BM371" s="227">
        <v>28</v>
      </c>
    </row>
    <row r="372" spans="1:65">
      <c r="A372" s="29"/>
      <c r="B372" s="20" t="s">
        <v>256</v>
      </c>
      <c r="C372" s="12"/>
      <c r="D372" s="232">
        <v>74</v>
      </c>
      <c r="E372" s="225"/>
      <c r="F372" s="226"/>
      <c r="G372" s="226"/>
      <c r="H372" s="226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6"/>
      <c r="U372" s="226"/>
      <c r="V372" s="226"/>
      <c r="W372" s="226"/>
      <c r="X372" s="226"/>
      <c r="Y372" s="226"/>
      <c r="Z372" s="226"/>
      <c r="AA372" s="226"/>
      <c r="AB372" s="226"/>
      <c r="AC372" s="226"/>
      <c r="AD372" s="226"/>
      <c r="AE372" s="226"/>
      <c r="AF372" s="226"/>
      <c r="AG372" s="226"/>
      <c r="AH372" s="226"/>
      <c r="AI372" s="226"/>
      <c r="AJ372" s="226"/>
      <c r="AK372" s="226"/>
      <c r="AL372" s="226"/>
      <c r="AM372" s="226"/>
      <c r="AN372" s="226"/>
      <c r="AO372" s="226"/>
      <c r="AP372" s="226"/>
      <c r="AQ372" s="226"/>
      <c r="AR372" s="226"/>
      <c r="AS372" s="226"/>
      <c r="AT372" s="226"/>
      <c r="AU372" s="226"/>
      <c r="AV372" s="226"/>
      <c r="AW372" s="226"/>
      <c r="AX372" s="226"/>
      <c r="AY372" s="226"/>
      <c r="AZ372" s="226"/>
      <c r="BA372" s="226"/>
      <c r="BB372" s="226"/>
      <c r="BC372" s="226"/>
      <c r="BD372" s="226"/>
      <c r="BE372" s="226"/>
      <c r="BF372" s="226"/>
      <c r="BG372" s="226"/>
      <c r="BH372" s="226"/>
      <c r="BI372" s="226"/>
      <c r="BJ372" s="226"/>
      <c r="BK372" s="226"/>
      <c r="BL372" s="226"/>
      <c r="BM372" s="227">
        <v>16</v>
      </c>
    </row>
    <row r="373" spans="1:65">
      <c r="A373" s="29"/>
      <c r="B373" s="3" t="s">
        <v>257</v>
      </c>
      <c r="C373" s="28"/>
      <c r="D373" s="228">
        <v>74</v>
      </c>
      <c r="E373" s="225"/>
      <c r="F373" s="226"/>
      <c r="G373" s="226"/>
      <c r="H373" s="226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6"/>
      <c r="U373" s="226"/>
      <c r="V373" s="226"/>
      <c r="W373" s="226"/>
      <c r="X373" s="226"/>
      <c r="Y373" s="226"/>
      <c r="Z373" s="226"/>
      <c r="AA373" s="226"/>
      <c r="AB373" s="226"/>
      <c r="AC373" s="226"/>
      <c r="AD373" s="226"/>
      <c r="AE373" s="226"/>
      <c r="AF373" s="226"/>
      <c r="AG373" s="226"/>
      <c r="AH373" s="226"/>
      <c r="AI373" s="226"/>
      <c r="AJ373" s="226"/>
      <c r="AK373" s="226"/>
      <c r="AL373" s="226"/>
      <c r="AM373" s="226"/>
      <c r="AN373" s="226"/>
      <c r="AO373" s="226"/>
      <c r="AP373" s="226"/>
      <c r="AQ373" s="226"/>
      <c r="AR373" s="226"/>
      <c r="AS373" s="226"/>
      <c r="AT373" s="226"/>
      <c r="AU373" s="226"/>
      <c r="AV373" s="226"/>
      <c r="AW373" s="226"/>
      <c r="AX373" s="226"/>
      <c r="AY373" s="226"/>
      <c r="AZ373" s="226"/>
      <c r="BA373" s="226"/>
      <c r="BB373" s="226"/>
      <c r="BC373" s="226"/>
      <c r="BD373" s="226"/>
      <c r="BE373" s="226"/>
      <c r="BF373" s="226"/>
      <c r="BG373" s="226"/>
      <c r="BH373" s="226"/>
      <c r="BI373" s="226"/>
      <c r="BJ373" s="226"/>
      <c r="BK373" s="226"/>
      <c r="BL373" s="226"/>
      <c r="BM373" s="227">
        <v>74</v>
      </c>
    </row>
    <row r="374" spans="1:65">
      <c r="A374" s="29"/>
      <c r="B374" s="3" t="s">
        <v>258</v>
      </c>
      <c r="C374" s="28"/>
      <c r="D374" s="228">
        <v>0</v>
      </c>
      <c r="E374" s="225"/>
      <c r="F374" s="226"/>
      <c r="G374" s="226"/>
      <c r="H374" s="226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6"/>
      <c r="U374" s="226"/>
      <c r="V374" s="226"/>
      <c r="W374" s="226"/>
      <c r="X374" s="226"/>
      <c r="Y374" s="226"/>
      <c r="Z374" s="226"/>
      <c r="AA374" s="226"/>
      <c r="AB374" s="226"/>
      <c r="AC374" s="226"/>
      <c r="AD374" s="226"/>
      <c r="AE374" s="226"/>
      <c r="AF374" s="226"/>
      <c r="AG374" s="226"/>
      <c r="AH374" s="226"/>
      <c r="AI374" s="226"/>
      <c r="AJ374" s="226"/>
      <c r="AK374" s="226"/>
      <c r="AL374" s="226"/>
      <c r="AM374" s="226"/>
      <c r="AN374" s="226"/>
      <c r="AO374" s="226"/>
      <c r="AP374" s="226"/>
      <c r="AQ374" s="226"/>
      <c r="AR374" s="226"/>
      <c r="AS374" s="226"/>
      <c r="AT374" s="226"/>
      <c r="AU374" s="226"/>
      <c r="AV374" s="226"/>
      <c r="AW374" s="226"/>
      <c r="AX374" s="226"/>
      <c r="AY374" s="226"/>
      <c r="AZ374" s="226"/>
      <c r="BA374" s="226"/>
      <c r="BB374" s="226"/>
      <c r="BC374" s="226"/>
      <c r="BD374" s="226"/>
      <c r="BE374" s="226"/>
      <c r="BF374" s="226"/>
      <c r="BG374" s="226"/>
      <c r="BH374" s="226"/>
      <c r="BI374" s="226"/>
      <c r="BJ374" s="226"/>
      <c r="BK374" s="226"/>
      <c r="BL374" s="226"/>
      <c r="BM374" s="227">
        <v>34</v>
      </c>
    </row>
    <row r="375" spans="1:65">
      <c r="A375" s="29"/>
      <c r="B375" s="3" t="s">
        <v>85</v>
      </c>
      <c r="C375" s="28"/>
      <c r="D375" s="13">
        <v>0</v>
      </c>
      <c r="E375" s="15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259</v>
      </c>
      <c r="C376" s="28"/>
      <c r="D376" s="13">
        <v>0</v>
      </c>
      <c r="E376" s="15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260</v>
      </c>
      <c r="C377" s="46"/>
      <c r="D377" s="44" t="s">
        <v>261</v>
      </c>
      <c r="E377" s="15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625</v>
      </c>
      <c r="BM379" s="27" t="s">
        <v>313</v>
      </c>
    </row>
    <row r="380" spans="1:65" ht="15">
      <c r="A380" s="24" t="s">
        <v>37</v>
      </c>
      <c r="B380" s="18" t="s">
        <v>109</v>
      </c>
      <c r="C380" s="15" t="s">
        <v>110</v>
      </c>
      <c r="D380" s="16" t="s">
        <v>328</v>
      </c>
      <c r="E380" s="15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224</v>
      </c>
      <c r="C381" s="9" t="s">
        <v>224</v>
      </c>
      <c r="D381" s="10" t="s">
        <v>111</v>
      </c>
      <c r="E381" s="15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335</v>
      </c>
      <c r="E382" s="15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5"/>
      <c r="E383" s="15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21">
        <v>8</v>
      </c>
      <c r="E384" s="15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11">
        <v>8</v>
      </c>
      <c r="E385" s="15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29</v>
      </c>
    </row>
    <row r="386" spans="1:65">
      <c r="A386" s="29"/>
      <c r="B386" s="20" t="s">
        <v>256</v>
      </c>
      <c r="C386" s="12"/>
      <c r="D386" s="22">
        <v>8</v>
      </c>
      <c r="E386" s="15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3" t="s">
        <v>257</v>
      </c>
      <c r="C387" s="28"/>
      <c r="D387" s="11">
        <v>8</v>
      </c>
      <c r="E387" s="15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8</v>
      </c>
    </row>
    <row r="388" spans="1:65">
      <c r="A388" s="29"/>
      <c r="B388" s="3" t="s">
        <v>258</v>
      </c>
      <c r="C388" s="28"/>
      <c r="D388" s="23">
        <v>0</v>
      </c>
      <c r="E388" s="15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35</v>
      </c>
    </row>
    <row r="389" spans="1:65">
      <c r="A389" s="29"/>
      <c r="B389" s="3" t="s">
        <v>85</v>
      </c>
      <c r="C389" s="28"/>
      <c r="D389" s="13">
        <v>0</v>
      </c>
      <c r="E389" s="15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259</v>
      </c>
      <c r="C390" s="28"/>
      <c r="D390" s="13">
        <v>0</v>
      </c>
      <c r="E390" s="15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260</v>
      </c>
      <c r="C391" s="46"/>
      <c r="D391" s="44" t="s">
        <v>261</v>
      </c>
      <c r="E391" s="15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626</v>
      </c>
      <c r="BM393" s="27" t="s">
        <v>313</v>
      </c>
    </row>
    <row r="394" spans="1:65" ht="15">
      <c r="A394" s="24" t="s">
        <v>40</v>
      </c>
      <c r="B394" s="18" t="s">
        <v>109</v>
      </c>
      <c r="C394" s="15" t="s">
        <v>110</v>
      </c>
      <c r="D394" s="16" t="s">
        <v>328</v>
      </c>
      <c r="E394" s="15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224</v>
      </c>
      <c r="C395" s="9" t="s">
        <v>224</v>
      </c>
      <c r="D395" s="10" t="s">
        <v>111</v>
      </c>
      <c r="E395" s="15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335</v>
      </c>
      <c r="E396" s="15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1.7</v>
      </c>
      <c r="E398" s="15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1.71</v>
      </c>
      <c r="E399" s="15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7</v>
      </c>
    </row>
    <row r="400" spans="1:65">
      <c r="A400" s="29"/>
      <c r="B400" s="20" t="s">
        <v>256</v>
      </c>
      <c r="C400" s="12"/>
      <c r="D400" s="22">
        <v>1.7050000000000001</v>
      </c>
      <c r="E400" s="15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257</v>
      </c>
      <c r="C401" s="28"/>
      <c r="D401" s="11">
        <v>1.7050000000000001</v>
      </c>
      <c r="E401" s="15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1.7050000000000001</v>
      </c>
    </row>
    <row r="402" spans="1:65">
      <c r="A402" s="29"/>
      <c r="B402" s="3" t="s">
        <v>258</v>
      </c>
      <c r="C402" s="28"/>
      <c r="D402" s="23">
        <v>7.0710678118654814E-3</v>
      </c>
      <c r="E402" s="15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36</v>
      </c>
    </row>
    <row r="403" spans="1:65">
      <c r="A403" s="29"/>
      <c r="B403" s="3" t="s">
        <v>85</v>
      </c>
      <c r="C403" s="28"/>
      <c r="D403" s="13">
        <v>4.1472538486014548E-3</v>
      </c>
      <c r="E403" s="15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259</v>
      </c>
      <c r="C404" s="28"/>
      <c r="D404" s="13">
        <v>0</v>
      </c>
      <c r="E404" s="15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260</v>
      </c>
      <c r="C405" s="46"/>
      <c r="D405" s="44" t="s">
        <v>261</v>
      </c>
      <c r="E405" s="15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627</v>
      </c>
      <c r="BM407" s="27" t="s">
        <v>313</v>
      </c>
    </row>
    <row r="408" spans="1:65" ht="15">
      <c r="A408" s="24" t="s">
        <v>43</v>
      </c>
      <c r="B408" s="18" t="s">
        <v>109</v>
      </c>
      <c r="C408" s="15" t="s">
        <v>110</v>
      </c>
      <c r="D408" s="16" t="s">
        <v>328</v>
      </c>
      <c r="E408" s="15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224</v>
      </c>
      <c r="C409" s="9" t="s">
        <v>224</v>
      </c>
      <c r="D409" s="10" t="s">
        <v>111</v>
      </c>
      <c r="E409" s="15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335</v>
      </c>
      <c r="E410" s="15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9"/>
      <c r="C411" s="9"/>
      <c r="D411" s="25"/>
      <c r="E411" s="15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</v>
      </c>
    </row>
    <row r="412" spans="1:65">
      <c r="A412" s="29"/>
      <c r="B412" s="18">
        <v>1</v>
      </c>
      <c r="C412" s="14">
        <v>1</v>
      </c>
      <c r="D412" s="21">
        <v>4.5999999999999996</v>
      </c>
      <c r="E412" s="15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</v>
      </c>
    </row>
    <row r="413" spans="1:65">
      <c r="A413" s="29"/>
      <c r="B413" s="19">
        <v>1</v>
      </c>
      <c r="C413" s="9">
        <v>2</v>
      </c>
      <c r="D413" s="11">
        <v>4.5999999999999996</v>
      </c>
      <c r="E413" s="15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31</v>
      </c>
    </row>
    <row r="414" spans="1:65">
      <c r="A414" s="29"/>
      <c r="B414" s="20" t="s">
        <v>256</v>
      </c>
      <c r="C414" s="12"/>
      <c r="D414" s="22">
        <v>4.5999999999999996</v>
      </c>
      <c r="E414" s="15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16</v>
      </c>
    </row>
    <row r="415" spans="1:65">
      <c r="A415" s="29"/>
      <c r="B415" s="3" t="s">
        <v>257</v>
      </c>
      <c r="C415" s="28"/>
      <c r="D415" s="11">
        <v>4.5999999999999996</v>
      </c>
      <c r="E415" s="15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4.5999999999999996</v>
      </c>
    </row>
    <row r="416" spans="1:65">
      <c r="A416" s="29"/>
      <c r="B416" s="3" t="s">
        <v>258</v>
      </c>
      <c r="C416" s="28"/>
      <c r="D416" s="23">
        <v>0</v>
      </c>
      <c r="E416" s="15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37</v>
      </c>
    </row>
    <row r="417" spans="1:65">
      <c r="A417" s="29"/>
      <c r="B417" s="3" t="s">
        <v>85</v>
      </c>
      <c r="C417" s="28"/>
      <c r="D417" s="13">
        <v>0</v>
      </c>
      <c r="E417" s="15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259</v>
      </c>
      <c r="C418" s="28"/>
      <c r="D418" s="13">
        <v>0</v>
      </c>
      <c r="E418" s="15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260</v>
      </c>
      <c r="C419" s="46"/>
      <c r="D419" s="44" t="s">
        <v>261</v>
      </c>
      <c r="E419" s="15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628</v>
      </c>
      <c r="BM421" s="27" t="s">
        <v>313</v>
      </c>
    </row>
    <row r="422" spans="1:65" ht="15">
      <c r="A422" s="24" t="s">
        <v>59</v>
      </c>
      <c r="B422" s="18" t="s">
        <v>109</v>
      </c>
      <c r="C422" s="15" t="s">
        <v>110</v>
      </c>
      <c r="D422" s="16" t="s">
        <v>328</v>
      </c>
      <c r="E422" s="15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224</v>
      </c>
      <c r="C423" s="9" t="s">
        <v>224</v>
      </c>
      <c r="D423" s="10" t="s">
        <v>111</v>
      </c>
      <c r="E423" s="15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335</v>
      </c>
      <c r="E424" s="15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3" t="s">
        <v>105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</v>
      </c>
    </row>
    <row r="427" spans="1:65">
      <c r="A427" s="29"/>
      <c r="B427" s="19">
        <v>1</v>
      </c>
      <c r="C427" s="9">
        <v>2</v>
      </c>
      <c r="D427" s="208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8</v>
      </c>
    </row>
    <row r="428" spans="1:65">
      <c r="A428" s="29"/>
      <c r="B428" s="20" t="s">
        <v>256</v>
      </c>
      <c r="C428" s="12"/>
      <c r="D428" s="209" t="s">
        <v>648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16</v>
      </c>
    </row>
    <row r="429" spans="1:65">
      <c r="A429" s="29"/>
      <c r="B429" s="3" t="s">
        <v>257</v>
      </c>
      <c r="C429" s="28"/>
      <c r="D429" s="23" t="s">
        <v>648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 t="s">
        <v>105</v>
      </c>
    </row>
    <row r="430" spans="1:65">
      <c r="A430" s="29"/>
      <c r="B430" s="3" t="s">
        <v>258</v>
      </c>
      <c r="C430" s="28"/>
      <c r="D430" s="23" t="s">
        <v>648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38</v>
      </c>
    </row>
    <row r="431" spans="1:65">
      <c r="A431" s="29"/>
      <c r="B431" s="3" t="s">
        <v>85</v>
      </c>
      <c r="C431" s="28"/>
      <c r="D431" s="13" t="s">
        <v>648</v>
      </c>
      <c r="E431" s="15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259</v>
      </c>
      <c r="C432" s="28"/>
      <c r="D432" s="13" t="s">
        <v>648</v>
      </c>
      <c r="E432" s="15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260</v>
      </c>
      <c r="C433" s="46"/>
      <c r="D433" s="44" t="s">
        <v>261</v>
      </c>
      <c r="E433" s="15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629</v>
      </c>
      <c r="BM435" s="27" t="s">
        <v>313</v>
      </c>
    </row>
    <row r="436" spans="1:65" ht="15">
      <c r="A436" s="24" t="s">
        <v>6</v>
      </c>
      <c r="B436" s="18" t="s">
        <v>109</v>
      </c>
      <c r="C436" s="15" t="s">
        <v>110</v>
      </c>
      <c r="D436" s="16" t="s">
        <v>328</v>
      </c>
      <c r="E436" s="15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224</v>
      </c>
      <c r="C437" s="9" t="s">
        <v>224</v>
      </c>
      <c r="D437" s="10" t="s">
        <v>111</v>
      </c>
      <c r="E437" s="15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335</v>
      </c>
      <c r="E438" s="15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1.6</v>
      </c>
      <c r="E440" s="15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1.6</v>
      </c>
      <c r="E441" s="15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33</v>
      </c>
    </row>
    <row r="442" spans="1:65">
      <c r="A442" s="29"/>
      <c r="B442" s="20" t="s">
        <v>256</v>
      </c>
      <c r="C442" s="12"/>
      <c r="D442" s="22">
        <v>1.6</v>
      </c>
      <c r="E442" s="15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257</v>
      </c>
      <c r="C443" s="28"/>
      <c r="D443" s="11">
        <v>1.6</v>
      </c>
      <c r="E443" s="15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1.6</v>
      </c>
    </row>
    <row r="444" spans="1:65">
      <c r="A444" s="29"/>
      <c r="B444" s="3" t="s">
        <v>258</v>
      </c>
      <c r="C444" s="28"/>
      <c r="D444" s="23">
        <v>0</v>
      </c>
      <c r="E444" s="15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39</v>
      </c>
    </row>
    <row r="445" spans="1:65">
      <c r="A445" s="29"/>
      <c r="B445" s="3" t="s">
        <v>85</v>
      </c>
      <c r="C445" s="28"/>
      <c r="D445" s="13">
        <v>0</v>
      </c>
      <c r="E445" s="15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259</v>
      </c>
      <c r="C446" s="28"/>
      <c r="D446" s="13">
        <v>0</v>
      </c>
      <c r="E446" s="15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260</v>
      </c>
      <c r="C447" s="46"/>
      <c r="D447" s="44" t="s">
        <v>261</v>
      </c>
      <c r="E447" s="15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630</v>
      </c>
      <c r="BM449" s="27" t="s">
        <v>313</v>
      </c>
    </row>
    <row r="450" spans="1:65" ht="15">
      <c r="A450" s="24" t="s">
        <v>9</v>
      </c>
      <c r="B450" s="18" t="s">
        <v>109</v>
      </c>
      <c r="C450" s="15" t="s">
        <v>110</v>
      </c>
      <c r="D450" s="16" t="s">
        <v>328</v>
      </c>
      <c r="E450" s="15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224</v>
      </c>
      <c r="C451" s="9" t="s">
        <v>224</v>
      </c>
      <c r="D451" s="10" t="s">
        <v>111</v>
      </c>
      <c r="E451" s="15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335</v>
      </c>
      <c r="E452" s="15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5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12">
        <v>44.1</v>
      </c>
      <c r="E454" s="214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  <c r="AL454" s="215"/>
      <c r="AM454" s="215"/>
      <c r="AN454" s="215"/>
      <c r="AO454" s="215"/>
      <c r="AP454" s="215"/>
      <c r="AQ454" s="215"/>
      <c r="AR454" s="215"/>
      <c r="AS454" s="215"/>
      <c r="AT454" s="215"/>
      <c r="AU454" s="215"/>
      <c r="AV454" s="215"/>
      <c r="AW454" s="215"/>
      <c r="AX454" s="215"/>
      <c r="AY454" s="215"/>
      <c r="AZ454" s="215"/>
      <c r="BA454" s="215"/>
      <c r="BB454" s="215"/>
      <c r="BC454" s="215"/>
      <c r="BD454" s="215"/>
      <c r="BE454" s="215"/>
      <c r="BF454" s="215"/>
      <c r="BG454" s="215"/>
      <c r="BH454" s="215"/>
      <c r="BI454" s="215"/>
      <c r="BJ454" s="215"/>
      <c r="BK454" s="215"/>
      <c r="BL454" s="215"/>
      <c r="BM454" s="216">
        <v>1</v>
      </c>
    </row>
    <row r="455" spans="1:65">
      <c r="A455" s="29"/>
      <c r="B455" s="19">
        <v>1</v>
      </c>
      <c r="C455" s="9">
        <v>2</v>
      </c>
      <c r="D455" s="217">
        <v>44.2</v>
      </c>
      <c r="E455" s="214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  <c r="AL455" s="215"/>
      <c r="AM455" s="215"/>
      <c r="AN455" s="215"/>
      <c r="AO455" s="215"/>
      <c r="AP455" s="215"/>
      <c r="AQ455" s="215"/>
      <c r="AR455" s="215"/>
      <c r="AS455" s="215"/>
      <c r="AT455" s="215"/>
      <c r="AU455" s="215"/>
      <c r="AV455" s="215"/>
      <c r="AW455" s="215"/>
      <c r="AX455" s="215"/>
      <c r="AY455" s="215"/>
      <c r="AZ455" s="215"/>
      <c r="BA455" s="215"/>
      <c r="BB455" s="215"/>
      <c r="BC455" s="215"/>
      <c r="BD455" s="215"/>
      <c r="BE455" s="215"/>
      <c r="BF455" s="215"/>
      <c r="BG455" s="215"/>
      <c r="BH455" s="215"/>
      <c r="BI455" s="215"/>
      <c r="BJ455" s="215"/>
      <c r="BK455" s="215"/>
      <c r="BL455" s="215"/>
      <c r="BM455" s="216">
        <v>34</v>
      </c>
    </row>
    <row r="456" spans="1:65">
      <c r="A456" s="29"/>
      <c r="B456" s="20" t="s">
        <v>256</v>
      </c>
      <c r="C456" s="12"/>
      <c r="D456" s="221">
        <v>44.150000000000006</v>
      </c>
      <c r="E456" s="214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  <c r="BC456" s="215"/>
      <c r="BD456" s="215"/>
      <c r="BE456" s="215"/>
      <c r="BF456" s="215"/>
      <c r="BG456" s="215"/>
      <c r="BH456" s="215"/>
      <c r="BI456" s="215"/>
      <c r="BJ456" s="215"/>
      <c r="BK456" s="215"/>
      <c r="BL456" s="215"/>
      <c r="BM456" s="216">
        <v>16</v>
      </c>
    </row>
    <row r="457" spans="1:65">
      <c r="A457" s="29"/>
      <c r="B457" s="3" t="s">
        <v>257</v>
      </c>
      <c r="C457" s="28"/>
      <c r="D457" s="217">
        <v>44.150000000000006</v>
      </c>
      <c r="E457" s="214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  <c r="BC457" s="215"/>
      <c r="BD457" s="215"/>
      <c r="BE457" s="215"/>
      <c r="BF457" s="215"/>
      <c r="BG457" s="215"/>
      <c r="BH457" s="215"/>
      <c r="BI457" s="215"/>
      <c r="BJ457" s="215"/>
      <c r="BK457" s="215"/>
      <c r="BL457" s="215"/>
      <c r="BM457" s="216">
        <v>44.15</v>
      </c>
    </row>
    <row r="458" spans="1:65">
      <c r="A458" s="29"/>
      <c r="B458" s="3" t="s">
        <v>258</v>
      </c>
      <c r="C458" s="28"/>
      <c r="D458" s="217">
        <v>7.0710678118655765E-2</v>
      </c>
      <c r="E458" s="214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6">
        <v>40</v>
      </c>
    </row>
    <row r="459" spans="1:65">
      <c r="A459" s="29"/>
      <c r="B459" s="3" t="s">
        <v>85</v>
      </c>
      <c r="C459" s="28"/>
      <c r="D459" s="13">
        <v>1.6016008633897114E-3</v>
      </c>
      <c r="E459" s="15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259</v>
      </c>
      <c r="C460" s="28"/>
      <c r="D460" s="13">
        <v>2.2204460492503131E-16</v>
      </c>
      <c r="E460" s="15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260</v>
      </c>
      <c r="C461" s="46"/>
      <c r="D461" s="44" t="s">
        <v>261</v>
      </c>
      <c r="E461" s="15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631</v>
      </c>
      <c r="BM463" s="27" t="s">
        <v>313</v>
      </c>
    </row>
    <row r="464" spans="1:65" ht="15">
      <c r="A464" s="24" t="s">
        <v>12</v>
      </c>
      <c r="B464" s="18" t="s">
        <v>109</v>
      </c>
      <c r="C464" s="15" t="s">
        <v>110</v>
      </c>
      <c r="D464" s="16" t="s">
        <v>328</v>
      </c>
      <c r="E464" s="15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224</v>
      </c>
      <c r="C465" s="9" t="s">
        <v>224</v>
      </c>
      <c r="D465" s="10" t="s">
        <v>111</v>
      </c>
      <c r="E465" s="15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335</v>
      </c>
      <c r="E466" s="15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21">
        <v>2.77</v>
      </c>
      <c r="E468" s="15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2.79</v>
      </c>
      <c r="E469" s="15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35</v>
      </c>
    </row>
    <row r="470" spans="1:65">
      <c r="A470" s="29"/>
      <c r="B470" s="20" t="s">
        <v>256</v>
      </c>
      <c r="C470" s="12"/>
      <c r="D470" s="22">
        <v>2.7800000000000002</v>
      </c>
      <c r="E470" s="15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257</v>
      </c>
      <c r="C471" s="28"/>
      <c r="D471" s="11">
        <v>2.7800000000000002</v>
      </c>
      <c r="E471" s="15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2.78</v>
      </c>
    </row>
    <row r="472" spans="1:65">
      <c r="A472" s="29"/>
      <c r="B472" s="3" t="s">
        <v>258</v>
      </c>
      <c r="C472" s="28"/>
      <c r="D472" s="23">
        <v>1.4142135623730963E-2</v>
      </c>
      <c r="E472" s="15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41</v>
      </c>
    </row>
    <row r="473" spans="1:65">
      <c r="A473" s="29"/>
      <c r="B473" s="3" t="s">
        <v>85</v>
      </c>
      <c r="C473" s="28"/>
      <c r="D473" s="13">
        <v>5.0870991452269644E-3</v>
      </c>
      <c r="E473" s="15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259</v>
      </c>
      <c r="C474" s="28"/>
      <c r="D474" s="13">
        <v>2.2204460492503131E-16</v>
      </c>
      <c r="E474" s="15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260</v>
      </c>
      <c r="C475" s="46"/>
      <c r="D475" s="44" t="s">
        <v>261</v>
      </c>
      <c r="E475" s="15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632</v>
      </c>
      <c r="BM477" s="27" t="s">
        <v>313</v>
      </c>
    </row>
    <row r="478" spans="1:65" ht="15">
      <c r="A478" s="24" t="s">
        <v>15</v>
      </c>
      <c r="B478" s="18" t="s">
        <v>109</v>
      </c>
      <c r="C478" s="15" t="s">
        <v>110</v>
      </c>
      <c r="D478" s="16" t="s">
        <v>328</v>
      </c>
      <c r="E478" s="15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224</v>
      </c>
      <c r="C479" s="9" t="s">
        <v>224</v>
      </c>
      <c r="D479" s="10" t="s">
        <v>111</v>
      </c>
      <c r="E479" s="15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335</v>
      </c>
      <c r="E480" s="15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0.8</v>
      </c>
      <c r="E482" s="15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0.8</v>
      </c>
      <c r="E483" s="15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19</v>
      </c>
    </row>
    <row r="484" spans="1:65">
      <c r="A484" s="29"/>
      <c r="B484" s="20" t="s">
        <v>256</v>
      </c>
      <c r="C484" s="12"/>
      <c r="D484" s="22">
        <v>0.8</v>
      </c>
      <c r="E484" s="15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257</v>
      </c>
      <c r="C485" s="28"/>
      <c r="D485" s="11">
        <v>0.8</v>
      </c>
      <c r="E485" s="15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0.8</v>
      </c>
    </row>
    <row r="486" spans="1:65">
      <c r="A486" s="29"/>
      <c r="B486" s="3" t="s">
        <v>258</v>
      </c>
      <c r="C486" s="28"/>
      <c r="D486" s="23">
        <v>0</v>
      </c>
      <c r="E486" s="15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25</v>
      </c>
    </row>
    <row r="487" spans="1:65">
      <c r="A487" s="29"/>
      <c r="B487" s="3" t="s">
        <v>85</v>
      </c>
      <c r="C487" s="28"/>
      <c r="D487" s="13">
        <v>0</v>
      </c>
      <c r="E487" s="15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259</v>
      </c>
      <c r="C488" s="28"/>
      <c r="D488" s="13">
        <v>0</v>
      </c>
      <c r="E488" s="15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260</v>
      </c>
      <c r="C489" s="46"/>
      <c r="D489" s="44" t="s">
        <v>261</v>
      </c>
      <c r="E489" s="15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633</v>
      </c>
      <c r="BM491" s="27" t="s">
        <v>313</v>
      </c>
    </row>
    <row r="492" spans="1:65" ht="15">
      <c r="A492" s="24" t="s">
        <v>18</v>
      </c>
      <c r="B492" s="18" t="s">
        <v>109</v>
      </c>
      <c r="C492" s="15" t="s">
        <v>110</v>
      </c>
      <c r="D492" s="16" t="s">
        <v>328</v>
      </c>
      <c r="E492" s="15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224</v>
      </c>
      <c r="C493" s="9" t="s">
        <v>224</v>
      </c>
      <c r="D493" s="10" t="s">
        <v>111</v>
      </c>
      <c r="E493" s="15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335</v>
      </c>
      <c r="E494" s="15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0</v>
      </c>
    </row>
    <row r="495" spans="1:65">
      <c r="A495" s="29"/>
      <c r="B495" s="19"/>
      <c r="C495" s="9"/>
      <c r="D495" s="25"/>
      <c r="E495" s="15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8">
        <v>1</v>
      </c>
      <c r="C496" s="14">
        <v>1</v>
      </c>
      <c r="D496" s="223">
        <v>112</v>
      </c>
      <c r="E496" s="225"/>
      <c r="F496" s="226"/>
      <c r="G496" s="226"/>
      <c r="H496" s="226"/>
      <c r="I496" s="226"/>
      <c r="J496" s="226"/>
      <c r="K496" s="226"/>
      <c r="L496" s="226"/>
      <c r="M496" s="226"/>
      <c r="N496" s="226"/>
      <c r="O496" s="226"/>
      <c r="P496" s="226"/>
      <c r="Q496" s="226"/>
      <c r="R496" s="226"/>
      <c r="S496" s="226"/>
      <c r="T496" s="226"/>
      <c r="U496" s="226"/>
      <c r="V496" s="226"/>
      <c r="W496" s="226"/>
      <c r="X496" s="226"/>
      <c r="Y496" s="226"/>
      <c r="Z496" s="226"/>
      <c r="AA496" s="226"/>
      <c r="AB496" s="226"/>
      <c r="AC496" s="226"/>
      <c r="AD496" s="226"/>
      <c r="AE496" s="226"/>
      <c r="AF496" s="226"/>
      <c r="AG496" s="226"/>
      <c r="AH496" s="226"/>
      <c r="AI496" s="226"/>
      <c r="AJ496" s="226"/>
      <c r="AK496" s="226"/>
      <c r="AL496" s="226"/>
      <c r="AM496" s="226"/>
      <c r="AN496" s="226"/>
      <c r="AO496" s="226"/>
      <c r="AP496" s="226"/>
      <c r="AQ496" s="226"/>
      <c r="AR496" s="226"/>
      <c r="AS496" s="226"/>
      <c r="AT496" s="226"/>
      <c r="AU496" s="226"/>
      <c r="AV496" s="226"/>
      <c r="AW496" s="226"/>
      <c r="AX496" s="226"/>
      <c r="AY496" s="226"/>
      <c r="AZ496" s="226"/>
      <c r="BA496" s="226"/>
      <c r="BB496" s="226"/>
      <c r="BC496" s="226"/>
      <c r="BD496" s="226"/>
      <c r="BE496" s="226"/>
      <c r="BF496" s="226"/>
      <c r="BG496" s="226"/>
      <c r="BH496" s="226"/>
      <c r="BI496" s="226"/>
      <c r="BJ496" s="226"/>
      <c r="BK496" s="226"/>
      <c r="BL496" s="226"/>
      <c r="BM496" s="227">
        <v>1</v>
      </c>
    </row>
    <row r="497" spans="1:65">
      <c r="A497" s="29"/>
      <c r="B497" s="19">
        <v>1</v>
      </c>
      <c r="C497" s="9">
        <v>2</v>
      </c>
      <c r="D497" s="228">
        <v>112</v>
      </c>
      <c r="E497" s="225"/>
      <c r="F497" s="226"/>
      <c r="G497" s="226"/>
      <c r="H497" s="226"/>
      <c r="I497" s="226"/>
      <c r="J497" s="226"/>
      <c r="K497" s="226"/>
      <c r="L497" s="226"/>
      <c r="M497" s="226"/>
      <c r="N497" s="226"/>
      <c r="O497" s="226"/>
      <c r="P497" s="226"/>
      <c r="Q497" s="226"/>
      <c r="R497" s="226"/>
      <c r="S497" s="226"/>
      <c r="T497" s="226"/>
      <c r="U497" s="226"/>
      <c r="V497" s="226"/>
      <c r="W497" s="226"/>
      <c r="X497" s="226"/>
      <c r="Y497" s="226"/>
      <c r="Z497" s="226"/>
      <c r="AA497" s="226"/>
      <c r="AB497" s="226"/>
      <c r="AC497" s="226"/>
      <c r="AD497" s="226"/>
      <c r="AE497" s="226"/>
      <c r="AF497" s="226"/>
      <c r="AG497" s="226"/>
      <c r="AH497" s="226"/>
      <c r="AI497" s="226"/>
      <c r="AJ497" s="226"/>
      <c r="AK497" s="226"/>
      <c r="AL497" s="226"/>
      <c r="AM497" s="226"/>
      <c r="AN497" s="226"/>
      <c r="AO497" s="226"/>
      <c r="AP497" s="226"/>
      <c r="AQ497" s="226"/>
      <c r="AR497" s="226"/>
      <c r="AS497" s="226"/>
      <c r="AT497" s="226"/>
      <c r="AU497" s="226"/>
      <c r="AV497" s="226"/>
      <c r="AW497" s="226"/>
      <c r="AX497" s="226"/>
      <c r="AY497" s="226"/>
      <c r="AZ497" s="226"/>
      <c r="BA497" s="226"/>
      <c r="BB497" s="226"/>
      <c r="BC497" s="226"/>
      <c r="BD497" s="226"/>
      <c r="BE497" s="226"/>
      <c r="BF497" s="226"/>
      <c r="BG497" s="226"/>
      <c r="BH497" s="226"/>
      <c r="BI497" s="226"/>
      <c r="BJ497" s="226"/>
      <c r="BK497" s="226"/>
      <c r="BL497" s="226"/>
      <c r="BM497" s="227">
        <v>20</v>
      </c>
    </row>
    <row r="498" spans="1:65">
      <c r="A498" s="29"/>
      <c r="B498" s="20" t="s">
        <v>256</v>
      </c>
      <c r="C498" s="12"/>
      <c r="D498" s="232">
        <v>112</v>
      </c>
      <c r="E498" s="225"/>
      <c r="F498" s="226"/>
      <c r="G498" s="226"/>
      <c r="H498" s="226"/>
      <c r="I498" s="226"/>
      <c r="J498" s="226"/>
      <c r="K498" s="226"/>
      <c r="L498" s="226"/>
      <c r="M498" s="226"/>
      <c r="N498" s="226"/>
      <c r="O498" s="226"/>
      <c r="P498" s="226"/>
      <c r="Q498" s="226"/>
      <c r="R498" s="226"/>
      <c r="S498" s="226"/>
      <c r="T498" s="226"/>
      <c r="U498" s="226"/>
      <c r="V498" s="226"/>
      <c r="W498" s="226"/>
      <c r="X498" s="226"/>
      <c r="Y498" s="226"/>
      <c r="Z498" s="226"/>
      <c r="AA498" s="226"/>
      <c r="AB498" s="226"/>
      <c r="AC498" s="226"/>
      <c r="AD498" s="226"/>
      <c r="AE498" s="226"/>
      <c r="AF498" s="226"/>
      <c r="AG498" s="226"/>
      <c r="AH498" s="226"/>
      <c r="AI498" s="226"/>
      <c r="AJ498" s="226"/>
      <c r="AK498" s="226"/>
      <c r="AL498" s="226"/>
      <c r="AM498" s="226"/>
      <c r="AN498" s="226"/>
      <c r="AO498" s="226"/>
      <c r="AP498" s="226"/>
      <c r="AQ498" s="226"/>
      <c r="AR498" s="226"/>
      <c r="AS498" s="226"/>
      <c r="AT498" s="226"/>
      <c r="AU498" s="226"/>
      <c r="AV498" s="226"/>
      <c r="AW498" s="226"/>
      <c r="AX498" s="226"/>
      <c r="AY498" s="226"/>
      <c r="AZ498" s="226"/>
      <c r="BA498" s="226"/>
      <c r="BB498" s="226"/>
      <c r="BC498" s="226"/>
      <c r="BD498" s="226"/>
      <c r="BE498" s="226"/>
      <c r="BF498" s="226"/>
      <c r="BG498" s="226"/>
      <c r="BH498" s="226"/>
      <c r="BI498" s="226"/>
      <c r="BJ498" s="226"/>
      <c r="BK498" s="226"/>
      <c r="BL498" s="226"/>
      <c r="BM498" s="227">
        <v>16</v>
      </c>
    </row>
    <row r="499" spans="1:65">
      <c r="A499" s="29"/>
      <c r="B499" s="3" t="s">
        <v>257</v>
      </c>
      <c r="C499" s="28"/>
      <c r="D499" s="228">
        <v>112</v>
      </c>
      <c r="E499" s="225"/>
      <c r="F499" s="226"/>
      <c r="G499" s="226"/>
      <c r="H499" s="226"/>
      <c r="I499" s="226"/>
      <c r="J499" s="226"/>
      <c r="K499" s="226"/>
      <c r="L499" s="226"/>
      <c r="M499" s="226"/>
      <c r="N499" s="226"/>
      <c r="O499" s="226"/>
      <c r="P499" s="226"/>
      <c r="Q499" s="226"/>
      <c r="R499" s="226"/>
      <c r="S499" s="226"/>
      <c r="T499" s="226"/>
      <c r="U499" s="226"/>
      <c r="V499" s="226"/>
      <c r="W499" s="226"/>
      <c r="X499" s="226"/>
      <c r="Y499" s="226"/>
      <c r="Z499" s="226"/>
      <c r="AA499" s="226"/>
      <c r="AB499" s="226"/>
      <c r="AC499" s="226"/>
      <c r="AD499" s="226"/>
      <c r="AE499" s="226"/>
      <c r="AF499" s="226"/>
      <c r="AG499" s="226"/>
      <c r="AH499" s="226"/>
      <c r="AI499" s="226"/>
      <c r="AJ499" s="226"/>
      <c r="AK499" s="226"/>
      <c r="AL499" s="226"/>
      <c r="AM499" s="226"/>
      <c r="AN499" s="226"/>
      <c r="AO499" s="226"/>
      <c r="AP499" s="226"/>
      <c r="AQ499" s="226"/>
      <c r="AR499" s="226"/>
      <c r="AS499" s="226"/>
      <c r="AT499" s="226"/>
      <c r="AU499" s="226"/>
      <c r="AV499" s="226"/>
      <c r="AW499" s="226"/>
      <c r="AX499" s="226"/>
      <c r="AY499" s="226"/>
      <c r="AZ499" s="226"/>
      <c r="BA499" s="226"/>
      <c r="BB499" s="226"/>
      <c r="BC499" s="226"/>
      <c r="BD499" s="226"/>
      <c r="BE499" s="226"/>
      <c r="BF499" s="226"/>
      <c r="BG499" s="226"/>
      <c r="BH499" s="226"/>
      <c r="BI499" s="226"/>
      <c r="BJ499" s="226"/>
      <c r="BK499" s="226"/>
      <c r="BL499" s="226"/>
      <c r="BM499" s="227">
        <v>112</v>
      </c>
    </row>
    <row r="500" spans="1:65">
      <c r="A500" s="29"/>
      <c r="B500" s="3" t="s">
        <v>258</v>
      </c>
      <c r="C500" s="28"/>
      <c r="D500" s="228">
        <v>0</v>
      </c>
      <c r="E500" s="225"/>
      <c r="F500" s="226"/>
      <c r="G500" s="226"/>
      <c r="H500" s="226"/>
      <c r="I500" s="226"/>
      <c r="J500" s="226"/>
      <c r="K500" s="226"/>
      <c r="L500" s="226"/>
      <c r="M500" s="226"/>
      <c r="N500" s="226"/>
      <c r="O500" s="226"/>
      <c r="P500" s="226"/>
      <c r="Q500" s="226"/>
      <c r="R500" s="226"/>
      <c r="S500" s="226"/>
      <c r="T500" s="226"/>
      <c r="U500" s="226"/>
      <c r="V500" s="226"/>
      <c r="W500" s="226"/>
      <c r="X500" s="226"/>
      <c r="Y500" s="226"/>
      <c r="Z500" s="226"/>
      <c r="AA500" s="226"/>
      <c r="AB500" s="226"/>
      <c r="AC500" s="226"/>
      <c r="AD500" s="226"/>
      <c r="AE500" s="226"/>
      <c r="AF500" s="226"/>
      <c r="AG500" s="226"/>
      <c r="AH500" s="226"/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  <c r="BI500" s="226"/>
      <c r="BJ500" s="226"/>
      <c r="BK500" s="226"/>
      <c r="BL500" s="226"/>
      <c r="BM500" s="227">
        <v>26</v>
      </c>
    </row>
    <row r="501" spans="1:65">
      <c r="A501" s="29"/>
      <c r="B501" s="3" t="s">
        <v>85</v>
      </c>
      <c r="C501" s="28"/>
      <c r="D501" s="13">
        <v>0</v>
      </c>
      <c r="E501" s="15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259</v>
      </c>
      <c r="C502" s="28"/>
      <c r="D502" s="13">
        <v>0</v>
      </c>
      <c r="E502" s="15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260</v>
      </c>
      <c r="C503" s="46"/>
      <c r="D503" s="44" t="s">
        <v>261</v>
      </c>
      <c r="E503" s="15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634</v>
      </c>
      <c r="BM505" s="27" t="s">
        <v>313</v>
      </c>
    </row>
    <row r="506" spans="1:65" ht="15">
      <c r="A506" s="24" t="s">
        <v>21</v>
      </c>
      <c r="B506" s="18" t="s">
        <v>109</v>
      </c>
      <c r="C506" s="15" t="s">
        <v>110</v>
      </c>
      <c r="D506" s="16" t="s">
        <v>328</v>
      </c>
      <c r="E506" s="15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224</v>
      </c>
      <c r="C507" s="9" t="s">
        <v>224</v>
      </c>
      <c r="D507" s="10" t="s">
        <v>111</v>
      </c>
      <c r="E507" s="15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335</v>
      </c>
      <c r="E508" s="15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5"/>
      <c r="E509" s="15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0.68</v>
      </c>
      <c r="E510" s="15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0.62</v>
      </c>
      <c r="E511" s="15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21</v>
      </c>
    </row>
    <row r="512" spans="1:65">
      <c r="A512" s="29"/>
      <c r="B512" s="20" t="s">
        <v>256</v>
      </c>
      <c r="C512" s="12"/>
      <c r="D512" s="22">
        <v>0.65</v>
      </c>
      <c r="E512" s="15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3" t="s">
        <v>257</v>
      </c>
      <c r="C513" s="28"/>
      <c r="D513" s="11">
        <v>0.65</v>
      </c>
      <c r="E513" s="15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0.65</v>
      </c>
    </row>
    <row r="514" spans="1:65">
      <c r="A514" s="29"/>
      <c r="B514" s="3" t="s">
        <v>258</v>
      </c>
      <c r="C514" s="28"/>
      <c r="D514" s="23">
        <v>4.2426406871192889E-2</v>
      </c>
      <c r="E514" s="15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27</v>
      </c>
    </row>
    <row r="515" spans="1:65">
      <c r="A515" s="29"/>
      <c r="B515" s="3" t="s">
        <v>85</v>
      </c>
      <c r="C515" s="28"/>
      <c r="D515" s="13">
        <v>6.5271395186450601E-2</v>
      </c>
      <c r="E515" s="15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259</v>
      </c>
      <c r="C516" s="28"/>
      <c r="D516" s="13">
        <v>0</v>
      </c>
      <c r="E516" s="15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260</v>
      </c>
      <c r="C517" s="46"/>
      <c r="D517" s="44" t="s">
        <v>261</v>
      </c>
      <c r="E517" s="15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635</v>
      </c>
      <c r="BM519" s="27" t="s">
        <v>313</v>
      </c>
    </row>
    <row r="520" spans="1:65" ht="15">
      <c r="A520" s="24" t="s">
        <v>24</v>
      </c>
      <c r="B520" s="18" t="s">
        <v>109</v>
      </c>
      <c r="C520" s="15" t="s">
        <v>110</v>
      </c>
      <c r="D520" s="16" t="s">
        <v>328</v>
      </c>
      <c r="E520" s="15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224</v>
      </c>
      <c r="C521" s="9" t="s">
        <v>224</v>
      </c>
      <c r="D521" s="10" t="s">
        <v>111</v>
      </c>
      <c r="E521" s="15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335</v>
      </c>
      <c r="E522" s="15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0.63</v>
      </c>
      <c r="E524" s="15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0.63</v>
      </c>
      <c r="E525" s="15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4</v>
      </c>
    </row>
    <row r="526" spans="1:65">
      <c r="A526" s="29"/>
      <c r="B526" s="20" t="s">
        <v>256</v>
      </c>
      <c r="C526" s="12"/>
      <c r="D526" s="22">
        <v>0.63</v>
      </c>
      <c r="E526" s="15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257</v>
      </c>
      <c r="C527" s="28"/>
      <c r="D527" s="11">
        <v>0.63</v>
      </c>
      <c r="E527" s="15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0.63</v>
      </c>
    </row>
    <row r="528" spans="1:65">
      <c r="A528" s="29"/>
      <c r="B528" s="3" t="s">
        <v>258</v>
      </c>
      <c r="C528" s="28"/>
      <c r="D528" s="23">
        <v>0</v>
      </c>
      <c r="E528" s="15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28</v>
      </c>
    </row>
    <row r="529" spans="1:65">
      <c r="A529" s="29"/>
      <c r="B529" s="3" t="s">
        <v>85</v>
      </c>
      <c r="C529" s="28"/>
      <c r="D529" s="13">
        <v>0</v>
      </c>
      <c r="E529" s="15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259</v>
      </c>
      <c r="C530" s="28"/>
      <c r="D530" s="13">
        <v>0</v>
      </c>
      <c r="E530" s="15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260</v>
      </c>
      <c r="C531" s="46"/>
      <c r="D531" s="44" t="s">
        <v>261</v>
      </c>
      <c r="E531" s="15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636</v>
      </c>
      <c r="BM533" s="27" t="s">
        <v>313</v>
      </c>
    </row>
    <row r="534" spans="1:65" ht="15">
      <c r="A534" s="24" t="s">
        <v>27</v>
      </c>
      <c r="B534" s="18" t="s">
        <v>109</v>
      </c>
      <c r="C534" s="15" t="s">
        <v>110</v>
      </c>
      <c r="D534" s="16" t="s">
        <v>328</v>
      </c>
      <c r="E534" s="15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224</v>
      </c>
      <c r="C535" s="9" t="s">
        <v>224</v>
      </c>
      <c r="D535" s="10" t="s">
        <v>111</v>
      </c>
      <c r="E535" s="15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335</v>
      </c>
      <c r="E536" s="15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147" t="s">
        <v>95</v>
      </c>
      <c r="E538" s="15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48" t="s">
        <v>95</v>
      </c>
      <c r="E539" s="15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23</v>
      </c>
    </row>
    <row r="540" spans="1:65">
      <c r="A540" s="29"/>
      <c r="B540" s="20" t="s">
        <v>256</v>
      </c>
      <c r="C540" s="12"/>
      <c r="D540" s="22" t="s">
        <v>648</v>
      </c>
      <c r="E540" s="15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257</v>
      </c>
      <c r="C541" s="28"/>
      <c r="D541" s="11" t="s">
        <v>648</v>
      </c>
      <c r="E541" s="15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 t="s">
        <v>95</v>
      </c>
    </row>
    <row r="542" spans="1:65">
      <c r="A542" s="29"/>
      <c r="B542" s="3" t="s">
        <v>258</v>
      </c>
      <c r="C542" s="28"/>
      <c r="D542" s="23" t="s">
        <v>648</v>
      </c>
      <c r="E542" s="15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29</v>
      </c>
    </row>
    <row r="543" spans="1:65">
      <c r="A543" s="29"/>
      <c r="B543" s="3" t="s">
        <v>85</v>
      </c>
      <c r="C543" s="28"/>
      <c r="D543" s="13" t="s">
        <v>648</v>
      </c>
      <c r="E543" s="15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259</v>
      </c>
      <c r="C544" s="28"/>
      <c r="D544" s="13" t="s">
        <v>648</v>
      </c>
      <c r="E544" s="15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260</v>
      </c>
      <c r="C545" s="46"/>
      <c r="D545" s="44" t="s">
        <v>261</v>
      </c>
      <c r="E545" s="15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637</v>
      </c>
      <c r="BM547" s="27" t="s">
        <v>313</v>
      </c>
    </row>
    <row r="548" spans="1:65" ht="15">
      <c r="A548" s="24" t="s">
        <v>30</v>
      </c>
      <c r="B548" s="18" t="s">
        <v>109</v>
      </c>
      <c r="C548" s="15" t="s">
        <v>110</v>
      </c>
      <c r="D548" s="16" t="s">
        <v>328</v>
      </c>
      <c r="E548" s="15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224</v>
      </c>
      <c r="C549" s="9" t="s">
        <v>224</v>
      </c>
      <c r="D549" s="10" t="s">
        <v>111</v>
      </c>
      <c r="E549" s="15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335</v>
      </c>
      <c r="E550" s="15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0.46</v>
      </c>
      <c r="E552" s="15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0.47</v>
      </c>
      <c r="E553" s="15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24</v>
      </c>
    </row>
    <row r="554" spans="1:65">
      <c r="A554" s="29"/>
      <c r="B554" s="20" t="s">
        <v>256</v>
      </c>
      <c r="C554" s="12"/>
      <c r="D554" s="22">
        <v>0.46499999999999997</v>
      </c>
      <c r="E554" s="15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257</v>
      </c>
      <c r="C555" s="28"/>
      <c r="D555" s="11">
        <v>0.46499999999999997</v>
      </c>
      <c r="E555" s="15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0.46500000000000002</v>
      </c>
    </row>
    <row r="556" spans="1:65">
      <c r="A556" s="29"/>
      <c r="B556" s="3" t="s">
        <v>258</v>
      </c>
      <c r="C556" s="28"/>
      <c r="D556" s="23">
        <v>7.0710678118654424E-3</v>
      </c>
      <c r="E556" s="15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30</v>
      </c>
    </row>
    <row r="557" spans="1:65">
      <c r="A557" s="29"/>
      <c r="B557" s="3" t="s">
        <v>85</v>
      </c>
      <c r="C557" s="28"/>
      <c r="D557" s="13">
        <v>1.5206597444871919E-2</v>
      </c>
      <c r="E557" s="15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259</v>
      </c>
      <c r="C558" s="28"/>
      <c r="D558" s="13">
        <v>-1.1102230246251565E-16</v>
      </c>
      <c r="E558" s="15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260</v>
      </c>
      <c r="C559" s="46"/>
      <c r="D559" s="44" t="s">
        <v>261</v>
      </c>
      <c r="E559" s="15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638</v>
      </c>
      <c r="BM561" s="27" t="s">
        <v>313</v>
      </c>
    </row>
    <row r="562" spans="1:65" ht="15">
      <c r="A562" s="24" t="s">
        <v>62</v>
      </c>
      <c r="B562" s="18" t="s">
        <v>109</v>
      </c>
      <c r="C562" s="15" t="s">
        <v>110</v>
      </c>
      <c r="D562" s="16" t="s">
        <v>328</v>
      </c>
      <c r="E562" s="15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224</v>
      </c>
      <c r="C563" s="9" t="s">
        <v>224</v>
      </c>
      <c r="D563" s="10" t="s">
        <v>111</v>
      </c>
      <c r="E563" s="15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1</v>
      </c>
    </row>
    <row r="564" spans="1:65">
      <c r="A564" s="29"/>
      <c r="B564" s="19"/>
      <c r="C564" s="9"/>
      <c r="D564" s="10" t="s">
        <v>335</v>
      </c>
      <c r="E564" s="15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3</v>
      </c>
    </row>
    <row r="565" spans="1:65">
      <c r="A565" s="29"/>
      <c r="B565" s="19"/>
      <c r="C565" s="9"/>
      <c r="D565" s="25"/>
      <c r="E565" s="15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</v>
      </c>
    </row>
    <row r="566" spans="1:65">
      <c r="A566" s="29"/>
      <c r="B566" s="18">
        <v>1</v>
      </c>
      <c r="C566" s="14">
        <v>1</v>
      </c>
      <c r="D566" s="202">
        <v>0.70099999999999996</v>
      </c>
      <c r="E566" s="204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06">
        <v>1</v>
      </c>
    </row>
    <row r="567" spans="1:65">
      <c r="A567" s="29"/>
      <c r="B567" s="19">
        <v>1</v>
      </c>
      <c r="C567" s="9">
        <v>2</v>
      </c>
      <c r="D567" s="23">
        <v>0.71499999999999997</v>
      </c>
      <c r="E567" s="204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06">
        <v>25</v>
      </c>
    </row>
    <row r="568" spans="1:65">
      <c r="A568" s="29"/>
      <c r="B568" s="20" t="s">
        <v>256</v>
      </c>
      <c r="C568" s="12"/>
      <c r="D568" s="209">
        <v>0.70799999999999996</v>
      </c>
      <c r="E568" s="204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06">
        <v>16</v>
      </c>
    </row>
    <row r="569" spans="1:65">
      <c r="A569" s="29"/>
      <c r="B569" s="3" t="s">
        <v>257</v>
      </c>
      <c r="C569" s="28"/>
      <c r="D569" s="23">
        <v>0.70799999999999996</v>
      </c>
      <c r="E569" s="204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06">
        <v>0.70799999999999996</v>
      </c>
    </row>
    <row r="570" spans="1:65">
      <c r="A570" s="29"/>
      <c r="B570" s="3" t="s">
        <v>258</v>
      </c>
      <c r="C570" s="28"/>
      <c r="D570" s="23">
        <v>9.8994949366116736E-3</v>
      </c>
      <c r="E570" s="204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6">
        <v>31</v>
      </c>
    </row>
    <row r="571" spans="1:65">
      <c r="A571" s="29"/>
      <c r="B571" s="3" t="s">
        <v>85</v>
      </c>
      <c r="C571" s="28"/>
      <c r="D571" s="13">
        <v>1.3982337481089934E-2</v>
      </c>
      <c r="E571" s="15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259</v>
      </c>
      <c r="C572" s="28"/>
      <c r="D572" s="13">
        <v>0</v>
      </c>
      <c r="E572" s="15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260</v>
      </c>
      <c r="C573" s="46"/>
      <c r="D573" s="44" t="s">
        <v>261</v>
      </c>
      <c r="E573" s="15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639</v>
      </c>
      <c r="BM575" s="27" t="s">
        <v>313</v>
      </c>
    </row>
    <row r="576" spans="1:65" ht="15">
      <c r="A576" s="24" t="s">
        <v>63</v>
      </c>
      <c r="B576" s="18" t="s">
        <v>109</v>
      </c>
      <c r="C576" s="15" t="s">
        <v>110</v>
      </c>
      <c r="D576" s="16" t="s">
        <v>328</v>
      </c>
      <c r="E576" s="15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224</v>
      </c>
      <c r="C577" s="9" t="s">
        <v>224</v>
      </c>
      <c r="D577" s="10" t="s">
        <v>111</v>
      </c>
      <c r="E577" s="15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3</v>
      </c>
    </row>
    <row r="578" spans="1:65">
      <c r="A578" s="29"/>
      <c r="B578" s="19"/>
      <c r="C578" s="9"/>
      <c r="D578" s="10" t="s">
        <v>335</v>
      </c>
      <c r="E578" s="15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</v>
      </c>
    </row>
    <row r="579" spans="1:65">
      <c r="A579" s="29"/>
      <c r="B579" s="19"/>
      <c r="C579" s="9"/>
      <c r="D579" s="25"/>
      <c r="E579" s="15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2</v>
      </c>
    </row>
    <row r="580" spans="1:65">
      <c r="A580" s="29"/>
      <c r="B580" s="18">
        <v>1</v>
      </c>
      <c r="C580" s="14">
        <v>1</v>
      </c>
      <c r="D580" s="147" t="s">
        <v>95</v>
      </c>
      <c r="E580" s="15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</v>
      </c>
    </row>
    <row r="581" spans="1:65">
      <c r="A581" s="29"/>
      <c r="B581" s="19">
        <v>1</v>
      </c>
      <c r="C581" s="9">
        <v>2</v>
      </c>
      <c r="D581" s="148" t="s">
        <v>95</v>
      </c>
      <c r="E581" s="15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26</v>
      </c>
    </row>
    <row r="582" spans="1:65">
      <c r="A582" s="29"/>
      <c r="B582" s="20" t="s">
        <v>256</v>
      </c>
      <c r="C582" s="12"/>
      <c r="D582" s="22" t="s">
        <v>648</v>
      </c>
      <c r="E582" s="15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16</v>
      </c>
    </row>
    <row r="583" spans="1:65">
      <c r="A583" s="29"/>
      <c r="B583" s="3" t="s">
        <v>257</v>
      </c>
      <c r="C583" s="28"/>
      <c r="D583" s="11" t="s">
        <v>648</v>
      </c>
      <c r="E583" s="15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 t="s">
        <v>95</v>
      </c>
    </row>
    <row r="584" spans="1:65">
      <c r="A584" s="29"/>
      <c r="B584" s="3" t="s">
        <v>258</v>
      </c>
      <c r="C584" s="28"/>
      <c r="D584" s="23" t="s">
        <v>648</v>
      </c>
      <c r="E584" s="15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32</v>
      </c>
    </row>
    <row r="585" spans="1:65">
      <c r="A585" s="29"/>
      <c r="B585" s="3" t="s">
        <v>85</v>
      </c>
      <c r="C585" s="28"/>
      <c r="D585" s="13" t="s">
        <v>648</v>
      </c>
      <c r="E585" s="15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259</v>
      </c>
      <c r="C586" s="28"/>
      <c r="D586" s="13" t="s">
        <v>648</v>
      </c>
      <c r="E586" s="15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260</v>
      </c>
      <c r="C587" s="46"/>
      <c r="D587" s="44" t="s">
        <v>261</v>
      </c>
      <c r="E587" s="15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640</v>
      </c>
      <c r="BM589" s="27" t="s">
        <v>313</v>
      </c>
    </row>
    <row r="590" spans="1:65" ht="15">
      <c r="A590" s="24" t="s">
        <v>64</v>
      </c>
      <c r="B590" s="18" t="s">
        <v>109</v>
      </c>
      <c r="C590" s="15" t="s">
        <v>110</v>
      </c>
      <c r="D590" s="16" t="s">
        <v>328</v>
      </c>
      <c r="E590" s="15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224</v>
      </c>
      <c r="C591" s="9" t="s">
        <v>224</v>
      </c>
      <c r="D591" s="10" t="s">
        <v>111</v>
      </c>
      <c r="E591" s="15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335</v>
      </c>
      <c r="E592" s="15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0.38</v>
      </c>
      <c r="E594" s="15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0.37</v>
      </c>
      <c r="E595" s="15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5</v>
      </c>
    </row>
    <row r="596" spans="1:65">
      <c r="A596" s="29"/>
      <c r="B596" s="20" t="s">
        <v>256</v>
      </c>
      <c r="C596" s="12"/>
      <c r="D596" s="22">
        <v>0.375</v>
      </c>
      <c r="E596" s="15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257</v>
      </c>
      <c r="C597" s="28"/>
      <c r="D597" s="11">
        <v>0.375</v>
      </c>
      <c r="E597" s="15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0.375</v>
      </c>
    </row>
    <row r="598" spans="1:65">
      <c r="A598" s="29"/>
      <c r="B598" s="3" t="s">
        <v>258</v>
      </c>
      <c r="C598" s="28"/>
      <c r="D598" s="23">
        <v>7.0710678118654814E-3</v>
      </c>
      <c r="E598" s="15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33</v>
      </c>
    </row>
    <row r="599" spans="1:65">
      <c r="A599" s="29"/>
      <c r="B599" s="3" t="s">
        <v>85</v>
      </c>
      <c r="C599" s="28"/>
      <c r="D599" s="13">
        <v>1.8856180831641284E-2</v>
      </c>
      <c r="E599" s="15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259</v>
      </c>
      <c r="C600" s="28"/>
      <c r="D600" s="13">
        <v>0</v>
      </c>
      <c r="E600" s="15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260</v>
      </c>
      <c r="C601" s="46"/>
      <c r="D601" s="44" t="s">
        <v>261</v>
      </c>
      <c r="E601" s="15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641</v>
      </c>
      <c r="BM603" s="27" t="s">
        <v>313</v>
      </c>
    </row>
    <row r="604" spans="1:65" ht="15">
      <c r="A604" s="24" t="s">
        <v>32</v>
      </c>
      <c r="B604" s="18" t="s">
        <v>109</v>
      </c>
      <c r="C604" s="15" t="s">
        <v>110</v>
      </c>
      <c r="D604" s="16" t="s">
        <v>328</v>
      </c>
      <c r="E604" s="15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224</v>
      </c>
      <c r="C605" s="9" t="s">
        <v>224</v>
      </c>
      <c r="D605" s="10" t="s">
        <v>111</v>
      </c>
      <c r="E605" s="15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335</v>
      </c>
      <c r="E606" s="15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0.13</v>
      </c>
      <c r="E608" s="15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0.13</v>
      </c>
      <c r="E609" s="15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28</v>
      </c>
    </row>
    <row r="610" spans="1:65">
      <c r="A610" s="29"/>
      <c r="B610" s="20" t="s">
        <v>256</v>
      </c>
      <c r="C610" s="12"/>
      <c r="D610" s="22">
        <v>0.13</v>
      </c>
      <c r="E610" s="15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257</v>
      </c>
      <c r="C611" s="28"/>
      <c r="D611" s="11">
        <v>0.13</v>
      </c>
      <c r="E611" s="15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0.13</v>
      </c>
    </row>
    <row r="612" spans="1:65">
      <c r="A612" s="29"/>
      <c r="B612" s="3" t="s">
        <v>258</v>
      </c>
      <c r="C612" s="28"/>
      <c r="D612" s="23">
        <v>0</v>
      </c>
      <c r="E612" s="15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34</v>
      </c>
    </row>
    <row r="613" spans="1:65">
      <c r="A613" s="29"/>
      <c r="B613" s="3" t="s">
        <v>85</v>
      </c>
      <c r="C613" s="28"/>
      <c r="D613" s="13">
        <v>0</v>
      </c>
      <c r="E613" s="15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259</v>
      </c>
      <c r="C614" s="28"/>
      <c r="D614" s="13">
        <v>0</v>
      </c>
      <c r="E614" s="15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260</v>
      </c>
      <c r="C615" s="46"/>
      <c r="D615" s="44" t="s">
        <v>261</v>
      </c>
      <c r="E615" s="15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642</v>
      </c>
      <c r="BM617" s="27" t="s">
        <v>313</v>
      </c>
    </row>
    <row r="618" spans="1:65" ht="15">
      <c r="A618" s="24" t="s">
        <v>65</v>
      </c>
      <c r="B618" s="18" t="s">
        <v>109</v>
      </c>
      <c r="C618" s="15" t="s">
        <v>110</v>
      </c>
      <c r="D618" s="16" t="s">
        <v>328</v>
      </c>
      <c r="E618" s="15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224</v>
      </c>
      <c r="C619" s="9" t="s">
        <v>224</v>
      </c>
      <c r="D619" s="10" t="s">
        <v>111</v>
      </c>
      <c r="E619" s="15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335</v>
      </c>
      <c r="E620" s="15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0</v>
      </c>
    </row>
    <row r="621" spans="1:65">
      <c r="A621" s="29"/>
      <c r="B621" s="19"/>
      <c r="C621" s="9"/>
      <c r="D621" s="25"/>
      <c r="E621" s="15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0</v>
      </c>
    </row>
    <row r="622" spans="1:65">
      <c r="A622" s="29"/>
      <c r="B622" s="18">
        <v>1</v>
      </c>
      <c r="C622" s="14">
        <v>1</v>
      </c>
      <c r="D622" s="223">
        <v>337</v>
      </c>
      <c r="E622" s="225"/>
      <c r="F622" s="226"/>
      <c r="G622" s="226"/>
      <c r="H622" s="226"/>
      <c r="I622" s="226"/>
      <c r="J622" s="226"/>
      <c r="K622" s="226"/>
      <c r="L622" s="226"/>
      <c r="M622" s="226"/>
      <c r="N622" s="226"/>
      <c r="O622" s="226"/>
      <c r="P622" s="226"/>
      <c r="Q622" s="226"/>
      <c r="R622" s="226"/>
      <c r="S622" s="226"/>
      <c r="T622" s="226"/>
      <c r="U622" s="226"/>
      <c r="V622" s="226"/>
      <c r="W622" s="226"/>
      <c r="X622" s="226"/>
      <c r="Y622" s="226"/>
      <c r="Z622" s="226"/>
      <c r="AA622" s="226"/>
      <c r="AB622" s="226"/>
      <c r="AC622" s="226"/>
      <c r="AD622" s="226"/>
      <c r="AE622" s="226"/>
      <c r="AF622" s="226"/>
      <c r="AG622" s="226"/>
      <c r="AH622" s="226"/>
      <c r="AI622" s="226"/>
      <c r="AJ622" s="226"/>
      <c r="AK622" s="226"/>
      <c r="AL622" s="226"/>
      <c r="AM622" s="226"/>
      <c r="AN622" s="226"/>
      <c r="AO622" s="226"/>
      <c r="AP622" s="226"/>
      <c r="AQ622" s="226"/>
      <c r="AR622" s="226"/>
      <c r="AS622" s="226"/>
      <c r="AT622" s="226"/>
      <c r="AU622" s="226"/>
      <c r="AV622" s="226"/>
      <c r="AW622" s="226"/>
      <c r="AX622" s="226"/>
      <c r="AY622" s="226"/>
      <c r="AZ622" s="226"/>
      <c r="BA622" s="226"/>
      <c r="BB622" s="226"/>
      <c r="BC622" s="226"/>
      <c r="BD622" s="226"/>
      <c r="BE622" s="226"/>
      <c r="BF622" s="226"/>
      <c r="BG622" s="226"/>
      <c r="BH622" s="226"/>
      <c r="BI622" s="226"/>
      <c r="BJ622" s="226"/>
      <c r="BK622" s="226"/>
      <c r="BL622" s="226"/>
      <c r="BM622" s="227">
        <v>1</v>
      </c>
    </row>
    <row r="623" spans="1:65">
      <c r="A623" s="29"/>
      <c r="B623" s="19">
        <v>1</v>
      </c>
      <c r="C623" s="9">
        <v>2</v>
      </c>
      <c r="D623" s="228">
        <v>337</v>
      </c>
      <c r="E623" s="225"/>
      <c r="F623" s="226"/>
      <c r="G623" s="226"/>
      <c r="H623" s="226"/>
      <c r="I623" s="226"/>
      <c r="J623" s="226"/>
      <c r="K623" s="226"/>
      <c r="L623" s="226"/>
      <c r="M623" s="226"/>
      <c r="N623" s="226"/>
      <c r="O623" s="226"/>
      <c r="P623" s="226"/>
      <c r="Q623" s="226"/>
      <c r="R623" s="226"/>
      <c r="S623" s="226"/>
      <c r="T623" s="226"/>
      <c r="U623" s="226"/>
      <c r="V623" s="226"/>
      <c r="W623" s="226"/>
      <c r="X623" s="226"/>
      <c r="Y623" s="226"/>
      <c r="Z623" s="226"/>
      <c r="AA623" s="226"/>
      <c r="AB623" s="226"/>
      <c r="AC623" s="226"/>
      <c r="AD623" s="226"/>
      <c r="AE623" s="226"/>
      <c r="AF623" s="226"/>
      <c r="AG623" s="226"/>
      <c r="AH623" s="226"/>
      <c r="AI623" s="226"/>
      <c r="AJ623" s="226"/>
      <c r="AK623" s="226"/>
      <c r="AL623" s="226"/>
      <c r="AM623" s="226"/>
      <c r="AN623" s="226"/>
      <c r="AO623" s="226"/>
      <c r="AP623" s="226"/>
      <c r="AQ623" s="226"/>
      <c r="AR623" s="226"/>
      <c r="AS623" s="226"/>
      <c r="AT623" s="226"/>
      <c r="AU623" s="226"/>
      <c r="AV623" s="226"/>
      <c r="AW623" s="226"/>
      <c r="AX623" s="226"/>
      <c r="AY623" s="226"/>
      <c r="AZ623" s="226"/>
      <c r="BA623" s="226"/>
      <c r="BB623" s="226"/>
      <c r="BC623" s="226"/>
      <c r="BD623" s="226"/>
      <c r="BE623" s="226"/>
      <c r="BF623" s="226"/>
      <c r="BG623" s="226"/>
      <c r="BH623" s="226"/>
      <c r="BI623" s="226"/>
      <c r="BJ623" s="226"/>
      <c r="BK623" s="226"/>
      <c r="BL623" s="226"/>
      <c r="BM623" s="227">
        <v>29</v>
      </c>
    </row>
    <row r="624" spans="1:65">
      <c r="A624" s="29"/>
      <c r="B624" s="20" t="s">
        <v>256</v>
      </c>
      <c r="C624" s="12"/>
      <c r="D624" s="232">
        <v>337</v>
      </c>
      <c r="E624" s="225"/>
      <c r="F624" s="226"/>
      <c r="G624" s="226"/>
      <c r="H624" s="226"/>
      <c r="I624" s="226"/>
      <c r="J624" s="226"/>
      <c r="K624" s="226"/>
      <c r="L624" s="226"/>
      <c r="M624" s="226"/>
      <c r="N624" s="226"/>
      <c r="O624" s="226"/>
      <c r="P624" s="226"/>
      <c r="Q624" s="226"/>
      <c r="R624" s="226"/>
      <c r="S624" s="226"/>
      <c r="T624" s="226"/>
      <c r="U624" s="226"/>
      <c r="V624" s="226"/>
      <c r="W624" s="226"/>
      <c r="X624" s="226"/>
      <c r="Y624" s="226"/>
      <c r="Z624" s="226"/>
      <c r="AA624" s="226"/>
      <c r="AB624" s="226"/>
      <c r="AC624" s="226"/>
      <c r="AD624" s="226"/>
      <c r="AE624" s="226"/>
      <c r="AF624" s="226"/>
      <c r="AG624" s="226"/>
      <c r="AH624" s="226"/>
      <c r="AI624" s="226"/>
      <c r="AJ624" s="226"/>
      <c r="AK624" s="226"/>
      <c r="AL624" s="226"/>
      <c r="AM624" s="226"/>
      <c r="AN624" s="226"/>
      <c r="AO624" s="226"/>
      <c r="AP624" s="226"/>
      <c r="AQ624" s="226"/>
      <c r="AR624" s="226"/>
      <c r="AS624" s="226"/>
      <c r="AT624" s="226"/>
      <c r="AU624" s="226"/>
      <c r="AV624" s="226"/>
      <c r="AW624" s="226"/>
      <c r="AX624" s="226"/>
      <c r="AY624" s="226"/>
      <c r="AZ624" s="226"/>
      <c r="BA624" s="226"/>
      <c r="BB624" s="226"/>
      <c r="BC624" s="226"/>
      <c r="BD624" s="226"/>
      <c r="BE624" s="226"/>
      <c r="BF624" s="226"/>
      <c r="BG624" s="226"/>
      <c r="BH624" s="226"/>
      <c r="BI624" s="226"/>
      <c r="BJ624" s="226"/>
      <c r="BK624" s="226"/>
      <c r="BL624" s="226"/>
      <c r="BM624" s="227">
        <v>16</v>
      </c>
    </row>
    <row r="625" spans="1:65">
      <c r="A625" s="29"/>
      <c r="B625" s="3" t="s">
        <v>257</v>
      </c>
      <c r="C625" s="28"/>
      <c r="D625" s="228">
        <v>337</v>
      </c>
      <c r="E625" s="225"/>
      <c r="F625" s="226"/>
      <c r="G625" s="226"/>
      <c r="H625" s="226"/>
      <c r="I625" s="226"/>
      <c r="J625" s="226"/>
      <c r="K625" s="226"/>
      <c r="L625" s="226"/>
      <c r="M625" s="226"/>
      <c r="N625" s="226"/>
      <c r="O625" s="226"/>
      <c r="P625" s="226"/>
      <c r="Q625" s="226"/>
      <c r="R625" s="226"/>
      <c r="S625" s="226"/>
      <c r="T625" s="226"/>
      <c r="U625" s="226"/>
      <c r="V625" s="226"/>
      <c r="W625" s="226"/>
      <c r="X625" s="226"/>
      <c r="Y625" s="226"/>
      <c r="Z625" s="226"/>
      <c r="AA625" s="226"/>
      <c r="AB625" s="226"/>
      <c r="AC625" s="226"/>
      <c r="AD625" s="226"/>
      <c r="AE625" s="226"/>
      <c r="AF625" s="226"/>
      <c r="AG625" s="226"/>
      <c r="AH625" s="226"/>
      <c r="AI625" s="226"/>
      <c r="AJ625" s="226"/>
      <c r="AK625" s="226"/>
      <c r="AL625" s="226"/>
      <c r="AM625" s="226"/>
      <c r="AN625" s="226"/>
      <c r="AO625" s="226"/>
      <c r="AP625" s="226"/>
      <c r="AQ625" s="226"/>
      <c r="AR625" s="226"/>
      <c r="AS625" s="226"/>
      <c r="AT625" s="226"/>
      <c r="AU625" s="226"/>
      <c r="AV625" s="226"/>
      <c r="AW625" s="226"/>
      <c r="AX625" s="226"/>
      <c r="AY625" s="226"/>
      <c r="AZ625" s="226"/>
      <c r="BA625" s="226"/>
      <c r="BB625" s="226"/>
      <c r="BC625" s="226"/>
      <c r="BD625" s="226"/>
      <c r="BE625" s="226"/>
      <c r="BF625" s="226"/>
      <c r="BG625" s="226"/>
      <c r="BH625" s="226"/>
      <c r="BI625" s="226"/>
      <c r="BJ625" s="226"/>
      <c r="BK625" s="226"/>
      <c r="BL625" s="226"/>
      <c r="BM625" s="227">
        <v>337</v>
      </c>
    </row>
    <row r="626" spans="1:65">
      <c r="A626" s="29"/>
      <c r="B626" s="3" t="s">
        <v>258</v>
      </c>
      <c r="C626" s="28"/>
      <c r="D626" s="228">
        <v>0</v>
      </c>
      <c r="E626" s="225"/>
      <c r="F626" s="226"/>
      <c r="G626" s="226"/>
      <c r="H626" s="226"/>
      <c r="I626" s="226"/>
      <c r="J626" s="226"/>
      <c r="K626" s="226"/>
      <c r="L626" s="226"/>
      <c r="M626" s="226"/>
      <c r="N626" s="226"/>
      <c r="O626" s="226"/>
      <c r="P626" s="226"/>
      <c r="Q626" s="226"/>
      <c r="R626" s="226"/>
      <c r="S626" s="226"/>
      <c r="T626" s="226"/>
      <c r="U626" s="226"/>
      <c r="V626" s="226"/>
      <c r="W626" s="226"/>
      <c r="X626" s="226"/>
      <c r="Y626" s="226"/>
      <c r="Z626" s="226"/>
      <c r="AA626" s="226"/>
      <c r="AB626" s="226"/>
      <c r="AC626" s="226"/>
      <c r="AD626" s="226"/>
      <c r="AE626" s="226"/>
      <c r="AF626" s="226"/>
      <c r="AG626" s="226"/>
      <c r="AH626" s="226"/>
      <c r="AI626" s="226"/>
      <c r="AJ626" s="226"/>
      <c r="AK626" s="226"/>
      <c r="AL626" s="226"/>
      <c r="AM626" s="226"/>
      <c r="AN626" s="226"/>
      <c r="AO626" s="226"/>
      <c r="AP626" s="226"/>
      <c r="AQ626" s="226"/>
      <c r="AR626" s="226"/>
      <c r="AS626" s="226"/>
      <c r="AT626" s="226"/>
      <c r="AU626" s="226"/>
      <c r="AV626" s="226"/>
      <c r="AW626" s="226"/>
      <c r="AX626" s="226"/>
      <c r="AY626" s="226"/>
      <c r="AZ626" s="226"/>
      <c r="BA626" s="226"/>
      <c r="BB626" s="226"/>
      <c r="BC626" s="226"/>
      <c r="BD626" s="226"/>
      <c r="BE626" s="226"/>
      <c r="BF626" s="226"/>
      <c r="BG626" s="226"/>
      <c r="BH626" s="226"/>
      <c r="BI626" s="226"/>
      <c r="BJ626" s="226"/>
      <c r="BK626" s="226"/>
      <c r="BL626" s="226"/>
      <c r="BM626" s="227">
        <v>35</v>
      </c>
    </row>
    <row r="627" spans="1:65">
      <c r="A627" s="29"/>
      <c r="B627" s="3" t="s">
        <v>85</v>
      </c>
      <c r="C627" s="28"/>
      <c r="D627" s="13">
        <v>0</v>
      </c>
      <c r="E627" s="15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259</v>
      </c>
      <c r="C628" s="28"/>
      <c r="D628" s="13">
        <v>0</v>
      </c>
      <c r="E628" s="15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260</v>
      </c>
      <c r="C629" s="46"/>
      <c r="D629" s="44" t="s">
        <v>261</v>
      </c>
      <c r="E629" s="15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643</v>
      </c>
      <c r="BM631" s="27" t="s">
        <v>313</v>
      </c>
    </row>
    <row r="632" spans="1:65" ht="15">
      <c r="A632" s="24" t="s">
        <v>35</v>
      </c>
      <c r="B632" s="18" t="s">
        <v>109</v>
      </c>
      <c r="C632" s="15" t="s">
        <v>110</v>
      </c>
      <c r="D632" s="16" t="s">
        <v>328</v>
      </c>
      <c r="E632" s="15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224</v>
      </c>
      <c r="C633" s="9" t="s">
        <v>224</v>
      </c>
      <c r="D633" s="10" t="s">
        <v>111</v>
      </c>
      <c r="E633" s="15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335</v>
      </c>
      <c r="E634" s="15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5"/>
      <c r="E635" s="15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9.15</v>
      </c>
      <c r="E636" s="15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9.3000000000000007</v>
      </c>
      <c r="E637" s="15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30</v>
      </c>
    </row>
    <row r="638" spans="1:65">
      <c r="A638" s="29"/>
      <c r="B638" s="20" t="s">
        <v>256</v>
      </c>
      <c r="C638" s="12"/>
      <c r="D638" s="22">
        <v>9.2250000000000014</v>
      </c>
      <c r="E638" s="15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3" t="s">
        <v>257</v>
      </c>
      <c r="C639" s="28"/>
      <c r="D639" s="11">
        <v>9.2250000000000014</v>
      </c>
      <c r="E639" s="15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9.2249999999999996</v>
      </c>
    </row>
    <row r="640" spans="1:65">
      <c r="A640" s="29"/>
      <c r="B640" s="3" t="s">
        <v>258</v>
      </c>
      <c r="C640" s="28"/>
      <c r="D640" s="23">
        <v>0.10606601717798238</v>
      </c>
      <c r="E640" s="15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36</v>
      </c>
    </row>
    <row r="641" spans="1:65">
      <c r="A641" s="29"/>
      <c r="B641" s="3" t="s">
        <v>85</v>
      </c>
      <c r="C641" s="28"/>
      <c r="D641" s="13">
        <v>1.1497671238805676E-2</v>
      </c>
      <c r="E641" s="15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259</v>
      </c>
      <c r="C642" s="28"/>
      <c r="D642" s="13">
        <v>2.2204460492503131E-16</v>
      </c>
      <c r="E642" s="15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260</v>
      </c>
      <c r="C643" s="46"/>
      <c r="D643" s="44" t="s">
        <v>261</v>
      </c>
      <c r="E643" s="15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644</v>
      </c>
      <c r="BM645" s="27" t="s">
        <v>313</v>
      </c>
    </row>
    <row r="646" spans="1:65" ht="15">
      <c r="A646" s="24" t="s">
        <v>38</v>
      </c>
      <c r="B646" s="18" t="s">
        <v>109</v>
      </c>
      <c r="C646" s="15" t="s">
        <v>110</v>
      </c>
      <c r="D646" s="16" t="s">
        <v>328</v>
      </c>
      <c r="E646" s="15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224</v>
      </c>
      <c r="C647" s="9" t="s">
        <v>224</v>
      </c>
      <c r="D647" s="10" t="s">
        <v>111</v>
      </c>
      <c r="E647" s="15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335</v>
      </c>
      <c r="E648" s="15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5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212">
        <v>23.1</v>
      </c>
      <c r="E650" s="214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6">
        <v>1</v>
      </c>
    </row>
    <row r="651" spans="1:65">
      <c r="A651" s="29"/>
      <c r="B651" s="19">
        <v>1</v>
      </c>
      <c r="C651" s="9">
        <v>2</v>
      </c>
      <c r="D651" s="217">
        <v>23.4</v>
      </c>
      <c r="E651" s="214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6">
        <v>31</v>
      </c>
    </row>
    <row r="652" spans="1:65">
      <c r="A652" s="29"/>
      <c r="B652" s="20" t="s">
        <v>256</v>
      </c>
      <c r="C652" s="12"/>
      <c r="D652" s="221">
        <v>23.25</v>
      </c>
      <c r="E652" s="214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16">
        <v>16</v>
      </c>
    </row>
    <row r="653" spans="1:65">
      <c r="A653" s="29"/>
      <c r="B653" s="3" t="s">
        <v>257</v>
      </c>
      <c r="C653" s="28"/>
      <c r="D653" s="217">
        <v>23.25</v>
      </c>
      <c r="E653" s="214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16">
        <v>23.25</v>
      </c>
    </row>
    <row r="654" spans="1:65">
      <c r="A654" s="29"/>
      <c r="B654" s="3" t="s">
        <v>258</v>
      </c>
      <c r="C654" s="28"/>
      <c r="D654" s="217">
        <v>0.21213203435596223</v>
      </c>
      <c r="E654" s="214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6">
        <v>37</v>
      </c>
    </row>
    <row r="655" spans="1:65">
      <c r="A655" s="29"/>
      <c r="B655" s="3" t="s">
        <v>85</v>
      </c>
      <c r="C655" s="28"/>
      <c r="D655" s="13">
        <v>9.1239584669231058E-3</v>
      </c>
      <c r="E655" s="15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259</v>
      </c>
      <c r="C656" s="28"/>
      <c r="D656" s="13">
        <v>0</v>
      </c>
      <c r="E656" s="15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260</v>
      </c>
      <c r="C657" s="46"/>
      <c r="D657" s="44" t="s">
        <v>261</v>
      </c>
      <c r="E657" s="15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645</v>
      </c>
      <c r="BM659" s="27" t="s">
        <v>313</v>
      </c>
    </row>
    <row r="660" spans="1:65" ht="15">
      <c r="A660" s="24" t="s">
        <v>41</v>
      </c>
      <c r="B660" s="18" t="s">
        <v>109</v>
      </c>
      <c r="C660" s="15" t="s">
        <v>110</v>
      </c>
      <c r="D660" s="16" t="s">
        <v>328</v>
      </c>
      <c r="E660" s="15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224</v>
      </c>
      <c r="C661" s="9" t="s">
        <v>224</v>
      </c>
      <c r="D661" s="10" t="s">
        <v>111</v>
      </c>
      <c r="E661" s="15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335</v>
      </c>
      <c r="E662" s="15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15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1">
        <v>2.77</v>
      </c>
      <c r="E664" s="15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2.59</v>
      </c>
      <c r="E665" s="15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6</v>
      </c>
    </row>
    <row r="666" spans="1:65">
      <c r="A666" s="29"/>
      <c r="B666" s="20" t="s">
        <v>256</v>
      </c>
      <c r="C666" s="12"/>
      <c r="D666" s="22">
        <v>2.6799999999999997</v>
      </c>
      <c r="E666" s="15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3" t="s">
        <v>257</v>
      </c>
      <c r="C667" s="28"/>
      <c r="D667" s="11">
        <v>2.6799999999999997</v>
      </c>
      <c r="E667" s="15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2.68</v>
      </c>
    </row>
    <row r="668" spans="1:65">
      <c r="A668" s="29"/>
      <c r="B668" s="3" t="s">
        <v>258</v>
      </c>
      <c r="C668" s="28"/>
      <c r="D668" s="23">
        <v>0.12727922061357869</v>
      </c>
      <c r="E668" s="15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38</v>
      </c>
    </row>
    <row r="669" spans="1:65">
      <c r="A669" s="29"/>
      <c r="B669" s="3" t="s">
        <v>85</v>
      </c>
      <c r="C669" s="28"/>
      <c r="D669" s="13">
        <v>4.7492246497603995E-2</v>
      </c>
      <c r="E669" s="15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259</v>
      </c>
      <c r="C670" s="28"/>
      <c r="D670" s="13">
        <v>-1.1102230246251565E-16</v>
      </c>
      <c r="E670" s="15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260</v>
      </c>
      <c r="C671" s="46"/>
      <c r="D671" s="44" t="s">
        <v>261</v>
      </c>
      <c r="E671" s="15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646</v>
      </c>
      <c r="BM673" s="27" t="s">
        <v>313</v>
      </c>
    </row>
    <row r="674" spans="1:65" ht="15">
      <c r="A674" s="24" t="s">
        <v>44</v>
      </c>
      <c r="B674" s="18" t="s">
        <v>109</v>
      </c>
      <c r="C674" s="15" t="s">
        <v>110</v>
      </c>
      <c r="D674" s="16" t="s">
        <v>328</v>
      </c>
      <c r="E674" s="15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224</v>
      </c>
      <c r="C675" s="9" t="s">
        <v>224</v>
      </c>
      <c r="D675" s="10" t="s">
        <v>111</v>
      </c>
      <c r="E675" s="15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335</v>
      </c>
      <c r="E676" s="15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0</v>
      </c>
    </row>
    <row r="677" spans="1:65">
      <c r="A677" s="29"/>
      <c r="B677" s="19"/>
      <c r="C677" s="9"/>
      <c r="D677" s="25"/>
      <c r="E677" s="15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0</v>
      </c>
    </row>
    <row r="678" spans="1:65">
      <c r="A678" s="29"/>
      <c r="B678" s="18">
        <v>1</v>
      </c>
      <c r="C678" s="14">
        <v>1</v>
      </c>
      <c r="D678" s="223">
        <v>105</v>
      </c>
      <c r="E678" s="225"/>
      <c r="F678" s="226"/>
      <c r="G678" s="226"/>
      <c r="H678" s="226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6"/>
      <c r="U678" s="226"/>
      <c r="V678" s="226"/>
      <c r="W678" s="226"/>
      <c r="X678" s="226"/>
      <c r="Y678" s="226"/>
      <c r="Z678" s="226"/>
      <c r="AA678" s="226"/>
      <c r="AB678" s="226"/>
      <c r="AC678" s="226"/>
      <c r="AD678" s="226"/>
      <c r="AE678" s="226"/>
      <c r="AF678" s="226"/>
      <c r="AG678" s="226"/>
      <c r="AH678" s="226"/>
      <c r="AI678" s="226"/>
      <c r="AJ678" s="226"/>
      <c r="AK678" s="226"/>
      <c r="AL678" s="226"/>
      <c r="AM678" s="226"/>
      <c r="AN678" s="226"/>
      <c r="AO678" s="226"/>
      <c r="AP678" s="226"/>
      <c r="AQ678" s="226"/>
      <c r="AR678" s="226"/>
      <c r="AS678" s="226"/>
      <c r="AT678" s="226"/>
      <c r="AU678" s="226"/>
      <c r="AV678" s="226"/>
      <c r="AW678" s="226"/>
      <c r="AX678" s="226"/>
      <c r="AY678" s="226"/>
      <c r="AZ678" s="226"/>
      <c r="BA678" s="226"/>
      <c r="BB678" s="226"/>
      <c r="BC678" s="226"/>
      <c r="BD678" s="226"/>
      <c r="BE678" s="226"/>
      <c r="BF678" s="226"/>
      <c r="BG678" s="226"/>
      <c r="BH678" s="226"/>
      <c r="BI678" s="226"/>
      <c r="BJ678" s="226"/>
      <c r="BK678" s="226"/>
      <c r="BL678" s="226"/>
      <c r="BM678" s="227">
        <v>1</v>
      </c>
    </row>
    <row r="679" spans="1:65">
      <c r="A679" s="29"/>
      <c r="B679" s="19">
        <v>1</v>
      </c>
      <c r="C679" s="9">
        <v>2</v>
      </c>
      <c r="D679" s="228">
        <v>110</v>
      </c>
      <c r="E679" s="225"/>
      <c r="F679" s="226"/>
      <c r="G679" s="226"/>
      <c r="H679" s="226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6"/>
      <c r="U679" s="226"/>
      <c r="V679" s="226"/>
      <c r="W679" s="226"/>
      <c r="X679" s="226"/>
      <c r="Y679" s="226"/>
      <c r="Z679" s="226"/>
      <c r="AA679" s="226"/>
      <c r="AB679" s="226"/>
      <c r="AC679" s="226"/>
      <c r="AD679" s="226"/>
      <c r="AE679" s="226"/>
      <c r="AF679" s="226"/>
      <c r="AG679" s="226"/>
      <c r="AH679" s="226"/>
      <c r="AI679" s="226"/>
      <c r="AJ679" s="226"/>
      <c r="AK679" s="226"/>
      <c r="AL679" s="226"/>
      <c r="AM679" s="226"/>
      <c r="AN679" s="226"/>
      <c r="AO679" s="226"/>
      <c r="AP679" s="226"/>
      <c r="AQ679" s="226"/>
      <c r="AR679" s="226"/>
      <c r="AS679" s="226"/>
      <c r="AT679" s="226"/>
      <c r="AU679" s="226"/>
      <c r="AV679" s="226"/>
      <c r="AW679" s="226"/>
      <c r="AX679" s="226"/>
      <c r="AY679" s="226"/>
      <c r="AZ679" s="226"/>
      <c r="BA679" s="226"/>
      <c r="BB679" s="226"/>
      <c r="BC679" s="226"/>
      <c r="BD679" s="226"/>
      <c r="BE679" s="226"/>
      <c r="BF679" s="226"/>
      <c r="BG679" s="226"/>
      <c r="BH679" s="226"/>
      <c r="BI679" s="226"/>
      <c r="BJ679" s="226"/>
      <c r="BK679" s="226"/>
      <c r="BL679" s="226"/>
      <c r="BM679" s="227">
        <v>33</v>
      </c>
    </row>
    <row r="680" spans="1:65">
      <c r="A680" s="29"/>
      <c r="B680" s="20" t="s">
        <v>256</v>
      </c>
      <c r="C680" s="12"/>
      <c r="D680" s="232">
        <v>107.5</v>
      </c>
      <c r="E680" s="225"/>
      <c r="F680" s="226"/>
      <c r="G680" s="226"/>
      <c r="H680" s="226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6"/>
      <c r="U680" s="226"/>
      <c r="V680" s="226"/>
      <c r="W680" s="226"/>
      <c r="X680" s="226"/>
      <c r="Y680" s="226"/>
      <c r="Z680" s="226"/>
      <c r="AA680" s="226"/>
      <c r="AB680" s="226"/>
      <c r="AC680" s="226"/>
      <c r="AD680" s="226"/>
      <c r="AE680" s="226"/>
      <c r="AF680" s="226"/>
      <c r="AG680" s="226"/>
      <c r="AH680" s="226"/>
      <c r="AI680" s="226"/>
      <c r="AJ680" s="226"/>
      <c r="AK680" s="226"/>
      <c r="AL680" s="226"/>
      <c r="AM680" s="226"/>
      <c r="AN680" s="226"/>
      <c r="AO680" s="226"/>
      <c r="AP680" s="226"/>
      <c r="AQ680" s="226"/>
      <c r="AR680" s="226"/>
      <c r="AS680" s="226"/>
      <c r="AT680" s="226"/>
      <c r="AU680" s="226"/>
      <c r="AV680" s="226"/>
      <c r="AW680" s="226"/>
      <c r="AX680" s="226"/>
      <c r="AY680" s="226"/>
      <c r="AZ680" s="226"/>
      <c r="BA680" s="226"/>
      <c r="BB680" s="226"/>
      <c r="BC680" s="226"/>
      <c r="BD680" s="226"/>
      <c r="BE680" s="226"/>
      <c r="BF680" s="226"/>
      <c r="BG680" s="226"/>
      <c r="BH680" s="226"/>
      <c r="BI680" s="226"/>
      <c r="BJ680" s="226"/>
      <c r="BK680" s="226"/>
      <c r="BL680" s="226"/>
      <c r="BM680" s="227">
        <v>16</v>
      </c>
    </row>
    <row r="681" spans="1:65">
      <c r="A681" s="29"/>
      <c r="B681" s="3" t="s">
        <v>257</v>
      </c>
      <c r="C681" s="28"/>
      <c r="D681" s="228">
        <v>107.5</v>
      </c>
      <c r="E681" s="225"/>
      <c r="F681" s="226"/>
      <c r="G681" s="226"/>
      <c r="H681" s="226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6"/>
      <c r="U681" s="226"/>
      <c r="V681" s="226"/>
      <c r="W681" s="226"/>
      <c r="X681" s="226"/>
      <c r="Y681" s="226"/>
      <c r="Z681" s="226"/>
      <c r="AA681" s="226"/>
      <c r="AB681" s="226"/>
      <c r="AC681" s="226"/>
      <c r="AD681" s="226"/>
      <c r="AE681" s="226"/>
      <c r="AF681" s="226"/>
      <c r="AG681" s="226"/>
      <c r="AH681" s="226"/>
      <c r="AI681" s="226"/>
      <c r="AJ681" s="226"/>
      <c r="AK681" s="226"/>
      <c r="AL681" s="226"/>
      <c r="AM681" s="226"/>
      <c r="AN681" s="226"/>
      <c r="AO681" s="226"/>
      <c r="AP681" s="226"/>
      <c r="AQ681" s="226"/>
      <c r="AR681" s="226"/>
      <c r="AS681" s="226"/>
      <c r="AT681" s="226"/>
      <c r="AU681" s="226"/>
      <c r="AV681" s="226"/>
      <c r="AW681" s="226"/>
      <c r="AX681" s="226"/>
      <c r="AY681" s="226"/>
      <c r="AZ681" s="226"/>
      <c r="BA681" s="226"/>
      <c r="BB681" s="226"/>
      <c r="BC681" s="226"/>
      <c r="BD681" s="226"/>
      <c r="BE681" s="226"/>
      <c r="BF681" s="226"/>
      <c r="BG681" s="226"/>
      <c r="BH681" s="226"/>
      <c r="BI681" s="226"/>
      <c r="BJ681" s="226"/>
      <c r="BK681" s="226"/>
      <c r="BL681" s="226"/>
      <c r="BM681" s="227">
        <v>107.5</v>
      </c>
    </row>
    <row r="682" spans="1:65">
      <c r="A682" s="29"/>
      <c r="B682" s="3" t="s">
        <v>258</v>
      </c>
      <c r="C682" s="28"/>
      <c r="D682" s="228">
        <v>3.5355339059327378</v>
      </c>
      <c r="E682" s="225"/>
      <c r="F682" s="226"/>
      <c r="G682" s="226"/>
      <c r="H682" s="226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6"/>
      <c r="U682" s="226"/>
      <c r="V682" s="226"/>
      <c r="W682" s="226"/>
      <c r="X682" s="226"/>
      <c r="Y682" s="226"/>
      <c r="Z682" s="226"/>
      <c r="AA682" s="226"/>
      <c r="AB682" s="226"/>
      <c r="AC682" s="226"/>
      <c r="AD682" s="226"/>
      <c r="AE682" s="226"/>
      <c r="AF682" s="226"/>
      <c r="AG682" s="226"/>
      <c r="AH682" s="226"/>
      <c r="AI682" s="226"/>
      <c r="AJ682" s="226"/>
      <c r="AK682" s="226"/>
      <c r="AL682" s="226"/>
      <c r="AM682" s="226"/>
      <c r="AN682" s="226"/>
      <c r="AO682" s="226"/>
      <c r="AP682" s="226"/>
      <c r="AQ682" s="226"/>
      <c r="AR682" s="226"/>
      <c r="AS682" s="226"/>
      <c r="AT682" s="226"/>
      <c r="AU682" s="226"/>
      <c r="AV682" s="226"/>
      <c r="AW682" s="226"/>
      <c r="AX682" s="226"/>
      <c r="AY682" s="226"/>
      <c r="AZ682" s="226"/>
      <c r="BA682" s="226"/>
      <c r="BB682" s="226"/>
      <c r="BC682" s="226"/>
      <c r="BD682" s="226"/>
      <c r="BE682" s="226"/>
      <c r="BF682" s="226"/>
      <c r="BG682" s="226"/>
      <c r="BH682" s="226"/>
      <c r="BI682" s="226"/>
      <c r="BJ682" s="226"/>
      <c r="BK682" s="226"/>
      <c r="BL682" s="226"/>
      <c r="BM682" s="227">
        <v>39</v>
      </c>
    </row>
    <row r="683" spans="1:65">
      <c r="A683" s="29"/>
      <c r="B683" s="3" t="s">
        <v>85</v>
      </c>
      <c r="C683" s="28"/>
      <c r="D683" s="13">
        <v>3.2888687497048721E-2</v>
      </c>
      <c r="E683" s="15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259</v>
      </c>
      <c r="C684" s="28"/>
      <c r="D684" s="13">
        <v>0</v>
      </c>
      <c r="E684" s="15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260</v>
      </c>
      <c r="C685" s="46"/>
      <c r="D685" s="44" t="s">
        <v>261</v>
      </c>
      <c r="E685" s="15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647</v>
      </c>
      <c r="BM687" s="27" t="s">
        <v>313</v>
      </c>
    </row>
    <row r="688" spans="1:65" ht="15">
      <c r="A688" s="24" t="s">
        <v>45</v>
      </c>
      <c r="B688" s="18" t="s">
        <v>109</v>
      </c>
      <c r="C688" s="15" t="s">
        <v>110</v>
      </c>
      <c r="D688" s="16" t="s">
        <v>328</v>
      </c>
      <c r="E688" s="15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224</v>
      </c>
      <c r="C689" s="9" t="s">
        <v>224</v>
      </c>
      <c r="D689" s="10" t="s">
        <v>111</v>
      </c>
      <c r="E689" s="15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335</v>
      </c>
      <c r="E690" s="15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3">
        <v>66.5</v>
      </c>
      <c r="E692" s="225"/>
      <c r="F692" s="226"/>
      <c r="G692" s="226"/>
      <c r="H692" s="226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6"/>
      <c r="U692" s="226"/>
      <c r="V692" s="226"/>
      <c r="W692" s="226"/>
      <c r="X692" s="226"/>
      <c r="Y692" s="226"/>
      <c r="Z692" s="226"/>
      <c r="AA692" s="226"/>
      <c r="AB692" s="226"/>
      <c r="AC692" s="226"/>
      <c r="AD692" s="226"/>
      <c r="AE692" s="226"/>
      <c r="AF692" s="226"/>
      <c r="AG692" s="226"/>
      <c r="AH692" s="226"/>
      <c r="AI692" s="226"/>
      <c r="AJ692" s="226"/>
      <c r="AK692" s="226"/>
      <c r="AL692" s="226"/>
      <c r="AM692" s="226"/>
      <c r="AN692" s="226"/>
      <c r="AO692" s="226"/>
      <c r="AP692" s="226"/>
      <c r="AQ692" s="226"/>
      <c r="AR692" s="226"/>
      <c r="AS692" s="226"/>
      <c r="AT692" s="226"/>
      <c r="AU692" s="226"/>
      <c r="AV692" s="226"/>
      <c r="AW692" s="226"/>
      <c r="AX692" s="226"/>
      <c r="AY692" s="226"/>
      <c r="AZ692" s="226"/>
      <c r="BA692" s="226"/>
      <c r="BB692" s="226"/>
      <c r="BC692" s="226"/>
      <c r="BD692" s="226"/>
      <c r="BE692" s="226"/>
      <c r="BF692" s="226"/>
      <c r="BG692" s="226"/>
      <c r="BH692" s="226"/>
      <c r="BI692" s="226"/>
      <c r="BJ692" s="226"/>
      <c r="BK692" s="226"/>
      <c r="BL692" s="226"/>
      <c r="BM692" s="227">
        <v>1</v>
      </c>
    </row>
    <row r="693" spans="1:65">
      <c r="A693" s="29"/>
      <c r="B693" s="19">
        <v>1</v>
      </c>
      <c r="C693" s="9">
        <v>2</v>
      </c>
      <c r="D693" s="228">
        <v>66.5</v>
      </c>
      <c r="E693" s="225"/>
      <c r="F693" s="226"/>
      <c r="G693" s="226"/>
      <c r="H693" s="226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6"/>
      <c r="U693" s="226"/>
      <c r="V693" s="226"/>
      <c r="W693" s="226"/>
      <c r="X693" s="226"/>
      <c r="Y693" s="226"/>
      <c r="Z693" s="226"/>
      <c r="AA693" s="226"/>
      <c r="AB693" s="226"/>
      <c r="AC693" s="226"/>
      <c r="AD693" s="226"/>
      <c r="AE693" s="226"/>
      <c r="AF693" s="226"/>
      <c r="AG693" s="226"/>
      <c r="AH693" s="226"/>
      <c r="AI693" s="226"/>
      <c r="AJ693" s="226"/>
      <c r="AK693" s="226"/>
      <c r="AL693" s="226"/>
      <c r="AM693" s="226"/>
      <c r="AN693" s="226"/>
      <c r="AO693" s="226"/>
      <c r="AP693" s="226"/>
      <c r="AQ693" s="226"/>
      <c r="AR693" s="226"/>
      <c r="AS693" s="226"/>
      <c r="AT693" s="226"/>
      <c r="AU693" s="226"/>
      <c r="AV693" s="226"/>
      <c r="AW693" s="226"/>
      <c r="AX693" s="226"/>
      <c r="AY693" s="226"/>
      <c r="AZ693" s="226"/>
      <c r="BA693" s="226"/>
      <c r="BB693" s="226"/>
      <c r="BC693" s="226"/>
      <c r="BD693" s="226"/>
      <c r="BE693" s="226"/>
      <c r="BF693" s="226"/>
      <c r="BG693" s="226"/>
      <c r="BH693" s="226"/>
      <c r="BI693" s="226"/>
      <c r="BJ693" s="226"/>
      <c r="BK693" s="226"/>
      <c r="BL693" s="226"/>
      <c r="BM693" s="227">
        <v>34</v>
      </c>
    </row>
    <row r="694" spans="1:65">
      <c r="A694" s="29"/>
      <c r="B694" s="20" t="s">
        <v>256</v>
      </c>
      <c r="C694" s="12"/>
      <c r="D694" s="232">
        <v>66.5</v>
      </c>
      <c r="E694" s="225"/>
      <c r="F694" s="226"/>
      <c r="G694" s="226"/>
      <c r="H694" s="226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6"/>
      <c r="U694" s="226"/>
      <c r="V694" s="226"/>
      <c r="W694" s="226"/>
      <c r="X694" s="226"/>
      <c r="Y694" s="226"/>
      <c r="Z694" s="226"/>
      <c r="AA694" s="226"/>
      <c r="AB694" s="226"/>
      <c r="AC694" s="226"/>
      <c r="AD694" s="226"/>
      <c r="AE694" s="226"/>
      <c r="AF694" s="226"/>
      <c r="AG694" s="226"/>
      <c r="AH694" s="226"/>
      <c r="AI694" s="226"/>
      <c r="AJ694" s="226"/>
      <c r="AK694" s="226"/>
      <c r="AL694" s="226"/>
      <c r="AM694" s="226"/>
      <c r="AN694" s="226"/>
      <c r="AO694" s="226"/>
      <c r="AP694" s="226"/>
      <c r="AQ694" s="226"/>
      <c r="AR694" s="226"/>
      <c r="AS694" s="226"/>
      <c r="AT694" s="226"/>
      <c r="AU694" s="226"/>
      <c r="AV694" s="226"/>
      <c r="AW694" s="226"/>
      <c r="AX694" s="226"/>
      <c r="AY694" s="226"/>
      <c r="AZ694" s="226"/>
      <c r="BA694" s="226"/>
      <c r="BB694" s="226"/>
      <c r="BC694" s="226"/>
      <c r="BD694" s="226"/>
      <c r="BE694" s="226"/>
      <c r="BF694" s="226"/>
      <c r="BG694" s="226"/>
      <c r="BH694" s="226"/>
      <c r="BI694" s="226"/>
      <c r="BJ694" s="226"/>
      <c r="BK694" s="226"/>
      <c r="BL694" s="226"/>
      <c r="BM694" s="227">
        <v>16</v>
      </c>
    </row>
    <row r="695" spans="1:65">
      <c r="A695" s="29"/>
      <c r="B695" s="3" t="s">
        <v>257</v>
      </c>
      <c r="C695" s="28"/>
      <c r="D695" s="228">
        <v>66.5</v>
      </c>
      <c r="E695" s="225"/>
      <c r="F695" s="226"/>
      <c r="G695" s="226"/>
      <c r="H695" s="226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6"/>
      <c r="U695" s="226"/>
      <c r="V695" s="226"/>
      <c r="W695" s="226"/>
      <c r="X695" s="226"/>
      <c r="Y695" s="226"/>
      <c r="Z695" s="226"/>
      <c r="AA695" s="226"/>
      <c r="AB695" s="226"/>
      <c r="AC695" s="226"/>
      <c r="AD695" s="226"/>
      <c r="AE695" s="226"/>
      <c r="AF695" s="226"/>
      <c r="AG695" s="226"/>
      <c r="AH695" s="226"/>
      <c r="AI695" s="226"/>
      <c r="AJ695" s="226"/>
      <c r="AK695" s="226"/>
      <c r="AL695" s="226"/>
      <c r="AM695" s="226"/>
      <c r="AN695" s="226"/>
      <c r="AO695" s="226"/>
      <c r="AP695" s="226"/>
      <c r="AQ695" s="226"/>
      <c r="AR695" s="226"/>
      <c r="AS695" s="226"/>
      <c r="AT695" s="226"/>
      <c r="AU695" s="226"/>
      <c r="AV695" s="226"/>
      <c r="AW695" s="226"/>
      <c r="AX695" s="226"/>
      <c r="AY695" s="226"/>
      <c r="AZ695" s="226"/>
      <c r="BA695" s="226"/>
      <c r="BB695" s="226"/>
      <c r="BC695" s="226"/>
      <c r="BD695" s="226"/>
      <c r="BE695" s="226"/>
      <c r="BF695" s="226"/>
      <c r="BG695" s="226"/>
      <c r="BH695" s="226"/>
      <c r="BI695" s="226"/>
      <c r="BJ695" s="226"/>
      <c r="BK695" s="226"/>
      <c r="BL695" s="226"/>
      <c r="BM695" s="227">
        <v>66.5</v>
      </c>
    </row>
    <row r="696" spans="1:65">
      <c r="A696" s="29"/>
      <c r="B696" s="3" t="s">
        <v>258</v>
      </c>
      <c r="C696" s="28"/>
      <c r="D696" s="228">
        <v>0</v>
      </c>
      <c r="E696" s="225"/>
      <c r="F696" s="226"/>
      <c r="G696" s="226"/>
      <c r="H696" s="226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6"/>
      <c r="U696" s="226"/>
      <c r="V696" s="226"/>
      <c r="W696" s="226"/>
      <c r="X696" s="226"/>
      <c r="Y696" s="226"/>
      <c r="Z696" s="226"/>
      <c r="AA696" s="226"/>
      <c r="AB696" s="226"/>
      <c r="AC696" s="226"/>
      <c r="AD696" s="226"/>
      <c r="AE696" s="226"/>
      <c r="AF696" s="226"/>
      <c r="AG696" s="226"/>
      <c r="AH696" s="226"/>
      <c r="AI696" s="226"/>
      <c r="AJ696" s="226"/>
      <c r="AK696" s="226"/>
      <c r="AL696" s="226"/>
      <c r="AM696" s="226"/>
      <c r="AN696" s="226"/>
      <c r="AO696" s="226"/>
      <c r="AP696" s="226"/>
      <c r="AQ696" s="226"/>
      <c r="AR696" s="226"/>
      <c r="AS696" s="226"/>
      <c r="AT696" s="226"/>
      <c r="AU696" s="226"/>
      <c r="AV696" s="226"/>
      <c r="AW696" s="226"/>
      <c r="AX696" s="226"/>
      <c r="AY696" s="226"/>
      <c r="AZ696" s="226"/>
      <c r="BA696" s="226"/>
      <c r="BB696" s="226"/>
      <c r="BC696" s="226"/>
      <c r="BD696" s="226"/>
      <c r="BE696" s="226"/>
      <c r="BF696" s="226"/>
      <c r="BG696" s="226"/>
      <c r="BH696" s="226"/>
      <c r="BI696" s="226"/>
      <c r="BJ696" s="226"/>
      <c r="BK696" s="226"/>
      <c r="BL696" s="226"/>
      <c r="BM696" s="227">
        <v>40</v>
      </c>
    </row>
    <row r="697" spans="1:65">
      <c r="A697" s="29"/>
      <c r="B697" s="3" t="s">
        <v>85</v>
      </c>
      <c r="C697" s="28"/>
      <c r="D697" s="13">
        <v>0</v>
      </c>
      <c r="E697" s="15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259</v>
      </c>
      <c r="C698" s="28"/>
      <c r="D698" s="13">
        <v>0</v>
      </c>
      <c r="E698" s="15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260</v>
      </c>
      <c r="C699" s="46"/>
      <c r="D699" s="44" t="s">
        <v>261</v>
      </c>
      <c r="E699" s="15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652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181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70" t="s">
        <v>81</v>
      </c>
      <c r="C4" s="159" t="s">
        <v>3</v>
      </c>
      <c r="D4" s="35">
        <v>0.12166666666666701</v>
      </c>
      <c r="E4" s="170" t="s">
        <v>53</v>
      </c>
      <c r="F4" s="159" t="s">
        <v>3</v>
      </c>
      <c r="G4" s="168">
        <v>6.8333333333333302E-2</v>
      </c>
      <c r="H4" s="171" t="s">
        <v>6</v>
      </c>
      <c r="I4" s="159" t="s">
        <v>3</v>
      </c>
      <c r="J4" s="169">
        <v>1.43648983609699</v>
      </c>
    </row>
    <row r="5" spans="1:11" ht="15.75" customHeight="1">
      <c r="A5" s="75"/>
      <c r="B5" s="164" t="s">
        <v>203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70" t="s">
        <v>49</v>
      </c>
      <c r="C6" s="159" t="s">
        <v>3</v>
      </c>
      <c r="D6" s="172">
        <v>13.5037994617956</v>
      </c>
      <c r="E6" s="170" t="s">
        <v>11</v>
      </c>
      <c r="F6" s="159" t="s">
        <v>3</v>
      </c>
      <c r="G6" s="169">
        <v>0.51494224329389404</v>
      </c>
      <c r="H6" s="171" t="s">
        <v>12</v>
      </c>
      <c r="I6" s="159" t="s">
        <v>3</v>
      </c>
      <c r="J6" s="169">
        <v>1.51219237407282</v>
      </c>
    </row>
    <row r="7" spans="1:11" ht="15.75" customHeight="1">
      <c r="A7" s="75"/>
      <c r="B7" s="170" t="s">
        <v>33</v>
      </c>
      <c r="C7" s="159" t="s">
        <v>3</v>
      </c>
      <c r="D7" s="35">
        <v>2.4567726463830502</v>
      </c>
      <c r="E7" s="170" t="s">
        <v>23</v>
      </c>
      <c r="F7" s="159" t="s">
        <v>3</v>
      </c>
      <c r="G7" s="169">
        <v>0.177019333513564</v>
      </c>
      <c r="H7" s="171" t="s">
        <v>24</v>
      </c>
      <c r="I7" s="159" t="s">
        <v>3</v>
      </c>
      <c r="J7" s="169">
        <v>0.40604723194333098</v>
      </c>
    </row>
    <row r="8" spans="1:11" ht="15.75" customHeight="1">
      <c r="A8" s="75"/>
      <c r="B8" s="170" t="s">
        <v>36</v>
      </c>
      <c r="C8" s="159" t="s">
        <v>3</v>
      </c>
      <c r="D8" s="35">
        <v>1.555795680855</v>
      </c>
      <c r="E8" s="170" t="s">
        <v>29</v>
      </c>
      <c r="F8" s="159" t="s">
        <v>3</v>
      </c>
      <c r="G8" s="169">
        <v>0.162656294151477</v>
      </c>
      <c r="H8" s="171" t="s">
        <v>64</v>
      </c>
      <c r="I8" s="159" t="s">
        <v>3</v>
      </c>
      <c r="J8" s="169">
        <v>0.23752920880686901</v>
      </c>
    </row>
    <row r="9" spans="1:11" ht="15.75" customHeight="1">
      <c r="A9" s="75"/>
      <c r="B9" s="170" t="s">
        <v>39</v>
      </c>
      <c r="C9" s="159" t="s">
        <v>3</v>
      </c>
      <c r="D9" s="35">
        <v>0.52586239780648603</v>
      </c>
      <c r="E9" s="170" t="s">
        <v>31</v>
      </c>
      <c r="F9" s="159" t="s">
        <v>3</v>
      </c>
      <c r="G9" s="169">
        <v>4.7443073443035297</v>
      </c>
      <c r="H9" s="171" t="s">
        <v>41</v>
      </c>
      <c r="I9" s="159" t="s">
        <v>3</v>
      </c>
      <c r="J9" s="169">
        <v>1.20027113607253</v>
      </c>
    </row>
    <row r="10" spans="1:11" ht="15.75" customHeight="1">
      <c r="A10" s="75"/>
      <c r="B10" s="170" t="s">
        <v>5</v>
      </c>
      <c r="C10" s="159" t="s">
        <v>3</v>
      </c>
      <c r="D10" s="35">
        <v>1.9206062226068701</v>
      </c>
      <c r="E10" s="170" t="s">
        <v>40</v>
      </c>
      <c r="F10" s="159" t="s">
        <v>3</v>
      </c>
      <c r="G10" s="169">
        <v>0.98523248548239295</v>
      </c>
      <c r="H10" s="7" t="s">
        <v>648</v>
      </c>
      <c r="I10" s="159" t="s">
        <v>648</v>
      </c>
      <c r="J10" s="36" t="s">
        <v>648</v>
      </c>
    </row>
    <row r="11" spans="1:11" ht="15.75" customHeight="1">
      <c r="A11" s="75"/>
      <c r="B11" s="170" t="s">
        <v>53</v>
      </c>
      <c r="C11" s="159" t="s">
        <v>3</v>
      </c>
      <c r="D11" s="173">
        <v>3.0545282771190198E-2</v>
      </c>
      <c r="E11" s="170" t="s">
        <v>59</v>
      </c>
      <c r="F11" s="159" t="s">
        <v>3</v>
      </c>
      <c r="G11" s="168">
        <v>2.1250000000000002E-3</v>
      </c>
      <c r="H11" s="7" t="s">
        <v>648</v>
      </c>
      <c r="I11" s="159" t="s">
        <v>648</v>
      </c>
      <c r="J11" s="36" t="s">
        <v>648</v>
      </c>
    </row>
    <row r="12" spans="1:11" ht="15.75" customHeight="1">
      <c r="A12" s="75"/>
      <c r="B12" s="164" t="s">
        <v>132</v>
      </c>
      <c r="C12" s="163"/>
      <c r="D12" s="165"/>
      <c r="E12" s="163"/>
      <c r="F12" s="163"/>
      <c r="G12" s="166"/>
      <c r="H12" s="163"/>
      <c r="I12" s="163"/>
      <c r="J12" s="167"/>
    </row>
    <row r="13" spans="1:11" ht="15.75" customHeight="1">
      <c r="A13" s="75"/>
      <c r="B13" s="170" t="s">
        <v>389</v>
      </c>
      <c r="C13" s="159" t="s">
        <v>1</v>
      </c>
      <c r="D13" s="35">
        <v>13.11</v>
      </c>
      <c r="E13" s="170" t="s">
        <v>106</v>
      </c>
      <c r="F13" s="159" t="s">
        <v>1</v>
      </c>
      <c r="G13" s="169">
        <v>6.5549999999999997</v>
      </c>
      <c r="H13" s="171" t="s">
        <v>390</v>
      </c>
      <c r="I13" s="159" t="s">
        <v>1</v>
      </c>
      <c r="J13" s="169">
        <v>48.25</v>
      </c>
    </row>
    <row r="14" spans="1:11" ht="15.75" customHeight="1">
      <c r="A14" s="75"/>
      <c r="B14" s="170" t="s">
        <v>99</v>
      </c>
      <c r="C14" s="159" t="s">
        <v>1</v>
      </c>
      <c r="D14" s="35">
        <v>10.38</v>
      </c>
      <c r="E14" s="170" t="s">
        <v>107</v>
      </c>
      <c r="F14" s="159" t="s">
        <v>1</v>
      </c>
      <c r="G14" s="168">
        <v>0.2</v>
      </c>
      <c r="H14" s="171" t="s">
        <v>391</v>
      </c>
      <c r="I14" s="159" t="s">
        <v>1</v>
      </c>
      <c r="J14" s="169">
        <v>1.2</v>
      </c>
    </row>
    <row r="15" spans="1:11" ht="15.75" customHeight="1">
      <c r="A15" s="75"/>
      <c r="B15" s="170" t="s">
        <v>392</v>
      </c>
      <c r="C15" s="159" t="s">
        <v>1</v>
      </c>
      <c r="D15" s="35">
        <v>13.255000000000001</v>
      </c>
      <c r="E15" s="170" t="s">
        <v>393</v>
      </c>
      <c r="F15" s="159" t="s">
        <v>1</v>
      </c>
      <c r="G15" s="168">
        <v>0.1135</v>
      </c>
      <c r="H15" s="7" t="s">
        <v>648</v>
      </c>
      <c r="I15" s="159" t="s">
        <v>648</v>
      </c>
      <c r="J15" s="36" t="s">
        <v>648</v>
      </c>
    </row>
    <row r="16" spans="1:11" ht="15.75" customHeight="1">
      <c r="A16" s="75"/>
      <c r="B16" s="170" t="s">
        <v>394</v>
      </c>
      <c r="C16" s="159" t="s">
        <v>1</v>
      </c>
      <c r="D16" s="173">
        <v>0.20549999999999999</v>
      </c>
      <c r="E16" s="170" t="s">
        <v>60</v>
      </c>
      <c r="F16" s="159" t="s">
        <v>1</v>
      </c>
      <c r="G16" s="168">
        <v>0.278112525</v>
      </c>
      <c r="H16" s="7" t="s">
        <v>648</v>
      </c>
      <c r="I16" s="159" t="s">
        <v>648</v>
      </c>
      <c r="J16" s="36" t="s">
        <v>648</v>
      </c>
    </row>
    <row r="17" spans="1:10" ht="15.75" customHeight="1">
      <c r="A17" s="75"/>
      <c r="B17" s="164" t="s">
        <v>180</v>
      </c>
      <c r="C17" s="163"/>
      <c r="D17" s="165"/>
      <c r="E17" s="163"/>
      <c r="F17" s="163"/>
      <c r="G17" s="166"/>
      <c r="H17" s="163"/>
      <c r="I17" s="163"/>
      <c r="J17" s="167"/>
    </row>
    <row r="18" spans="1:10" ht="15.75" customHeight="1">
      <c r="A18" s="75"/>
      <c r="B18" s="170" t="s">
        <v>395</v>
      </c>
      <c r="C18" s="159" t="s">
        <v>1</v>
      </c>
      <c r="D18" s="35">
        <v>3.7</v>
      </c>
      <c r="E18" s="34" t="s">
        <v>648</v>
      </c>
      <c r="F18" s="159" t="s">
        <v>648</v>
      </c>
      <c r="G18" s="37" t="s">
        <v>648</v>
      </c>
      <c r="H18" s="7" t="s">
        <v>648</v>
      </c>
      <c r="I18" s="159" t="s">
        <v>648</v>
      </c>
      <c r="J18" s="36" t="s">
        <v>648</v>
      </c>
    </row>
    <row r="19" spans="1:10" ht="15.75" customHeight="1">
      <c r="A19" s="75"/>
      <c r="B19" s="164" t="s">
        <v>179</v>
      </c>
      <c r="C19" s="163"/>
      <c r="D19" s="165"/>
      <c r="E19" s="163"/>
      <c r="F19" s="163"/>
      <c r="G19" s="166"/>
      <c r="H19" s="163"/>
      <c r="I19" s="163"/>
      <c r="J19" s="167"/>
    </row>
    <row r="20" spans="1:10" ht="15.75" customHeight="1">
      <c r="A20" s="75"/>
      <c r="B20" s="170" t="s">
        <v>108</v>
      </c>
      <c r="C20" s="159" t="s">
        <v>1</v>
      </c>
      <c r="D20" s="173">
        <v>0.375</v>
      </c>
      <c r="E20" s="170" t="s">
        <v>60</v>
      </c>
      <c r="F20" s="159" t="s">
        <v>1</v>
      </c>
      <c r="G20" s="168">
        <v>0.30499999999999999</v>
      </c>
      <c r="H20" s="7" t="s">
        <v>648</v>
      </c>
      <c r="I20" s="159" t="s">
        <v>648</v>
      </c>
      <c r="J20" s="36" t="s">
        <v>648</v>
      </c>
    </row>
    <row r="21" spans="1:10" ht="15.75" customHeight="1">
      <c r="A21" s="75"/>
      <c r="B21" s="164" t="s">
        <v>204</v>
      </c>
      <c r="C21" s="163"/>
      <c r="D21" s="165"/>
      <c r="E21" s="163"/>
      <c r="F21" s="163"/>
      <c r="G21" s="166"/>
      <c r="H21" s="163"/>
      <c r="I21" s="163"/>
      <c r="J21" s="167"/>
    </row>
    <row r="22" spans="1:10" ht="15.75" customHeight="1">
      <c r="A22" s="75"/>
      <c r="B22" s="170" t="s">
        <v>4</v>
      </c>
      <c r="C22" s="159" t="s">
        <v>3</v>
      </c>
      <c r="D22" s="173">
        <v>0.15</v>
      </c>
      <c r="E22" s="170" t="s">
        <v>8</v>
      </c>
      <c r="F22" s="159" t="s">
        <v>3</v>
      </c>
      <c r="G22" s="169">
        <v>1.9350000000000001</v>
      </c>
      <c r="H22" s="171" t="s">
        <v>15</v>
      </c>
      <c r="I22" s="159" t="s">
        <v>3</v>
      </c>
      <c r="J22" s="169">
        <v>0.8</v>
      </c>
    </row>
    <row r="23" spans="1:10" ht="15.75" customHeight="1">
      <c r="A23" s="75"/>
      <c r="B23" s="170" t="s">
        <v>7</v>
      </c>
      <c r="C23" s="159" t="s">
        <v>3</v>
      </c>
      <c r="D23" s="172">
        <v>24.7</v>
      </c>
      <c r="E23" s="170" t="s">
        <v>11</v>
      </c>
      <c r="F23" s="159" t="s">
        <v>3</v>
      </c>
      <c r="G23" s="169">
        <v>0.93</v>
      </c>
      <c r="H23" s="171" t="s">
        <v>18</v>
      </c>
      <c r="I23" s="159" t="s">
        <v>3</v>
      </c>
      <c r="J23" s="36">
        <v>112</v>
      </c>
    </row>
    <row r="24" spans="1:10" ht="15.75" customHeight="1">
      <c r="A24" s="75"/>
      <c r="B24" s="170" t="s">
        <v>10</v>
      </c>
      <c r="C24" s="159" t="s">
        <v>3</v>
      </c>
      <c r="D24" s="174">
        <v>91.75</v>
      </c>
      <c r="E24" s="170" t="s">
        <v>14</v>
      </c>
      <c r="F24" s="159" t="s">
        <v>3</v>
      </c>
      <c r="G24" s="168">
        <v>0.05</v>
      </c>
      <c r="H24" s="171" t="s">
        <v>21</v>
      </c>
      <c r="I24" s="159" t="s">
        <v>3</v>
      </c>
      <c r="J24" s="169">
        <v>0.65</v>
      </c>
    </row>
    <row r="25" spans="1:10" ht="15.75" customHeight="1">
      <c r="A25" s="75"/>
      <c r="B25" s="170" t="s">
        <v>13</v>
      </c>
      <c r="C25" s="159" t="s">
        <v>3</v>
      </c>
      <c r="D25" s="35">
        <v>0.6</v>
      </c>
      <c r="E25" s="170" t="s">
        <v>17</v>
      </c>
      <c r="F25" s="159" t="s">
        <v>3</v>
      </c>
      <c r="G25" s="169">
        <v>4.3650000000000002</v>
      </c>
      <c r="H25" s="171" t="s">
        <v>24</v>
      </c>
      <c r="I25" s="159" t="s">
        <v>3</v>
      </c>
      <c r="J25" s="169">
        <v>0.63</v>
      </c>
    </row>
    <row r="26" spans="1:10" ht="15.75" customHeight="1">
      <c r="A26" s="75"/>
      <c r="B26" s="170" t="s">
        <v>16</v>
      </c>
      <c r="C26" s="159" t="s">
        <v>3</v>
      </c>
      <c r="D26" s="35">
        <v>0.22</v>
      </c>
      <c r="E26" s="170" t="s">
        <v>23</v>
      </c>
      <c r="F26" s="159" t="s">
        <v>3</v>
      </c>
      <c r="G26" s="169">
        <v>0.375</v>
      </c>
      <c r="H26" s="171" t="s">
        <v>27</v>
      </c>
      <c r="I26" s="159" t="s">
        <v>3</v>
      </c>
      <c r="J26" s="36" t="s">
        <v>95</v>
      </c>
    </row>
    <row r="27" spans="1:10" ht="15.75" customHeight="1">
      <c r="A27" s="75"/>
      <c r="B27" s="170" t="s">
        <v>19</v>
      </c>
      <c r="C27" s="159" t="s">
        <v>3</v>
      </c>
      <c r="D27" s="35">
        <v>0.2</v>
      </c>
      <c r="E27" s="170" t="s">
        <v>56</v>
      </c>
      <c r="F27" s="159" t="s">
        <v>1</v>
      </c>
      <c r="G27" s="168">
        <v>0.1615</v>
      </c>
      <c r="H27" s="171" t="s">
        <v>30</v>
      </c>
      <c r="I27" s="159" t="s">
        <v>3</v>
      </c>
      <c r="J27" s="169">
        <v>0.46500000000000002</v>
      </c>
    </row>
    <row r="28" spans="1:10" ht="15.75" customHeight="1">
      <c r="A28" s="75"/>
      <c r="B28" s="170" t="s">
        <v>22</v>
      </c>
      <c r="C28" s="159" t="s">
        <v>3</v>
      </c>
      <c r="D28" s="172">
        <v>10.7</v>
      </c>
      <c r="E28" s="170" t="s">
        <v>26</v>
      </c>
      <c r="F28" s="159" t="s">
        <v>3</v>
      </c>
      <c r="G28" s="169">
        <v>0.6</v>
      </c>
      <c r="H28" s="171" t="s">
        <v>62</v>
      </c>
      <c r="I28" s="159" t="s">
        <v>1</v>
      </c>
      <c r="J28" s="168">
        <v>0.70799999999999996</v>
      </c>
    </row>
    <row r="29" spans="1:10" ht="15.75" customHeight="1">
      <c r="A29" s="75"/>
      <c r="B29" s="170" t="s">
        <v>25</v>
      </c>
      <c r="C29" s="159" t="s">
        <v>3</v>
      </c>
      <c r="D29" s="172">
        <v>47.1</v>
      </c>
      <c r="E29" s="170" t="s">
        <v>29</v>
      </c>
      <c r="F29" s="159" t="s">
        <v>3</v>
      </c>
      <c r="G29" s="169">
        <v>3.7</v>
      </c>
      <c r="H29" s="171" t="s">
        <v>63</v>
      </c>
      <c r="I29" s="159" t="s">
        <v>3</v>
      </c>
      <c r="J29" s="36" t="s">
        <v>95</v>
      </c>
    </row>
    <row r="30" spans="1:10" ht="15.75" customHeight="1">
      <c r="A30" s="75"/>
      <c r="B30" s="170" t="s">
        <v>51</v>
      </c>
      <c r="C30" s="159" t="s">
        <v>3</v>
      </c>
      <c r="D30" s="174">
        <v>100</v>
      </c>
      <c r="E30" s="170" t="s">
        <v>31</v>
      </c>
      <c r="F30" s="159" t="s">
        <v>3</v>
      </c>
      <c r="G30" s="169">
        <v>8.25</v>
      </c>
      <c r="H30" s="171" t="s">
        <v>64</v>
      </c>
      <c r="I30" s="159" t="s">
        <v>3</v>
      </c>
      <c r="J30" s="169">
        <v>0.375</v>
      </c>
    </row>
    <row r="31" spans="1:10" ht="15.75" customHeight="1">
      <c r="A31" s="75"/>
      <c r="B31" s="170" t="s">
        <v>28</v>
      </c>
      <c r="C31" s="159" t="s">
        <v>3</v>
      </c>
      <c r="D31" s="35">
        <v>0.45500000000000002</v>
      </c>
      <c r="E31" s="170" t="s">
        <v>34</v>
      </c>
      <c r="F31" s="159" t="s">
        <v>3</v>
      </c>
      <c r="G31" s="36">
        <v>74</v>
      </c>
      <c r="H31" s="171" t="s">
        <v>32</v>
      </c>
      <c r="I31" s="159" t="s">
        <v>3</v>
      </c>
      <c r="J31" s="169">
        <v>0.13</v>
      </c>
    </row>
    <row r="32" spans="1:10" ht="15.75" customHeight="1">
      <c r="A32" s="75"/>
      <c r="B32" s="170" t="s">
        <v>0</v>
      </c>
      <c r="C32" s="159" t="s">
        <v>3</v>
      </c>
      <c r="D32" s="174">
        <v>186</v>
      </c>
      <c r="E32" s="170" t="s">
        <v>37</v>
      </c>
      <c r="F32" s="159" t="s">
        <v>3</v>
      </c>
      <c r="G32" s="169">
        <v>8</v>
      </c>
      <c r="H32" s="171" t="s">
        <v>65</v>
      </c>
      <c r="I32" s="159" t="s">
        <v>3</v>
      </c>
      <c r="J32" s="36">
        <v>337</v>
      </c>
    </row>
    <row r="33" spans="1:10" ht="15.75" customHeight="1">
      <c r="A33" s="75"/>
      <c r="B33" s="170" t="s">
        <v>33</v>
      </c>
      <c r="C33" s="159" t="s">
        <v>3</v>
      </c>
      <c r="D33" s="35">
        <v>4.03</v>
      </c>
      <c r="E33" s="170" t="s">
        <v>40</v>
      </c>
      <c r="F33" s="159" t="s">
        <v>3</v>
      </c>
      <c r="G33" s="169">
        <v>1.7050000000000001</v>
      </c>
      <c r="H33" s="171" t="s">
        <v>35</v>
      </c>
      <c r="I33" s="159" t="s">
        <v>3</v>
      </c>
      <c r="J33" s="169">
        <v>9.2249999999999996</v>
      </c>
    </row>
    <row r="34" spans="1:10" ht="15.75" customHeight="1">
      <c r="A34" s="75"/>
      <c r="B34" s="170" t="s">
        <v>36</v>
      </c>
      <c r="C34" s="159" t="s">
        <v>3</v>
      </c>
      <c r="D34" s="35">
        <v>2.67</v>
      </c>
      <c r="E34" s="170" t="s">
        <v>43</v>
      </c>
      <c r="F34" s="159" t="s">
        <v>3</v>
      </c>
      <c r="G34" s="169">
        <v>4.5999999999999996</v>
      </c>
      <c r="H34" s="171" t="s">
        <v>38</v>
      </c>
      <c r="I34" s="159" t="s">
        <v>3</v>
      </c>
      <c r="J34" s="37">
        <v>23.25</v>
      </c>
    </row>
    <row r="35" spans="1:10" ht="15.75" customHeight="1">
      <c r="A35" s="75"/>
      <c r="B35" s="170" t="s">
        <v>39</v>
      </c>
      <c r="C35" s="159" t="s">
        <v>3</v>
      </c>
      <c r="D35" s="35">
        <v>1</v>
      </c>
      <c r="E35" s="170" t="s">
        <v>59</v>
      </c>
      <c r="F35" s="159" t="s">
        <v>3</v>
      </c>
      <c r="G35" s="37" t="s">
        <v>105</v>
      </c>
      <c r="H35" s="171" t="s">
        <v>41</v>
      </c>
      <c r="I35" s="159" t="s">
        <v>3</v>
      </c>
      <c r="J35" s="169">
        <v>2.68</v>
      </c>
    </row>
    <row r="36" spans="1:10" ht="15.75" customHeight="1">
      <c r="A36" s="75"/>
      <c r="B36" s="170" t="s">
        <v>42</v>
      </c>
      <c r="C36" s="159" t="s">
        <v>3</v>
      </c>
      <c r="D36" s="172">
        <v>15.25</v>
      </c>
      <c r="E36" s="170" t="s">
        <v>6</v>
      </c>
      <c r="F36" s="159" t="s">
        <v>3</v>
      </c>
      <c r="G36" s="169">
        <v>1.6</v>
      </c>
      <c r="H36" s="171" t="s">
        <v>44</v>
      </c>
      <c r="I36" s="159" t="s">
        <v>3</v>
      </c>
      <c r="J36" s="36">
        <v>107.5</v>
      </c>
    </row>
    <row r="37" spans="1:10" ht="15.75" customHeight="1">
      <c r="A37" s="75"/>
      <c r="B37" s="170" t="s">
        <v>5</v>
      </c>
      <c r="C37" s="159" t="s">
        <v>3</v>
      </c>
      <c r="D37" s="35">
        <v>3.5449999999999999</v>
      </c>
      <c r="E37" s="170" t="s">
        <v>9</v>
      </c>
      <c r="F37" s="159" t="s">
        <v>3</v>
      </c>
      <c r="G37" s="37">
        <v>44.15</v>
      </c>
      <c r="H37" s="171" t="s">
        <v>45</v>
      </c>
      <c r="I37" s="159" t="s">
        <v>3</v>
      </c>
      <c r="J37" s="36">
        <v>66.5</v>
      </c>
    </row>
    <row r="38" spans="1:10" ht="15.75" customHeight="1">
      <c r="A38" s="75"/>
      <c r="B38" s="190" t="s">
        <v>81</v>
      </c>
      <c r="C38" s="191" t="s">
        <v>3</v>
      </c>
      <c r="D38" s="192">
        <v>1.125</v>
      </c>
      <c r="E38" s="190" t="s">
        <v>12</v>
      </c>
      <c r="F38" s="191" t="s">
        <v>3</v>
      </c>
      <c r="G38" s="193">
        <v>2.78</v>
      </c>
      <c r="H38" s="194" t="s">
        <v>648</v>
      </c>
      <c r="I38" s="191" t="s">
        <v>648</v>
      </c>
      <c r="J38" s="195" t="s">
        <v>648</v>
      </c>
    </row>
    <row r="39" spans="1:10" ht="15.75" customHeight="1">
      <c r="B39" s="31" t="s">
        <v>654</v>
      </c>
    </row>
  </sheetData>
  <conditionalFormatting sqref="C3:C38 F3:F38 I3:I38">
    <cfRule type="expression" dxfId="35" priority="2">
      <formula>IndVal_LimitValDiffUOM</formula>
    </cfRule>
  </conditionalFormatting>
  <conditionalFormatting sqref="B3:J38">
    <cfRule type="expression" dxfId="34" priority="1">
      <formula>IF(IndVal_IsBlnkRow*IndVal_IsBlnkRowNext=1,TRUE,FALSE)</formula>
    </cfRule>
  </conditionalFormatting>
  <hyperlinks>
    <hyperlink ref="B4" location="'4-Acid'!$A$372" display="'4-Acid'!$A$372" xr:uid="{E91B68AD-C1E5-413C-AE05-23F70561B756}"/>
    <hyperlink ref="E4" location="'4-Acid'!$A$408" display="'4-Acid'!$A$408" xr:uid="{2D7F730E-168F-4B33-B015-F43ADB233C81}"/>
    <hyperlink ref="H4" location="'4-Acid'!$A$775" display="'4-Acid'!$A$775" xr:uid="{FBBCB3FC-5725-4094-A143-FF94DB23543A}"/>
    <hyperlink ref="B6" location="'Aqua Regia'!$A$79" display="'Aqua Regia'!$A$79" xr:uid="{FF89AD4D-E55E-4763-B490-FE854310CD88}"/>
    <hyperlink ref="E6" location="'Aqua Regia'!$A$445" display="'Aqua Regia'!$A$445" xr:uid="{785B06C7-D1B2-4FB9-98D0-31DB302A5E2C}"/>
    <hyperlink ref="H6" location="'Aqua Regia'!$A$849" display="'Aqua Regia'!$A$849" xr:uid="{55F1165D-15D3-4615-A696-D6D761AFBD17}"/>
    <hyperlink ref="B7" location="'Aqua Regia'!$A$282" display="'Aqua Regia'!$A$282" xr:uid="{F5A3F50F-F47A-4D7F-8D9F-4E7B74C168CD}"/>
    <hyperlink ref="E7" location="'Aqua Regia'!$A$537" display="'Aqua Regia'!$A$537" xr:uid="{22EB8F65-2223-4656-B6B9-7EDC0DD38BFC}"/>
    <hyperlink ref="H7" location="'Aqua Regia'!$A$921" display="'Aqua Regia'!$A$921" xr:uid="{3E6A87F8-7C3B-4866-8382-DB328359CD6D}"/>
    <hyperlink ref="B8" location="'Aqua Regia'!$A$300" display="'Aqua Regia'!$A$300" xr:uid="{2B09C139-E745-40E5-B609-EA9CC1E102D9}"/>
    <hyperlink ref="E8" location="'Aqua Regia'!$A$629" display="'Aqua Regia'!$A$629" xr:uid="{911C6097-7D00-443F-BAB7-B48A49546862}"/>
    <hyperlink ref="H8" location="'Aqua Regia'!$A$1012" display="'Aqua Regia'!$A$1012" xr:uid="{46F5BEAD-A9C9-4ED4-BD87-9BF0AF78A621}"/>
    <hyperlink ref="B9" location="'Aqua Regia'!$A$318" display="'Aqua Regia'!$A$318" xr:uid="{2938C4E5-B951-459B-8CAD-F4AB92E30104}"/>
    <hyperlink ref="E9" location="'Aqua Regia'!$A$647" display="'Aqua Regia'!$A$647" xr:uid="{6FC797E1-6E41-434F-9189-F3914410C427}"/>
    <hyperlink ref="H9" location="'Aqua Regia'!$A$1102" display="'Aqua Regia'!$A$1102" xr:uid="{F4F3D57D-172D-4F33-8A02-2D6557669C64}"/>
    <hyperlink ref="B10" location="'Aqua Regia'!$A$372" display="'Aqua Regia'!$A$372" xr:uid="{AE0F15D0-C7BD-487E-BE84-EFE80C601BBB}"/>
    <hyperlink ref="E10" location="'Aqua Regia'!$A$720" display="'Aqua Regia'!$A$720" xr:uid="{58D3D6A3-88FE-4141-A021-82C610F8FAC4}"/>
    <hyperlink ref="B11" location="'Aqua Regia'!$A$427" display="'Aqua Regia'!$A$427" xr:uid="{10123C76-77F5-428C-B1B8-6192047D37B5}"/>
    <hyperlink ref="E11" location="'Aqua Regia'!$A$757" display="'Aqua Regia'!$A$757" xr:uid="{92239FE7-12BC-4250-8204-0A1E58D1468A}"/>
    <hyperlink ref="B13" location="'Fusion XRF'!$A$1" display="'Fusion XRF'!$A$1" xr:uid="{72596F5C-C04A-4912-A2D3-CD9771E697BB}"/>
    <hyperlink ref="E13" location="'Fusion XRF'!$A$80" display="'Fusion XRF'!$A$80" xr:uid="{A6745EF8-4C97-4102-8609-2AA05A1135BD}"/>
    <hyperlink ref="H13" location="'Fusion XRF'!$A$136" display="'Fusion XRF'!$A$136" xr:uid="{408F65AC-BEE4-4864-AF26-8B374637CBAB}"/>
    <hyperlink ref="B14" location="'Fusion XRF'!$A$15" display="'Fusion XRF'!$A$15" xr:uid="{1BEECA75-F1E8-49A9-88D0-63A9F6DC5403}"/>
    <hyperlink ref="E14" location="'Fusion XRF'!$A$94" display="'Fusion XRF'!$A$94" xr:uid="{A529614B-C00B-4221-A49A-3DD14300527A}"/>
    <hyperlink ref="H14" location="'Fusion XRF'!$A$150" display="'Fusion XRF'!$A$150" xr:uid="{061CD5F9-AB75-455F-BFC8-8CE3840E83DB}"/>
    <hyperlink ref="B15" location="'Fusion XRF'!$A$52" display="'Fusion XRF'!$A$52" xr:uid="{0DDE9FE5-7B8F-4FB5-9597-A4AECF7D9393}"/>
    <hyperlink ref="E15" location="'Fusion XRF'!$A$108" display="'Fusion XRF'!$A$108" xr:uid="{9EAE2284-9C15-4D32-9885-BBA69A276C4D}"/>
    <hyperlink ref="B16" location="'Fusion XRF'!$A$66" display="'Fusion XRF'!$A$66" xr:uid="{A1517C6E-316D-4D95-92F0-4F4329F8BF83}"/>
    <hyperlink ref="E16" location="'Fusion XRF'!$A$122" display="'Fusion XRF'!$A$122" xr:uid="{143B26DF-A3B8-4DC1-A20A-71FB107DD7B1}"/>
    <hyperlink ref="B18" location="'Thermograv'!$A$1" display="'Thermograv'!$A$1" xr:uid="{C47D3A96-F9F5-401A-BB41-D00731AF6AD3}"/>
    <hyperlink ref="B20" location="'IRC'!$A$1" display="'IRC'!$A$1" xr:uid="{DF5BD667-6EB6-465D-BA45-E000447DB737}"/>
    <hyperlink ref="E20" location="'IRC'!$A$15" display="'IRC'!$A$15" xr:uid="{76244975-3373-40C0-82EE-80363383C0BB}"/>
    <hyperlink ref="B22" location="'Laser Ablation'!$A$1" display="'Laser Ablation'!$A$1" xr:uid="{C5D3BBCF-0A45-4E31-B4EA-FAE53974F28E}"/>
    <hyperlink ref="E22" location="'Laser Ablation'!$A$262" display="'Laser Ablation'!$A$262" xr:uid="{65A60557-F888-4F2C-8D6C-A6C61CFD17CF}"/>
    <hyperlink ref="H22" location="'Laser Ablation'!$A$500" display="'Laser Ablation'!$A$500" xr:uid="{280D850A-939D-4289-9EB4-BCF80E798C33}"/>
    <hyperlink ref="B23" location="'Laser Ablation'!$A$15" display="'Laser Ablation'!$A$15" xr:uid="{6F9598DB-AA87-4A41-956B-CBA619495D32}"/>
    <hyperlink ref="E23" location="'Laser Ablation'!$A$276" display="'Laser Ablation'!$A$276" xr:uid="{E14D63C1-E929-4497-B4C1-D123311EB221}"/>
    <hyperlink ref="H23" location="'Laser Ablation'!$A$514" display="'Laser Ablation'!$A$514" xr:uid="{5FC56821-1E52-4685-814A-A045B17E86B6}"/>
    <hyperlink ref="B24" location="'Laser Ablation'!$A$52" display="'Laser Ablation'!$A$52" xr:uid="{0CF0FEEB-3CC8-4327-9C6B-223D7A818180}"/>
    <hyperlink ref="E24" location="'Laser Ablation'!$A$290" display="'Laser Ablation'!$A$290" xr:uid="{5F08AA72-AFD4-4D75-839D-8DAB7FF4B8F5}"/>
    <hyperlink ref="H24" location="'Laser Ablation'!$A$528" display="'Laser Ablation'!$A$528" xr:uid="{AFDAC00F-CDA2-467B-9C69-E1C60A91F815}"/>
    <hyperlink ref="B25" location="'Laser Ablation'!$A$66" display="'Laser Ablation'!$A$66" xr:uid="{AA1B3433-605F-46B8-AC83-4563136357C4}"/>
    <hyperlink ref="E25" location="'Laser Ablation'!$A$304" display="'Laser Ablation'!$A$304" xr:uid="{928789A5-848F-47A9-BF50-4907F26BE582}"/>
    <hyperlink ref="H25" location="'Laser Ablation'!$A$542" display="'Laser Ablation'!$A$542" xr:uid="{091ADA35-6148-45DE-9CF9-EFB70D488CAC}"/>
    <hyperlink ref="B26" location="'Laser Ablation'!$A$80" display="'Laser Ablation'!$A$80" xr:uid="{1D89B54B-45DD-454B-BB71-E069C6526B1B}"/>
    <hyperlink ref="E26" location="'Laser Ablation'!$A$318" display="'Laser Ablation'!$A$318" xr:uid="{C365AFBA-B441-496D-B311-EF9F4925EB26}"/>
    <hyperlink ref="H26" location="'Laser Ablation'!$A$556" display="'Laser Ablation'!$A$556" xr:uid="{56598C04-9235-469E-8288-66C4FB2ED01C}"/>
    <hyperlink ref="B27" location="'Laser Ablation'!$A$94" display="'Laser Ablation'!$A$94" xr:uid="{AA904CC8-A711-4A66-8C49-4D02D27BA572}"/>
    <hyperlink ref="E27" location="'Laser Ablation'!$A$332" display="'Laser Ablation'!$A$332" xr:uid="{608ADF72-44FD-4098-BAE0-5A28F4B411E1}"/>
    <hyperlink ref="H27" location="'Laser Ablation'!$A$570" display="'Laser Ablation'!$A$570" xr:uid="{C916E9E1-D90A-4903-B5B4-59D164A20E57}"/>
    <hyperlink ref="B28" location="'Laser Ablation'!$A$108" display="'Laser Ablation'!$A$108" xr:uid="{06686A13-E771-4E6D-AB0F-AEE033F506F3}"/>
    <hyperlink ref="E28" location="'Laser Ablation'!$A$346" display="'Laser Ablation'!$A$346" xr:uid="{5361194A-2F32-4A2F-8442-B2E8EE464EBC}"/>
    <hyperlink ref="H28" location="'Laser Ablation'!$A$584" display="'Laser Ablation'!$A$584" xr:uid="{141622D9-AD3B-4B8D-8F20-EE5B5B25B37C}"/>
    <hyperlink ref="B29" location="'Laser Ablation'!$A$122" display="'Laser Ablation'!$A$122" xr:uid="{CC82ECAE-83F5-4CBE-A70F-4525E8CE163F}"/>
    <hyperlink ref="E29" location="'Laser Ablation'!$A$360" display="'Laser Ablation'!$A$360" xr:uid="{B73BDDC1-D042-45EA-9003-8307762E24C0}"/>
    <hyperlink ref="H29" location="'Laser Ablation'!$A$598" display="'Laser Ablation'!$A$598" xr:uid="{488DEBE2-E7E3-4FE0-85E7-524B8F773D23}"/>
    <hyperlink ref="B30" location="'Laser Ablation'!$A$136" display="'Laser Ablation'!$A$136" xr:uid="{F5B5019B-748C-4DCB-8BD4-21B996439996}"/>
    <hyperlink ref="E30" location="'Laser Ablation'!$A$374" display="'Laser Ablation'!$A$374" xr:uid="{78BA367C-77FC-45FC-A5FF-3C8CB1B75DA5}"/>
    <hyperlink ref="H30" location="'Laser Ablation'!$A$612" display="'Laser Ablation'!$A$612" xr:uid="{213B1A4A-0209-43CA-8D76-1CD57B684105}"/>
    <hyperlink ref="B31" location="'Laser Ablation'!$A$150" display="'Laser Ablation'!$A$150" xr:uid="{E1BD1094-9DA8-4049-8F95-C7C0D7F99C46}"/>
    <hyperlink ref="E31" location="'Laser Ablation'!$A$388" display="'Laser Ablation'!$A$388" xr:uid="{ACCBD5F8-85CA-446D-A342-B48F37B6F913}"/>
    <hyperlink ref="H31" location="'Laser Ablation'!$A$626" display="'Laser Ablation'!$A$626" xr:uid="{35DDCE55-583D-4886-9712-16E392E3AA08}"/>
    <hyperlink ref="B32" location="'Laser Ablation'!$A$164" display="'Laser Ablation'!$A$164" xr:uid="{8FB867F2-FD7A-45D1-901C-90B535B05DE2}"/>
    <hyperlink ref="E32" location="'Laser Ablation'!$A$402" display="'Laser Ablation'!$A$402" xr:uid="{93476BC8-CFD3-4C9F-8527-4AA1F8E03113}"/>
    <hyperlink ref="H32" location="'Laser Ablation'!$A$640" display="'Laser Ablation'!$A$640" xr:uid="{E8A7CE04-C578-44A9-BB7B-AEBC6042FC36}"/>
    <hyperlink ref="B33" location="'Laser Ablation'!$A$178" display="'Laser Ablation'!$A$178" xr:uid="{A6BB035C-9747-4D26-AE37-8552533AF21F}"/>
    <hyperlink ref="E33" location="'Laser Ablation'!$A$416" display="'Laser Ablation'!$A$416" xr:uid="{0B227E97-1CDB-4E7F-BFDA-E3983B06321E}"/>
    <hyperlink ref="H33" location="'Laser Ablation'!$A$654" display="'Laser Ablation'!$A$654" xr:uid="{3ACA3E51-D8C8-4DDC-B7FE-1B72F6E2D08C}"/>
    <hyperlink ref="B34" location="'Laser Ablation'!$A$192" display="'Laser Ablation'!$A$192" xr:uid="{E3914F30-0B17-41D8-AFF9-B41BC993E173}"/>
    <hyperlink ref="E34" location="'Laser Ablation'!$A$430" display="'Laser Ablation'!$A$430" xr:uid="{A17A7EB0-C680-4262-8E79-061F057300BB}"/>
    <hyperlink ref="H34" location="'Laser Ablation'!$A$668" display="'Laser Ablation'!$A$668" xr:uid="{032849A1-8528-485A-9658-FB6ABE5E7535}"/>
    <hyperlink ref="B35" location="'Laser Ablation'!$A$206" display="'Laser Ablation'!$A$206" xr:uid="{FDBD56A6-B5E7-433C-86B9-6CB344E48369}"/>
    <hyperlink ref="E35" location="'Laser Ablation'!$A$444" display="'Laser Ablation'!$A$444" xr:uid="{B5A06F75-EC90-4AD6-BCB4-E26166DFCEFF}"/>
    <hyperlink ref="H35" location="'Laser Ablation'!$A$682" display="'Laser Ablation'!$A$682" xr:uid="{69D1802A-A270-401A-86A6-D065168B3863}"/>
    <hyperlink ref="B36" location="'Laser Ablation'!$A$220" display="'Laser Ablation'!$A$220" xr:uid="{A3F11404-1FEF-4CC8-8312-E02072800268}"/>
    <hyperlink ref="E36" location="'Laser Ablation'!$A$458" display="'Laser Ablation'!$A$458" xr:uid="{41C9E48E-7252-4FFD-8AFE-DB76E9356ED5}"/>
    <hyperlink ref="H36" location="'Laser Ablation'!$A$696" display="'Laser Ablation'!$A$696" xr:uid="{1F0F86CC-FFD3-4150-9773-7344348699E4}"/>
    <hyperlink ref="B37" location="'Laser Ablation'!$A$234" display="'Laser Ablation'!$A$234" xr:uid="{B967611E-CAF6-4A46-A373-D667932C52B2}"/>
    <hyperlink ref="E37" location="'Laser Ablation'!$A$472" display="'Laser Ablation'!$A$472" xr:uid="{4EF26DCA-AF60-4A6D-96AE-5A41C4EDE3BD}"/>
    <hyperlink ref="H37" location="'Laser Ablation'!$A$710" display="'Laser Ablation'!$A$710" xr:uid="{76038DF5-CEDA-4AA1-B7AD-3E7735445055}"/>
    <hyperlink ref="B38" location="'Laser Ablation'!$A$248" display="'Laser Ablation'!$A$248" xr:uid="{55B7036F-7A80-4B8B-81FD-6342C60406B8}"/>
    <hyperlink ref="E38" location="'Laser Ablation'!$A$486" display="'Laser Ablation'!$A$486" xr:uid="{745BF396-43C7-4952-A46A-5B755DB9F0C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6" t="s">
        <v>651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7" customFormat="1" ht="15" customHeight="1">
      <c r="A2" s="48"/>
      <c r="B2" s="268" t="s">
        <v>2</v>
      </c>
      <c r="C2" s="270" t="s">
        <v>69</v>
      </c>
      <c r="D2" s="272" t="s">
        <v>70</v>
      </c>
      <c r="E2" s="273"/>
      <c r="F2" s="273"/>
      <c r="G2" s="273"/>
      <c r="H2" s="274"/>
      <c r="I2" s="275" t="s">
        <v>71</v>
      </c>
      <c r="J2" s="276"/>
      <c r="K2" s="277"/>
      <c r="L2" s="278" t="s">
        <v>72</v>
      </c>
      <c r="M2" s="278"/>
    </row>
    <row r="3" spans="1:13" s="47" customFormat="1" ht="15" customHeight="1">
      <c r="A3" s="48"/>
      <c r="B3" s="269"/>
      <c r="C3" s="271"/>
      <c r="D3" s="180" t="s">
        <v>80</v>
      </c>
      <c r="E3" s="180" t="s">
        <v>73</v>
      </c>
      <c r="F3" s="180" t="s">
        <v>74</v>
      </c>
      <c r="G3" s="180" t="s">
        <v>75</v>
      </c>
      <c r="H3" s="180" t="s">
        <v>76</v>
      </c>
      <c r="I3" s="181" t="s">
        <v>77</v>
      </c>
      <c r="J3" s="180" t="s">
        <v>78</v>
      </c>
      <c r="K3" s="182" t="s">
        <v>79</v>
      </c>
      <c r="L3" s="180" t="s">
        <v>67</v>
      </c>
      <c r="M3" s="180" t="s">
        <v>68</v>
      </c>
    </row>
    <row r="4" spans="1:13" s="47" customFormat="1" ht="15" customHeight="1">
      <c r="A4" s="48"/>
      <c r="B4" s="183" t="s">
        <v>205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8"/>
      <c r="B5" s="186" t="s">
        <v>209</v>
      </c>
      <c r="C5" s="53">
        <v>0.38099169536917366</v>
      </c>
      <c r="D5" s="49">
        <v>1.2131378265827865E-2</v>
      </c>
      <c r="E5" s="49">
        <v>0.35672893883751794</v>
      </c>
      <c r="F5" s="49">
        <v>0.40525445190082937</v>
      </c>
      <c r="G5" s="49">
        <v>0.34459756057169005</v>
      </c>
      <c r="H5" s="49">
        <v>0.41738583016665726</v>
      </c>
      <c r="I5" s="51">
        <v>3.1841581885591476E-2</v>
      </c>
      <c r="J5" s="50">
        <v>6.3683163771182952E-2</v>
      </c>
      <c r="K5" s="52">
        <v>9.5524745656774435E-2</v>
      </c>
      <c r="L5" s="49">
        <v>0.36194211060071496</v>
      </c>
      <c r="M5" s="49">
        <v>0.40004128013763235</v>
      </c>
    </row>
    <row r="6" spans="1:13" ht="15" customHeight="1">
      <c r="A6" s="48"/>
      <c r="B6" s="39" t="s">
        <v>206</v>
      </c>
      <c r="C6" s="176"/>
      <c r="D6" s="187"/>
      <c r="E6" s="187"/>
      <c r="F6" s="187"/>
      <c r="G6" s="187"/>
      <c r="H6" s="187"/>
      <c r="I6" s="188"/>
      <c r="J6" s="188"/>
      <c r="K6" s="188"/>
      <c r="L6" s="187"/>
      <c r="M6" s="189"/>
    </row>
    <row r="7" spans="1:13" ht="15" customHeight="1">
      <c r="A7" s="48"/>
      <c r="B7" s="186" t="s">
        <v>209</v>
      </c>
      <c r="C7" s="53">
        <v>0.37365277777777778</v>
      </c>
      <c r="D7" s="49">
        <v>2.2023137463231913E-2</v>
      </c>
      <c r="E7" s="49">
        <v>0.32960650285131393</v>
      </c>
      <c r="F7" s="49">
        <v>0.41769905270424162</v>
      </c>
      <c r="G7" s="49">
        <v>0.30758336538808206</v>
      </c>
      <c r="H7" s="49">
        <v>0.43972219016747349</v>
      </c>
      <c r="I7" s="51">
        <v>5.894011438697163E-2</v>
      </c>
      <c r="J7" s="50">
        <v>0.11788022877394326</v>
      </c>
      <c r="K7" s="52">
        <v>0.17682034316091488</v>
      </c>
      <c r="L7" s="49">
        <v>0.3549701388888889</v>
      </c>
      <c r="M7" s="49">
        <v>0.39233541666666666</v>
      </c>
    </row>
    <row r="8" spans="1:13" ht="15" customHeight="1">
      <c r="A8" s="48"/>
      <c r="B8" s="39" t="s">
        <v>207</v>
      </c>
      <c r="C8" s="176"/>
      <c r="D8" s="187"/>
      <c r="E8" s="187"/>
      <c r="F8" s="187"/>
      <c r="G8" s="187"/>
      <c r="H8" s="187"/>
      <c r="I8" s="188"/>
      <c r="J8" s="188"/>
      <c r="K8" s="188"/>
      <c r="L8" s="187"/>
      <c r="M8" s="189"/>
    </row>
    <row r="9" spans="1:13" ht="15" customHeight="1">
      <c r="A9" s="48"/>
      <c r="B9" s="186" t="s">
        <v>209</v>
      </c>
      <c r="C9" s="53">
        <v>0.36806295882352941</v>
      </c>
      <c r="D9" s="49">
        <v>2.2663519837824653E-2</v>
      </c>
      <c r="E9" s="49">
        <v>0.32273591914788008</v>
      </c>
      <c r="F9" s="49">
        <v>0.41338999849917873</v>
      </c>
      <c r="G9" s="49">
        <v>0.30007239931005547</v>
      </c>
      <c r="H9" s="49">
        <v>0.43605351833700334</v>
      </c>
      <c r="I9" s="51">
        <v>6.1575117230666103E-2</v>
      </c>
      <c r="J9" s="50">
        <v>0.12315023446133221</v>
      </c>
      <c r="K9" s="52">
        <v>0.1847253516919983</v>
      </c>
      <c r="L9" s="49">
        <v>0.34965981088235293</v>
      </c>
      <c r="M9" s="49">
        <v>0.38646610676470589</v>
      </c>
    </row>
    <row r="10" spans="1:13" ht="15" customHeight="1">
      <c r="A10" s="48"/>
      <c r="B10" s="39" t="s">
        <v>208</v>
      </c>
      <c r="C10" s="176"/>
      <c r="D10" s="187"/>
      <c r="E10" s="187"/>
      <c r="F10" s="187"/>
      <c r="G10" s="187"/>
      <c r="H10" s="187"/>
      <c r="I10" s="188"/>
      <c r="J10" s="188"/>
      <c r="K10" s="188"/>
      <c r="L10" s="187"/>
      <c r="M10" s="189"/>
    </row>
    <row r="11" spans="1:13" ht="15" customHeight="1">
      <c r="A11" s="48"/>
      <c r="B11" s="186" t="s">
        <v>209</v>
      </c>
      <c r="C11" s="53">
        <v>0.36313755136315617</v>
      </c>
      <c r="D11" s="49">
        <v>2.6156026576752568E-2</v>
      </c>
      <c r="E11" s="49">
        <v>0.31082549820965105</v>
      </c>
      <c r="F11" s="49">
        <v>0.4154496045166613</v>
      </c>
      <c r="G11" s="49">
        <v>0.28466947163289846</v>
      </c>
      <c r="H11" s="49">
        <v>0.44160563109341389</v>
      </c>
      <c r="I11" s="51">
        <v>7.2027876154827072E-2</v>
      </c>
      <c r="J11" s="50">
        <v>0.14405575230965414</v>
      </c>
      <c r="K11" s="52">
        <v>0.2160836284644812</v>
      </c>
      <c r="L11" s="49">
        <v>0.34498067379499836</v>
      </c>
      <c r="M11" s="49">
        <v>0.38129442893131399</v>
      </c>
    </row>
    <row r="12" spans="1:13" ht="15" customHeight="1">
      <c r="A12" s="48"/>
      <c r="B12" s="39" t="s">
        <v>181</v>
      </c>
      <c r="C12" s="176"/>
      <c r="D12" s="187"/>
      <c r="E12" s="187"/>
      <c r="F12" s="187"/>
      <c r="G12" s="187"/>
      <c r="H12" s="187"/>
      <c r="I12" s="188"/>
      <c r="J12" s="188"/>
      <c r="K12" s="188"/>
      <c r="L12" s="187"/>
      <c r="M12" s="189"/>
    </row>
    <row r="13" spans="1:13" ht="15" customHeight="1">
      <c r="A13" s="48"/>
      <c r="B13" s="186" t="s">
        <v>210</v>
      </c>
      <c r="C13" s="53">
        <v>0.19483475565072553</v>
      </c>
      <c r="D13" s="49">
        <v>1.6626874354104031E-2</v>
      </c>
      <c r="E13" s="49">
        <v>0.16158100694251748</v>
      </c>
      <c r="F13" s="49">
        <v>0.22808850435893357</v>
      </c>
      <c r="G13" s="49">
        <v>0.14495413258841344</v>
      </c>
      <c r="H13" s="49">
        <v>0.24471537871303761</v>
      </c>
      <c r="I13" s="51">
        <v>8.533833862737783E-2</v>
      </c>
      <c r="J13" s="50">
        <v>0.17067667725475566</v>
      </c>
      <c r="K13" s="52">
        <v>0.25601501588213349</v>
      </c>
      <c r="L13" s="49">
        <v>0.18509301786818924</v>
      </c>
      <c r="M13" s="49">
        <v>0.20457649343326181</v>
      </c>
    </row>
    <row r="14" spans="1:13" ht="15" customHeight="1">
      <c r="A14" s="48"/>
      <c r="B14" s="186" t="s">
        <v>134</v>
      </c>
      <c r="C14" s="243">
        <v>6.8163622016732477</v>
      </c>
      <c r="D14" s="49">
        <v>0.18504788343494852</v>
      </c>
      <c r="E14" s="244">
        <v>6.4462664348033503</v>
      </c>
      <c r="F14" s="244">
        <v>7.1864579685431451</v>
      </c>
      <c r="G14" s="244">
        <v>6.261218551368402</v>
      </c>
      <c r="H14" s="244">
        <v>7.3715058519780934</v>
      </c>
      <c r="I14" s="51">
        <v>2.7147601309907482E-2</v>
      </c>
      <c r="J14" s="50">
        <v>5.4295202619814964E-2</v>
      </c>
      <c r="K14" s="52">
        <v>8.1442803929722446E-2</v>
      </c>
      <c r="L14" s="244">
        <v>6.475544091589585</v>
      </c>
      <c r="M14" s="244">
        <v>7.1571803117569104</v>
      </c>
    </row>
    <row r="15" spans="1:13" s="47" customFormat="1" ht="15" customHeight="1">
      <c r="A15" s="48"/>
      <c r="B15" s="186" t="s">
        <v>211</v>
      </c>
      <c r="C15" s="248">
        <v>26.822719240280072</v>
      </c>
      <c r="D15" s="244">
        <v>1.2846209941653473</v>
      </c>
      <c r="E15" s="249">
        <v>24.253477251949377</v>
      </c>
      <c r="F15" s="249">
        <v>29.391961228610768</v>
      </c>
      <c r="G15" s="249">
        <v>22.968856257784029</v>
      </c>
      <c r="H15" s="249">
        <v>30.676582222776116</v>
      </c>
      <c r="I15" s="51">
        <v>4.7893018700214889E-2</v>
      </c>
      <c r="J15" s="50">
        <v>9.5786037400429777E-2</v>
      </c>
      <c r="K15" s="52">
        <v>0.14367905610064466</v>
      </c>
      <c r="L15" s="249">
        <v>25.481583278266069</v>
      </c>
      <c r="M15" s="249">
        <v>28.163855202294076</v>
      </c>
    </row>
    <row r="16" spans="1:13" ht="15" customHeight="1">
      <c r="A16" s="48"/>
      <c r="B16" s="186" t="s">
        <v>135</v>
      </c>
      <c r="C16" s="252">
        <v>94.188540797278804</v>
      </c>
      <c r="D16" s="249">
        <v>3.9476896396862586</v>
      </c>
      <c r="E16" s="253">
        <v>86.293161517906285</v>
      </c>
      <c r="F16" s="253">
        <v>102.08392007665132</v>
      </c>
      <c r="G16" s="253">
        <v>82.345471878220025</v>
      </c>
      <c r="H16" s="253">
        <v>106.03160971633758</v>
      </c>
      <c r="I16" s="51">
        <v>4.1912631900549745E-2</v>
      </c>
      <c r="J16" s="50">
        <v>8.3825263801099489E-2</v>
      </c>
      <c r="K16" s="52">
        <v>0.12573789570164923</v>
      </c>
      <c r="L16" s="253">
        <v>89.479113757414865</v>
      </c>
      <c r="M16" s="253">
        <v>98.897967837142744</v>
      </c>
    </row>
    <row r="17" spans="1:13" ht="15" customHeight="1">
      <c r="A17" s="48"/>
      <c r="B17" s="186" t="s">
        <v>136</v>
      </c>
      <c r="C17" s="243">
        <v>0.37265601072344318</v>
      </c>
      <c r="D17" s="49">
        <v>2.3693498554748029E-2</v>
      </c>
      <c r="E17" s="244">
        <v>0.32526901361394711</v>
      </c>
      <c r="F17" s="244">
        <v>0.42004300783293924</v>
      </c>
      <c r="G17" s="244">
        <v>0.30157551505919911</v>
      </c>
      <c r="H17" s="244">
        <v>0.44373650638768725</v>
      </c>
      <c r="I17" s="51">
        <v>6.3580078874218224E-2</v>
      </c>
      <c r="J17" s="50">
        <v>0.12716015774843645</v>
      </c>
      <c r="K17" s="52">
        <v>0.19074023662265466</v>
      </c>
      <c r="L17" s="244">
        <v>0.35402321018727101</v>
      </c>
      <c r="M17" s="244">
        <v>0.39128881125961534</v>
      </c>
    </row>
    <row r="18" spans="1:13" ht="15" customHeight="1">
      <c r="A18" s="48"/>
      <c r="B18" s="186" t="s">
        <v>212</v>
      </c>
      <c r="C18" s="243">
        <v>0.23143697479073594</v>
      </c>
      <c r="D18" s="49">
        <v>1.9285172109029306E-2</v>
      </c>
      <c r="E18" s="244">
        <v>0.19286663057267733</v>
      </c>
      <c r="F18" s="244">
        <v>0.27000731900879454</v>
      </c>
      <c r="G18" s="244">
        <v>0.17358145846364803</v>
      </c>
      <c r="H18" s="244">
        <v>0.28929249111782385</v>
      </c>
      <c r="I18" s="51">
        <v>8.3327964887489794E-2</v>
      </c>
      <c r="J18" s="50">
        <v>0.16665592977497959</v>
      </c>
      <c r="K18" s="52">
        <v>0.2499838946624694</v>
      </c>
      <c r="L18" s="244">
        <v>0.21986512605119915</v>
      </c>
      <c r="M18" s="244">
        <v>0.24300882353027273</v>
      </c>
    </row>
    <row r="19" spans="1:13" ht="15" customHeight="1">
      <c r="A19" s="48"/>
      <c r="B19" s="186" t="s">
        <v>137</v>
      </c>
      <c r="C19" s="243">
        <v>7.2201544600586143</v>
      </c>
      <c r="D19" s="49">
        <v>0.14671602663467381</v>
      </c>
      <c r="E19" s="244">
        <v>6.926722406789267</v>
      </c>
      <c r="F19" s="244">
        <v>7.5135865133279616</v>
      </c>
      <c r="G19" s="244">
        <v>6.7800063801545924</v>
      </c>
      <c r="H19" s="244">
        <v>7.6603025399626361</v>
      </c>
      <c r="I19" s="51">
        <v>2.0320344591836164E-2</v>
      </c>
      <c r="J19" s="50">
        <v>4.0640689183672328E-2</v>
      </c>
      <c r="K19" s="52">
        <v>6.0961033775508489E-2</v>
      </c>
      <c r="L19" s="244">
        <v>6.8591467370556831</v>
      </c>
      <c r="M19" s="244">
        <v>7.5811621830615454</v>
      </c>
    </row>
    <row r="20" spans="1:13" ht="15" customHeight="1">
      <c r="A20" s="48"/>
      <c r="B20" s="186" t="s">
        <v>213</v>
      </c>
      <c r="C20" s="243">
        <v>0.30789440621426417</v>
      </c>
      <c r="D20" s="49">
        <v>2.5190538370210309E-2</v>
      </c>
      <c r="E20" s="244">
        <v>0.25751332947384353</v>
      </c>
      <c r="F20" s="244">
        <v>0.35827548295468481</v>
      </c>
      <c r="G20" s="244">
        <v>0.23232279110363324</v>
      </c>
      <c r="H20" s="244">
        <v>0.3834660213248951</v>
      </c>
      <c r="I20" s="51">
        <v>8.1815511622774256E-2</v>
      </c>
      <c r="J20" s="50">
        <v>0.16363102324554851</v>
      </c>
      <c r="K20" s="52">
        <v>0.24544653486832277</v>
      </c>
      <c r="L20" s="244">
        <v>0.29249968590355097</v>
      </c>
      <c r="M20" s="244">
        <v>0.32328912652497738</v>
      </c>
    </row>
    <row r="21" spans="1:13" ht="15" customHeight="1">
      <c r="A21" s="48"/>
      <c r="B21" s="186" t="s">
        <v>138</v>
      </c>
      <c r="C21" s="248">
        <v>11.05996577850742</v>
      </c>
      <c r="D21" s="244">
        <v>0.66479428999006251</v>
      </c>
      <c r="E21" s="249">
        <v>9.7303771985272949</v>
      </c>
      <c r="F21" s="249">
        <v>12.389554358487546</v>
      </c>
      <c r="G21" s="249">
        <v>9.0655829085372321</v>
      </c>
      <c r="H21" s="249">
        <v>13.054348648477609</v>
      </c>
      <c r="I21" s="51">
        <v>6.0108168804820547E-2</v>
      </c>
      <c r="J21" s="50">
        <v>0.12021633760964109</v>
      </c>
      <c r="K21" s="52">
        <v>0.18032450641446163</v>
      </c>
      <c r="L21" s="249">
        <v>10.506967489582049</v>
      </c>
      <c r="M21" s="249">
        <v>11.612964067432792</v>
      </c>
    </row>
    <row r="22" spans="1:13" ht="15" customHeight="1">
      <c r="A22" s="48"/>
      <c r="B22" s="186" t="s">
        <v>163</v>
      </c>
      <c r="C22" s="248">
        <v>44.397048831199086</v>
      </c>
      <c r="D22" s="244">
        <v>1.985691677717814</v>
      </c>
      <c r="E22" s="249">
        <v>40.425665475763459</v>
      </c>
      <c r="F22" s="249">
        <v>48.368432186634713</v>
      </c>
      <c r="G22" s="249">
        <v>38.439973798045642</v>
      </c>
      <c r="H22" s="249">
        <v>50.35412386435253</v>
      </c>
      <c r="I22" s="51">
        <v>4.4725758355415986E-2</v>
      </c>
      <c r="J22" s="50">
        <v>8.9451516710831971E-2</v>
      </c>
      <c r="K22" s="52">
        <v>0.13417727506624796</v>
      </c>
      <c r="L22" s="249">
        <v>42.177196389639136</v>
      </c>
      <c r="M22" s="249">
        <v>46.616901272759037</v>
      </c>
    </row>
    <row r="23" spans="1:13" ht="15" customHeight="1">
      <c r="A23" s="48"/>
      <c r="B23" s="186" t="s">
        <v>139</v>
      </c>
      <c r="C23" s="252">
        <v>86.236203013598626</v>
      </c>
      <c r="D23" s="253">
        <v>11.668428260007463</v>
      </c>
      <c r="E23" s="253">
        <v>62.8993464935837</v>
      </c>
      <c r="F23" s="253">
        <v>109.57305953361356</v>
      </c>
      <c r="G23" s="253">
        <v>51.230918233576233</v>
      </c>
      <c r="H23" s="253">
        <v>121.24148779362102</v>
      </c>
      <c r="I23" s="51">
        <v>0.13530776926910226</v>
      </c>
      <c r="J23" s="50">
        <v>0.27061553853820453</v>
      </c>
      <c r="K23" s="52">
        <v>0.40592330780730679</v>
      </c>
      <c r="L23" s="253">
        <v>81.924392862918694</v>
      </c>
      <c r="M23" s="253">
        <v>90.548013164278558</v>
      </c>
    </row>
    <row r="24" spans="1:13" ht="15" customHeight="1">
      <c r="A24" s="48"/>
      <c r="B24" s="186" t="s">
        <v>164</v>
      </c>
      <c r="C24" s="243">
        <v>0.41852633533033384</v>
      </c>
      <c r="D24" s="49">
        <v>2.840041997411975E-2</v>
      </c>
      <c r="E24" s="244">
        <v>0.36172549538209436</v>
      </c>
      <c r="F24" s="244">
        <v>0.47532717527857332</v>
      </c>
      <c r="G24" s="244">
        <v>0.33332507540797462</v>
      </c>
      <c r="H24" s="244">
        <v>0.50372759525269306</v>
      </c>
      <c r="I24" s="51">
        <v>6.7858143148157954E-2</v>
      </c>
      <c r="J24" s="50">
        <v>0.13571628629631591</v>
      </c>
      <c r="K24" s="52">
        <v>0.20357442944447385</v>
      </c>
      <c r="L24" s="244">
        <v>0.39760001856381716</v>
      </c>
      <c r="M24" s="244">
        <v>0.43945265209685053</v>
      </c>
    </row>
    <row r="25" spans="1:13" ht="15" customHeight="1">
      <c r="A25" s="48"/>
      <c r="B25" s="186" t="s">
        <v>214</v>
      </c>
      <c r="C25" s="252">
        <v>179.73290200708681</v>
      </c>
      <c r="D25" s="253">
        <v>6.602921379151744</v>
      </c>
      <c r="E25" s="253">
        <v>166.52705924878333</v>
      </c>
      <c r="F25" s="253">
        <v>192.93874476539028</v>
      </c>
      <c r="G25" s="253">
        <v>159.92413786963158</v>
      </c>
      <c r="H25" s="253">
        <v>199.54166614454203</v>
      </c>
      <c r="I25" s="51">
        <v>3.6737410376267071E-2</v>
      </c>
      <c r="J25" s="50">
        <v>7.3474820752534142E-2</v>
      </c>
      <c r="K25" s="52">
        <v>0.11021223112880121</v>
      </c>
      <c r="L25" s="253">
        <v>170.74625690673247</v>
      </c>
      <c r="M25" s="253">
        <v>188.71954710744114</v>
      </c>
    </row>
    <row r="26" spans="1:13" ht="15" customHeight="1">
      <c r="A26" s="48"/>
      <c r="B26" s="186" t="s">
        <v>140</v>
      </c>
      <c r="C26" s="243">
        <v>4.2488981348646817</v>
      </c>
      <c r="D26" s="49">
        <v>0.41538614881089148</v>
      </c>
      <c r="E26" s="244">
        <v>3.4181258372428989</v>
      </c>
      <c r="F26" s="244">
        <v>5.0796704324864645</v>
      </c>
      <c r="G26" s="244">
        <v>3.0027396884320074</v>
      </c>
      <c r="H26" s="244">
        <v>5.495056581297356</v>
      </c>
      <c r="I26" s="51">
        <v>9.7763263704160469E-2</v>
      </c>
      <c r="J26" s="50">
        <v>0.19552652740832094</v>
      </c>
      <c r="K26" s="52">
        <v>0.29328979111248143</v>
      </c>
      <c r="L26" s="244">
        <v>4.0364532281214478</v>
      </c>
      <c r="M26" s="244">
        <v>4.4613430416079156</v>
      </c>
    </row>
    <row r="27" spans="1:13" ht="15" customHeight="1">
      <c r="A27" s="48"/>
      <c r="B27" s="186" t="s">
        <v>215</v>
      </c>
      <c r="C27" s="243">
        <v>2.6669421100900812</v>
      </c>
      <c r="D27" s="49">
        <v>0.16113929331919266</v>
      </c>
      <c r="E27" s="244">
        <v>2.3446635234516959</v>
      </c>
      <c r="F27" s="244">
        <v>2.9892206967284665</v>
      </c>
      <c r="G27" s="244">
        <v>2.1835242301325031</v>
      </c>
      <c r="H27" s="244">
        <v>3.1503599900476593</v>
      </c>
      <c r="I27" s="51">
        <v>6.0420994032656321E-2</v>
      </c>
      <c r="J27" s="50">
        <v>0.12084198806531264</v>
      </c>
      <c r="K27" s="52">
        <v>0.18126298209796896</v>
      </c>
      <c r="L27" s="244">
        <v>2.5335950045855773</v>
      </c>
      <c r="M27" s="244">
        <v>2.8002892155945851</v>
      </c>
    </row>
    <row r="28" spans="1:13" ht="15" customHeight="1">
      <c r="A28" s="48"/>
      <c r="B28" s="186" t="s">
        <v>141</v>
      </c>
      <c r="C28" s="243">
        <v>0.99936127026319621</v>
      </c>
      <c r="D28" s="49">
        <v>7.1752596143305133E-2</v>
      </c>
      <c r="E28" s="244">
        <v>0.85585607797658592</v>
      </c>
      <c r="F28" s="244">
        <v>1.1428664625498064</v>
      </c>
      <c r="G28" s="244">
        <v>0.78410348183328082</v>
      </c>
      <c r="H28" s="244">
        <v>1.2146190586931116</v>
      </c>
      <c r="I28" s="51">
        <v>7.1798455952178389E-2</v>
      </c>
      <c r="J28" s="50">
        <v>0.14359691190435678</v>
      </c>
      <c r="K28" s="52">
        <v>0.21539536785653518</v>
      </c>
      <c r="L28" s="244">
        <v>0.94939320675003636</v>
      </c>
      <c r="M28" s="244">
        <v>1.0493293337763561</v>
      </c>
    </row>
    <row r="29" spans="1:13" ht="15" customHeight="1">
      <c r="A29" s="48"/>
      <c r="B29" s="186" t="s">
        <v>142</v>
      </c>
      <c r="C29" s="243">
        <v>8.9645108897528001</v>
      </c>
      <c r="D29" s="49">
        <v>0.21929876570029624</v>
      </c>
      <c r="E29" s="244">
        <v>8.5259133583522075</v>
      </c>
      <c r="F29" s="244">
        <v>9.4031084211533926</v>
      </c>
      <c r="G29" s="244">
        <v>8.3066145926519113</v>
      </c>
      <c r="H29" s="244">
        <v>9.6224071868536889</v>
      </c>
      <c r="I29" s="51">
        <v>2.4462992838903616E-2</v>
      </c>
      <c r="J29" s="50">
        <v>4.8925985677807232E-2</v>
      </c>
      <c r="K29" s="52">
        <v>7.3388978516710848E-2</v>
      </c>
      <c r="L29" s="244">
        <v>8.5162853452651603</v>
      </c>
      <c r="M29" s="244">
        <v>9.4127364342404398</v>
      </c>
    </row>
    <row r="30" spans="1:13" ht="15" customHeight="1">
      <c r="A30" s="48"/>
      <c r="B30" s="186" t="s">
        <v>143</v>
      </c>
      <c r="C30" s="248">
        <v>15.849309066869663</v>
      </c>
      <c r="D30" s="244">
        <v>0.74528782749476685</v>
      </c>
      <c r="E30" s="249">
        <v>14.358733411880129</v>
      </c>
      <c r="F30" s="249">
        <v>17.339884721859196</v>
      </c>
      <c r="G30" s="249">
        <v>13.613445584385364</v>
      </c>
      <c r="H30" s="249">
        <v>18.085172549353963</v>
      </c>
      <c r="I30" s="51">
        <v>4.7023363879796297E-2</v>
      </c>
      <c r="J30" s="50">
        <v>9.4046727759592594E-2</v>
      </c>
      <c r="K30" s="52">
        <v>0.14107009163938888</v>
      </c>
      <c r="L30" s="249">
        <v>15.05684361352618</v>
      </c>
      <c r="M30" s="249">
        <v>16.641774520213147</v>
      </c>
    </row>
    <row r="31" spans="1:13" ht="15" customHeight="1">
      <c r="A31" s="48"/>
      <c r="B31" s="186" t="s">
        <v>144</v>
      </c>
      <c r="C31" s="243">
        <v>3.6155927296701824</v>
      </c>
      <c r="D31" s="49">
        <v>0.17152868766890056</v>
      </c>
      <c r="E31" s="244">
        <v>3.2725353543323812</v>
      </c>
      <c r="F31" s="244">
        <v>3.9586501050079836</v>
      </c>
      <c r="G31" s="244">
        <v>3.1010066666634808</v>
      </c>
      <c r="H31" s="244">
        <v>4.130178792676884</v>
      </c>
      <c r="I31" s="51">
        <v>4.7441374207140737E-2</v>
      </c>
      <c r="J31" s="50">
        <v>9.4882748414281473E-2</v>
      </c>
      <c r="K31" s="52">
        <v>0.14232412262142222</v>
      </c>
      <c r="L31" s="244">
        <v>3.4348130931866732</v>
      </c>
      <c r="M31" s="244">
        <v>3.7963723661536917</v>
      </c>
    </row>
    <row r="32" spans="1:13" ht="15" customHeight="1">
      <c r="A32" s="48"/>
      <c r="B32" s="186" t="s">
        <v>145</v>
      </c>
      <c r="C32" s="243">
        <v>1.7839837677130379</v>
      </c>
      <c r="D32" s="49">
        <v>0.16184492066665468</v>
      </c>
      <c r="E32" s="244">
        <v>1.4602939263797285</v>
      </c>
      <c r="F32" s="244">
        <v>2.1076736090463473</v>
      </c>
      <c r="G32" s="244">
        <v>1.2984490057130738</v>
      </c>
      <c r="H32" s="244">
        <v>2.2695185297130021</v>
      </c>
      <c r="I32" s="51">
        <v>9.0721072464762575E-2</v>
      </c>
      <c r="J32" s="50">
        <v>0.18144214492952515</v>
      </c>
      <c r="K32" s="52">
        <v>0.27216321739428773</v>
      </c>
      <c r="L32" s="244">
        <v>1.6947845793273859</v>
      </c>
      <c r="M32" s="244">
        <v>1.8731829560986899</v>
      </c>
    </row>
    <row r="33" spans="1:13" ht="15" customHeight="1">
      <c r="A33" s="48"/>
      <c r="B33" s="186" t="s">
        <v>146</v>
      </c>
      <c r="C33" s="243">
        <v>0.91221461339697962</v>
      </c>
      <c r="D33" s="49">
        <v>8.0310558266492735E-2</v>
      </c>
      <c r="E33" s="244">
        <v>0.75159349686399413</v>
      </c>
      <c r="F33" s="244">
        <v>1.0728357299299651</v>
      </c>
      <c r="G33" s="244">
        <v>0.67128293859750143</v>
      </c>
      <c r="H33" s="244">
        <v>1.1531462881964578</v>
      </c>
      <c r="I33" s="51">
        <v>8.8039105148102911E-2</v>
      </c>
      <c r="J33" s="50">
        <v>0.17607821029620582</v>
      </c>
      <c r="K33" s="52">
        <v>0.26411731544430872</v>
      </c>
      <c r="L33" s="244">
        <v>0.86660388272713063</v>
      </c>
      <c r="M33" s="244">
        <v>0.95782534406682862</v>
      </c>
    </row>
    <row r="34" spans="1:13" ht="15" customHeight="1">
      <c r="A34" s="48"/>
      <c r="B34" s="186" t="s">
        <v>165</v>
      </c>
      <c r="C34" s="53">
        <v>8.0185185185185193E-2</v>
      </c>
      <c r="D34" s="49">
        <v>3.6912649264865764E-3</v>
      </c>
      <c r="E34" s="49">
        <v>7.2802655332212043E-2</v>
      </c>
      <c r="F34" s="49">
        <v>8.7567715038158342E-2</v>
      </c>
      <c r="G34" s="49">
        <v>6.9111390405725462E-2</v>
      </c>
      <c r="H34" s="49">
        <v>9.1258979964644923E-2</v>
      </c>
      <c r="I34" s="51">
        <v>4.603425081530603E-2</v>
      </c>
      <c r="J34" s="50">
        <v>9.206850163061206E-2</v>
      </c>
      <c r="K34" s="52">
        <v>0.13810275244591808</v>
      </c>
      <c r="L34" s="49">
        <v>7.6175925925925939E-2</v>
      </c>
      <c r="M34" s="49">
        <v>8.4194444444444447E-2</v>
      </c>
    </row>
    <row r="35" spans="1:13" ht="15" customHeight="1">
      <c r="A35" s="48"/>
      <c r="B35" s="186" t="s">
        <v>147</v>
      </c>
      <c r="C35" s="53">
        <v>0.18033380519011494</v>
      </c>
      <c r="D35" s="49">
        <v>9.4539624509244347E-3</v>
      </c>
      <c r="E35" s="49">
        <v>0.16142588028826607</v>
      </c>
      <c r="F35" s="49">
        <v>0.1992417300919638</v>
      </c>
      <c r="G35" s="49">
        <v>0.15197191783734162</v>
      </c>
      <c r="H35" s="49">
        <v>0.20869569254288825</v>
      </c>
      <c r="I35" s="51">
        <v>5.2424793238060374E-2</v>
      </c>
      <c r="J35" s="50">
        <v>0.10484958647612075</v>
      </c>
      <c r="K35" s="52">
        <v>0.15727437971418112</v>
      </c>
      <c r="L35" s="49">
        <v>0.17131711493060919</v>
      </c>
      <c r="M35" s="49">
        <v>0.18935049544962068</v>
      </c>
    </row>
    <row r="36" spans="1:13" ht="15" customHeight="1">
      <c r="A36" s="48"/>
      <c r="B36" s="186" t="s">
        <v>148</v>
      </c>
      <c r="C36" s="243">
        <v>4.3494400441519474</v>
      </c>
      <c r="D36" s="49">
        <v>0.2468191947626906</v>
      </c>
      <c r="E36" s="244">
        <v>3.8558016546265663</v>
      </c>
      <c r="F36" s="244">
        <v>4.8430784336773289</v>
      </c>
      <c r="G36" s="244">
        <v>3.6089824598638756</v>
      </c>
      <c r="H36" s="244">
        <v>5.0898976284400188</v>
      </c>
      <c r="I36" s="51">
        <v>5.6747349602979835E-2</v>
      </c>
      <c r="J36" s="50">
        <v>0.11349469920595967</v>
      </c>
      <c r="K36" s="52">
        <v>0.17024204880893951</v>
      </c>
      <c r="L36" s="244">
        <v>4.1319680419443499</v>
      </c>
      <c r="M36" s="244">
        <v>4.566912046359545</v>
      </c>
    </row>
    <row r="37" spans="1:13" ht="15" customHeight="1">
      <c r="A37" s="48"/>
      <c r="B37" s="186" t="s">
        <v>166</v>
      </c>
      <c r="C37" s="248">
        <v>10.110629508975618</v>
      </c>
      <c r="D37" s="244">
        <v>0.56858287693093379</v>
      </c>
      <c r="E37" s="249">
        <v>8.9734637551137517</v>
      </c>
      <c r="F37" s="249">
        <v>11.247795262837485</v>
      </c>
      <c r="G37" s="249">
        <v>8.4048808781828175</v>
      </c>
      <c r="H37" s="249">
        <v>11.816378139768419</v>
      </c>
      <c r="I37" s="51">
        <v>5.6236149927774481E-2</v>
      </c>
      <c r="J37" s="50">
        <v>0.11247229985554896</v>
      </c>
      <c r="K37" s="52">
        <v>0.16870844978332344</v>
      </c>
      <c r="L37" s="249">
        <v>9.6050980335268381</v>
      </c>
      <c r="M37" s="249">
        <v>10.616160984424399</v>
      </c>
    </row>
    <row r="38" spans="1:13" ht="15" customHeight="1">
      <c r="A38" s="48"/>
      <c r="B38" s="186" t="s">
        <v>149</v>
      </c>
      <c r="C38" s="243">
        <v>0.3741910979614903</v>
      </c>
      <c r="D38" s="49">
        <v>2.7253659058238625E-2</v>
      </c>
      <c r="E38" s="244">
        <v>0.31968377984501306</v>
      </c>
      <c r="F38" s="244">
        <v>0.42869841607796755</v>
      </c>
      <c r="G38" s="244">
        <v>0.29243012078677444</v>
      </c>
      <c r="H38" s="244">
        <v>0.45595207513620617</v>
      </c>
      <c r="I38" s="51">
        <v>7.28335313338839E-2</v>
      </c>
      <c r="J38" s="50">
        <v>0.1456670626677678</v>
      </c>
      <c r="K38" s="52">
        <v>0.2185005940016517</v>
      </c>
      <c r="L38" s="244">
        <v>0.35548154306341578</v>
      </c>
      <c r="M38" s="244">
        <v>0.39290065285956483</v>
      </c>
    </row>
    <row r="39" spans="1:13" ht="15" customHeight="1">
      <c r="A39" s="48"/>
      <c r="B39" s="186" t="s">
        <v>150</v>
      </c>
      <c r="C39" s="243">
        <v>3.8180708453357872</v>
      </c>
      <c r="D39" s="49">
        <v>0.13179162587375479</v>
      </c>
      <c r="E39" s="244">
        <v>3.5544875935882776</v>
      </c>
      <c r="F39" s="244">
        <v>4.0816540970832964</v>
      </c>
      <c r="G39" s="244">
        <v>3.4226959677145228</v>
      </c>
      <c r="H39" s="244">
        <v>4.2134457229570517</v>
      </c>
      <c r="I39" s="51">
        <v>3.4517857633457327E-2</v>
      </c>
      <c r="J39" s="50">
        <v>6.9035715266914655E-2</v>
      </c>
      <c r="K39" s="52">
        <v>0.10355357290037198</v>
      </c>
      <c r="L39" s="244">
        <v>3.6271673030689979</v>
      </c>
      <c r="M39" s="244">
        <v>4.008974387602577</v>
      </c>
    </row>
    <row r="40" spans="1:13" ht="15" customHeight="1">
      <c r="A40" s="48"/>
      <c r="B40" s="186" t="s">
        <v>151</v>
      </c>
      <c r="C40" s="53">
        <v>0.15060464238236254</v>
      </c>
      <c r="D40" s="49">
        <v>7.8054513989617505E-3</v>
      </c>
      <c r="E40" s="49">
        <v>0.13499373958443905</v>
      </c>
      <c r="F40" s="49">
        <v>0.16621554518028603</v>
      </c>
      <c r="G40" s="49">
        <v>0.12718828818547728</v>
      </c>
      <c r="H40" s="49">
        <v>0.1740209965792478</v>
      </c>
      <c r="I40" s="51">
        <v>5.182742892576235E-2</v>
      </c>
      <c r="J40" s="50">
        <v>0.1036548578515247</v>
      </c>
      <c r="K40" s="52">
        <v>0.15548228677728704</v>
      </c>
      <c r="L40" s="49">
        <v>0.14307441026324441</v>
      </c>
      <c r="M40" s="49">
        <v>0.15813487450148067</v>
      </c>
    </row>
    <row r="41" spans="1:13" ht="15" customHeight="1">
      <c r="A41" s="48"/>
      <c r="B41" s="186" t="s">
        <v>167</v>
      </c>
      <c r="C41" s="243">
        <v>0.56888888888888889</v>
      </c>
      <c r="D41" s="244">
        <v>0.11421227799341205</v>
      </c>
      <c r="E41" s="244">
        <v>0.34046433290206479</v>
      </c>
      <c r="F41" s="244">
        <v>0.79731344487571298</v>
      </c>
      <c r="G41" s="244">
        <v>0.22625205490865274</v>
      </c>
      <c r="H41" s="244">
        <v>0.91152572286912503</v>
      </c>
      <c r="I41" s="51">
        <v>0.20076376991029463</v>
      </c>
      <c r="J41" s="50">
        <v>0.40152753982058925</v>
      </c>
      <c r="K41" s="52">
        <v>0.60229130973088385</v>
      </c>
      <c r="L41" s="244">
        <v>0.54044444444444439</v>
      </c>
      <c r="M41" s="244">
        <v>0.59733333333333338</v>
      </c>
    </row>
    <row r="42" spans="1:13" ht="15" customHeight="1">
      <c r="A42" s="48"/>
      <c r="B42" s="186" t="s">
        <v>168</v>
      </c>
      <c r="C42" s="243">
        <v>1.996141871071428</v>
      </c>
      <c r="D42" s="49">
        <v>5.1200135006168407E-2</v>
      </c>
      <c r="E42" s="244">
        <v>1.8937416010590913</v>
      </c>
      <c r="F42" s="244">
        <v>2.0985421410837648</v>
      </c>
      <c r="G42" s="244">
        <v>1.8425414660529229</v>
      </c>
      <c r="H42" s="244">
        <v>2.1497422760899334</v>
      </c>
      <c r="I42" s="51">
        <v>2.564954713298347E-2</v>
      </c>
      <c r="J42" s="50">
        <v>5.1299094265966939E-2</v>
      </c>
      <c r="K42" s="52">
        <v>7.6948641398950413E-2</v>
      </c>
      <c r="L42" s="244">
        <v>1.8963347775178567</v>
      </c>
      <c r="M42" s="244">
        <v>2.0959489646249994</v>
      </c>
    </row>
    <row r="43" spans="1:13" ht="15" customHeight="1">
      <c r="A43" s="48"/>
      <c r="B43" s="186" t="s">
        <v>169</v>
      </c>
      <c r="C43" s="243">
        <v>3.7505199570238448</v>
      </c>
      <c r="D43" s="49">
        <v>0.17182092680228617</v>
      </c>
      <c r="E43" s="244">
        <v>3.4068781034192726</v>
      </c>
      <c r="F43" s="244">
        <v>4.0941618106284174</v>
      </c>
      <c r="G43" s="244">
        <v>3.2350571766169862</v>
      </c>
      <c r="H43" s="244">
        <v>4.2659827374307033</v>
      </c>
      <c r="I43" s="51">
        <v>4.5812561663751673E-2</v>
      </c>
      <c r="J43" s="50">
        <v>9.1625123327503347E-2</v>
      </c>
      <c r="K43" s="52">
        <v>0.13743768499125503</v>
      </c>
      <c r="L43" s="244">
        <v>3.5629939591726525</v>
      </c>
      <c r="M43" s="244">
        <v>3.9380459548750371</v>
      </c>
    </row>
    <row r="44" spans="1:13" ht="15" customHeight="1">
      <c r="A44" s="48"/>
      <c r="B44" s="186" t="s">
        <v>152</v>
      </c>
      <c r="C44" s="243">
        <v>8.6714458350835883</v>
      </c>
      <c r="D44" s="49">
        <v>0.56892882069204931</v>
      </c>
      <c r="E44" s="244">
        <v>7.5335881936994902</v>
      </c>
      <c r="F44" s="244">
        <v>9.8093034764676865</v>
      </c>
      <c r="G44" s="244">
        <v>6.9646593730074402</v>
      </c>
      <c r="H44" s="244">
        <v>10.378232297159736</v>
      </c>
      <c r="I44" s="51">
        <v>6.5609453315182378E-2</v>
      </c>
      <c r="J44" s="50">
        <v>0.13121890663036476</v>
      </c>
      <c r="K44" s="52">
        <v>0.19682835994554715</v>
      </c>
      <c r="L44" s="244">
        <v>8.2378735433294086</v>
      </c>
      <c r="M44" s="244">
        <v>9.1050181268377681</v>
      </c>
    </row>
    <row r="45" spans="1:13" ht="15" customHeight="1">
      <c r="A45" s="48"/>
      <c r="B45" s="186" t="s">
        <v>170</v>
      </c>
      <c r="C45" s="252">
        <v>68.263364762564109</v>
      </c>
      <c r="D45" s="249">
        <v>4.0509715483045579</v>
      </c>
      <c r="E45" s="253">
        <v>60.16142166595499</v>
      </c>
      <c r="F45" s="253">
        <v>76.365307859173228</v>
      </c>
      <c r="G45" s="253">
        <v>56.110450117650437</v>
      </c>
      <c r="H45" s="253">
        <v>80.416279407477788</v>
      </c>
      <c r="I45" s="51">
        <v>5.9343273839412708E-2</v>
      </c>
      <c r="J45" s="50">
        <v>0.11868654767882542</v>
      </c>
      <c r="K45" s="52">
        <v>0.17802982151823812</v>
      </c>
      <c r="L45" s="253">
        <v>64.850196524435901</v>
      </c>
      <c r="M45" s="253">
        <v>71.676533000692316</v>
      </c>
    </row>
    <row r="46" spans="1:13" ht="15" customHeight="1">
      <c r="A46" s="48"/>
      <c r="B46" s="186" t="s">
        <v>171</v>
      </c>
      <c r="C46" s="53">
        <v>5.1654566495255384E-2</v>
      </c>
      <c r="D46" s="49">
        <v>1.22649591109121E-3</v>
      </c>
      <c r="E46" s="49">
        <v>4.9201574673072963E-2</v>
      </c>
      <c r="F46" s="49">
        <v>5.4107558317437805E-2</v>
      </c>
      <c r="G46" s="49">
        <v>4.7975078761981753E-2</v>
      </c>
      <c r="H46" s="49">
        <v>5.5334054228529016E-2</v>
      </c>
      <c r="I46" s="51">
        <v>2.3744191352450265E-2</v>
      </c>
      <c r="J46" s="50">
        <v>4.7488382704900529E-2</v>
      </c>
      <c r="K46" s="52">
        <v>7.1232574057350798E-2</v>
      </c>
      <c r="L46" s="49">
        <v>4.9071838170492613E-2</v>
      </c>
      <c r="M46" s="49">
        <v>5.4237294820018156E-2</v>
      </c>
    </row>
    <row r="47" spans="1:13" ht="15" customHeight="1">
      <c r="A47" s="48"/>
      <c r="B47" s="186" t="s">
        <v>172</v>
      </c>
      <c r="C47" s="243">
        <v>9.5882774621416083</v>
      </c>
      <c r="D47" s="244">
        <v>1.2873016938656305</v>
      </c>
      <c r="E47" s="244">
        <v>7.0136740744103472</v>
      </c>
      <c r="F47" s="244">
        <v>12.16288084987287</v>
      </c>
      <c r="G47" s="244">
        <v>5.7263723805447171</v>
      </c>
      <c r="H47" s="244">
        <v>13.450182543738499</v>
      </c>
      <c r="I47" s="51">
        <v>0.13425786841780679</v>
      </c>
      <c r="J47" s="50">
        <v>0.26851573683561358</v>
      </c>
      <c r="K47" s="52">
        <v>0.40277360525342037</v>
      </c>
      <c r="L47" s="244">
        <v>9.1088635890345273</v>
      </c>
      <c r="M47" s="244">
        <v>10.067691335248689</v>
      </c>
    </row>
    <row r="48" spans="1:13" s="47" customFormat="1" ht="15" customHeight="1">
      <c r="A48" s="48"/>
      <c r="B48" s="186" t="s">
        <v>153</v>
      </c>
      <c r="C48" s="243">
        <v>1.6503033188526195</v>
      </c>
      <c r="D48" s="49">
        <v>5.4737853979900615E-2</v>
      </c>
      <c r="E48" s="244">
        <v>1.5408276108928183</v>
      </c>
      <c r="F48" s="244">
        <v>1.7597790268124207</v>
      </c>
      <c r="G48" s="244">
        <v>1.4860897569129177</v>
      </c>
      <c r="H48" s="244">
        <v>1.8145168807923213</v>
      </c>
      <c r="I48" s="51">
        <v>3.3168359630978229E-2</v>
      </c>
      <c r="J48" s="50">
        <v>6.6336719261956459E-2</v>
      </c>
      <c r="K48" s="52">
        <v>9.9505078892934695E-2</v>
      </c>
      <c r="L48" s="244">
        <v>1.5677881529099884</v>
      </c>
      <c r="M48" s="244">
        <v>1.7328184847952506</v>
      </c>
    </row>
    <row r="49" spans="1:13" ht="15" customHeight="1">
      <c r="A49" s="48"/>
      <c r="B49" s="186" t="s">
        <v>154</v>
      </c>
      <c r="C49" s="243">
        <v>4.6408049958373949</v>
      </c>
      <c r="D49" s="49">
        <v>0.31666807372048716</v>
      </c>
      <c r="E49" s="244">
        <v>4.0074688483964209</v>
      </c>
      <c r="F49" s="244">
        <v>5.2741411432783689</v>
      </c>
      <c r="G49" s="244">
        <v>3.6908007746759335</v>
      </c>
      <c r="H49" s="244">
        <v>5.5908092169988564</v>
      </c>
      <c r="I49" s="51">
        <v>6.823559145547485E-2</v>
      </c>
      <c r="J49" s="50">
        <v>0.1364711829109497</v>
      </c>
      <c r="K49" s="52">
        <v>0.20470677436642454</v>
      </c>
      <c r="L49" s="244">
        <v>4.4087647460455255</v>
      </c>
      <c r="M49" s="244">
        <v>4.8728452456292644</v>
      </c>
    </row>
    <row r="50" spans="1:13" ht="15" customHeight="1">
      <c r="A50" s="48"/>
      <c r="B50" s="186" t="s">
        <v>216</v>
      </c>
      <c r="C50" s="53">
        <v>2.454166666666667E-3</v>
      </c>
      <c r="D50" s="49">
        <v>5.9057640302070209E-4</v>
      </c>
      <c r="E50" s="49">
        <v>1.2730138606252628E-3</v>
      </c>
      <c r="F50" s="49">
        <v>3.6353194727080712E-3</v>
      </c>
      <c r="G50" s="49">
        <v>6.8243745760456073E-4</v>
      </c>
      <c r="H50" s="49">
        <v>4.2258958757287728E-3</v>
      </c>
      <c r="I50" s="51">
        <v>0.24064233739383445</v>
      </c>
      <c r="J50" s="50">
        <v>0.4812846747876689</v>
      </c>
      <c r="K50" s="52">
        <v>0.72192701218150335</v>
      </c>
      <c r="L50" s="49">
        <v>2.3314583333333338E-3</v>
      </c>
      <c r="M50" s="49">
        <v>2.5768750000000002E-3</v>
      </c>
    </row>
    <row r="51" spans="1:13" ht="15" customHeight="1">
      <c r="A51" s="48"/>
      <c r="B51" s="186" t="s">
        <v>217</v>
      </c>
      <c r="C51" s="53">
        <v>0.27159766496947274</v>
      </c>
      <c r="D51" s="49">
        <v>7.8322674513194527E-3</v>
      </c>
      <c r="E51" s="49">
        <v>0.25593313006683382</v>
      </c>
      <c r="F51" s="49">
        <v>0.28726219987211166</v>
      </c>
      <c r="G51" s="49">
        <v>0.24810086261551439</v>
      </c>
      <c r="H51" s="49">
        <v>0.29509446732343109</v>
      </c>
      <c r="I51" s="51">
        <v>2.8837756952732971E-2</v>
      </c>
      <c r="J51" s="50">
        <v>5.7675513905465943E-2</v>
      </c>
      <c r="K51" s="52">
        <v>8.6513270858198918E-2</v>
      </c>
      <c r="L51" s="49">
        <v>0.2580177817209991</v>
      </c>
      <c r="M51" s="49">
        <v>0.28517754821794639</v>
      </c>
    </row>
    <row r="52" spans="1:13" ht="15" customHeight="1">
      <c r="A52" s="48"/>
      <c r="B52" s="186" t="s">
        <v>173</v>
      </c>
      <c r="C52" s="248">
        <v>43.11794010449011</v>
      </c>
      <c r="D52" s="244">
        <v>1.3939500024520939</v>
      </c>
      <c r="E52" s="249">
        <v>40.330040099585922</v>
      </c>
      <c r="F52" s="249">
        <v>45.905840109394298</v>
      </c>
      <c r="G52" s="249">
        <v>38.936090097133828</v>
      </c>
      <c r="H52" s="249">
        <v>47.299790111846391</v>
      </c>
      <c r="I52" s="51">
        <v>3.2328770787149318E-2</v>
      </c>
      <c r="J52" s="50">
        <v>6.4657541574298635E-2</v>
      </c>
      <c r="K52" s="52">
        <v>9.6986312361447946E-2</v>
      </c>
      <c r="L52" s="249">
        <v>40.962043099265607</v>
      </c>
      <c r="M52" s="249">
        <v>45.273837109714613</v>
      </c>
    </row>
    <row r="53" spans="1:13" ht="15" customHeight="1">
      <c r="A53" s="48"/>
      <c r="B53" s="186" t="s">
        <v>218</v>
      </c>
      <c r="C53" s="243">
        <v>0.82405666476141093</v>
      </c>
      <c r="D53" s="244">
        <v>0.18547308274792224</v>
      </c>
      <c r="E53" s="244">
        <v>0.45311049926556646</v>
      </c>
      <c r="F53" s="244">
        <v>1.1950028302572555</v>
      </c>
      <c r="G53" s="244">
        <v>0.26763741651764428</v>
      </c>
      <c r="H53" s="244">
        <v>1.3804759130051776</v>
      </c>
      <c r="I53" s="51">
        <v>0.22507321483968853</v>
      </c>
      <c r="J53" s="50">
        <v>0.45014642967937707</v>
      </c>
      <c r="K53" s="52">
        <v>0.67521964451906558</v>
      </c>
      <c r="L53" s="244">
        <v>0.78285383152334043</v>
      </c>
      <c r="M53" s="244">
        <v>0.86525949799948143</v>
      </c>
    </row>
    <row r="54" spans="1:13" ht="15" customHeight="1">
      <c r="A54" s="48"/>
      <c r="B54" s="186" t="s">
        <v>155</v>
      </c>
      <c r="C54" s="243">
        <v>2.7331553357104315</v>
      </c>
      <c r="D54" s="49">
        <v>0.14628625217446706</v>
      </c>
      <c r="E54" s="244">
        <v>2.4405828313614975</v>
      </c>
      <c r="F54" s="244">
        <v>3.0257278400593655</v>
      </c>
      <c r="G54" s="244">
        <v>2.2942965791870304</v>
      </c>
      <c r="H54" s="244">
        <v>3.1720140922338325</v>
      </c>
      <c r="I54" s="51">
        <v>5.3522846017254537E-2</v>
      </c>
      <c r="J54" s="50">
        <v>0.10704569203450907</v>
      </c>
      <c r="K54" s="52">
        <v>0.1605685380517636</v>
      </c>
      <c r="L54" s="244">
        <v>2.5964975689249097</v>
      </c>
      <c r="M54" s="244">
        <v>2.8698131024959532</v>
      </c>
    </row>
    <row r="55" spans="1:13" ht="15" customHeight="1">
      <c r="A55" s="48"/>
      <c r="B55" s="186" t="s">
        <v>174</v>
      </c>
      <c r="C55" s="243">
        <v>0.80440658471350024</v>
      </c>
      <c r="D55" s="49">
        <v>6.818879019412169E-2</v>
      </c>
      <c r="E55" s="244">
        <v>0.6680290043252568</v>
      </c>
      <c r="F55" s="244">
        <v>0.94078416510174367</v>
      </c>
      <c r="G55" s="244">
        <v>0.5998402141311352</v>
      </c>
      <c r="H55" s="244">
        <v>1.0089729552958653</v>
      </c>
      <c r="I55" s="51">
        <v>8.4769060186656739E-2</v>
      </c>
      <c r="J55" s="50">
        <v>0.16953812037331348</v>
      </c>
      <c r="K55" s="52">
        <v>0.2543071805599702</v>
      </c>
      <c r="L55" s="244">
        <v>0.76418625547782526</v>
      </c>
      <c r="M55" s="244">
        <v>0.84462691394917522</v>
      </c>
    </row>
    <row r="56" spans="1:13" ht="15" customHeight="1">
      <c r="A56" s="48"/>
      <c r="B56" s="186" t="s">
        <v>156</v>
      </c>
      <c r="C56" s="252">
        <v>119.78343396530259</v>
      </c>
      <c r="D56" s="253">
        <v>5.0305506572186163</v>
      </c>
      <c r="E56" s="253">
        <v>109.72233265086535</v>
      </c>
      <c r="F56" s="253">
        <v>129.84453527973983</v>
      </c>
      <c r="G56" s="253">
        <v>104.69178199364674</v>
      </c>
      <c r="H56" s="253">
        <v>134.87508593695844</v>
      </c>
      <c r="I56" s="51">
        <v>4.1997048261914124E-2</v>
      </c>
      <c r="J56" s="50">
        <v>8.3994096523828249E-2</v>
      </c>
      <c r="K56" s="52">
        <v>0.12599114478574236</v>
      </c>
      <c r="L56" s="253">
        <v>113.79426226703747</v>
      </c>
      <c r="M56" s="253">
        <v>125.77260566356772</v>
      </c>
    </row>
    <row r="57" spans="1:13" ht="15" customHeight="1">
      <c r="A57" s="48"/>
      <c r="B57" s="186" t="s">
        <v>175</v>
      </c>
      <c r="C57" s="243">
        <v>0.23729166666666668</v>
      </c>
      <c r="D57" s="49">
        <v>1.2332207155789593E-2</v>
      </c>
      <c r="E57" s="244">
        <v>0.2126272523550875</v>
      </c>
      <c r="F57" s="244">
        <v>0.26195608097824585</v>
      </c>
      <c r="G57" s="244">
        <v>0.20029504519929792</v>
      </c>
      <c r="H57" s="244">
        <v>0.27428828813403544</v>
      </c>
      <c r="I57" s="51">
        <v>5.1970671069174752E-2</v>
      </c>
      <c r="J57" s="50">
        <v>0.1039413421383495</v>
      </c>
      <c r="K57" s="52">
        <v>0.15591201320752426</v>
      </c>
      <c r="L57" s="244">
        <v>0.22542708333333333</v>
      </c>
      <c r="M57" s="244">
        <v>0.24915625000000002</v>
      </c>
    </row>
    <row r="58" spans="1:13" ht="15" customHeight="1">
      <c r="A58" s="48"/>
      <c r="B58" s="186" t="s">
        <v>157</v>
      </c>
      <c r="C58" s="243">
        <v>0.61177654966597195</v>
      </c>
      <c r="D58" s="49">
        <v>1.9336218647761368E-2</v>
      </c>
      <c r="E58" s="244">
        <v>0.57310411237044923</v>
      </c>
      <c r="F58" s="244">
        <v>0.65044898696149467</v>
      </c>
      <c r="G58" s="244">
        <v>0.55376789372268787</v>
      </c>
      <c r="H58" s="244">
        <v>0.66978520560925603</v>
      </c>
      <c r="I58" s="51">
        <v>3.1606668575836848E-2</v>
      </c>
      <c r="J58" s="50">
        <v>6.3213337151673696E-2</v>
      </c>
      <c r="K58" s="52">
        <v>9.4820005727510537E-2</v>
      </c>
      <c r="L58" s="244">
        <v>0.58118772218267334</v>
      </c>
      <c r="M58" s="244">
        <v>0.64236537714927056</v>
      </c>
    </row>
    <row r="59" spans="1:13" ht="15" customHeight="1">
      <c r="A59" s="48"/>
      <c r="B59" s="186" t="s">
        <v>219</v>
      </c>
      <c r="C59" s="243">
        <v>0.11555555555555556</v>
      </c>
      <c r="D59" s="244">
        <v>1.8889822572628927E-2</v>
      </c>
      <c r="E59" s="244">
        <v>7.7775910410297716E-2</v>
      </c>
      <c r="F59" s="244">
        <v>0.15333520070081341</v>
      </c>
      <c r="G59" s="244">
        <v>5.8886087837668785E-2</v>
      </c>
      <c r="H59" s="244">
        <v>0.17222502327344236</v>
      </c>
      <c r="I59" s="51">
        <v>0.1634696184169811</v>
      </c>
      <c r="J59" s="50">
        <v>0.3269392368339622</v>
      </c>
      <c r="K59" s="52">
        <v>0.4904088552509433</v>
      </c>
      <c r="L59" s="244">
        <v>0.10977777777777778</v>
      </c>
      <c r="M59" s="244">
        <v>0.12133333333333335</v>
      </c>
    </row>
    <row r="60" spans="1:13" ht="15" customHeight="1">
      <c r="A60" s="48"/>
      <c r="B60" s="186" t="s">
        <v>158</v>
      </c>
      <c r="C60" s="243">
        <v>0.52038547033905147</v>
      </c>
      <c r="D60" s="49">
        <v>4.7140767467718475E-2</v>
      </c>
      <c r="E60" s="244">
        <v>0.42610393540361452</v>
      </c>
      <c r="F60" s="244">
        <v>0.61466700527448848</v>
      </c>
      <c r="G60" s="244">
        <v>0.37896316793589602</v>
      </c>
      <c r="H60" s="244">
        <v>0.66180777274220692</v>
      </c>
      <c r="I60" s="51">
        <v>9.0588170029044859E-2</v>
      </c>
      <c r="J60" s="50">
        <v>0.18117634005808972</v>
      </c>
      <c r="K60" s="52">
        <v>0.27176451008713459</v>
      </c>
      <c r="L60" s="244">
        <v>0.49436619682209892</v>
      </c>
      <c r="M60" s="244">
        <v>0.54640474385600402</v>
      </c>
    </row>
    <row r="61" spans="1:13" ht="15" customHeight="1">
      <c r="A61" s="48"/>
      <c r="B61" s="186" t="s">
        <v>159</v>
      </c>
      <c r="C61" s="53">
        <v>0.69655743570999407</v>
      </c>
      <c r="D61" s="49">
        <v>2.10754676658453E-2</v>
      </c>
      <c r="E61" s="49">
        <v>0.6544065003783035</v>
      </c>
      <c r="F61" s="49">
        <v>0.73870837104168463</v>
      </c>
      <c r="G61" s="49">
        <v>0.63333103271245816</v>
      </c>
      <c r="H61" s="49">
        <v>0.75978383870752997</v>
      </c>
      <c r="I61" s="51">
        <v>3.0256611422665076E-2</v>
      </c>
      <c r="J61" s="50">
        <v>6.0513222845330152E-2</v>
      </c>
      <c r="K61" s="52">
        <v>9.0769834267995231E-2</v>
      </c>
      <c r="L61" s="49">
        <v>0.66172956392449434</v>
      </c>
      <c r="M61" s="49">
        <v>0.7313853074954938</v>
      </c>
    </row>
    <row r="62" spans="1:13" ht="15" customHeight="1">
      <c r="A62" s="48"/>
      <c r="B62" s="186" t="s">
        <v>176</v>
      </c>
      <c r="C62" s="53">
        <v>7.8315151515151518E-2</v>
      </c>
      <c r="D62" s="49">
        <v>6.9204615786476369E-3</v>
      </c>
      <c r="E62" s="49">
        <v>6.4474228357856239E-2</v>
      </c>
      <c r="F62" s="49">
        <v>9.2156074672446797E-2</v>
      </c>
      <c r="G62" s="49">
        <v>5.7553766779208607E-2</v>
      </c>
      <c r="H62" s="49">
        <v>9.907653625109443E-2</v>
      </c>
      <c r="I62" s="51">
        <v>8.8366828701196415E-2</v>
      </c>
      <c r="J62" s="50">
        <v>0.17673365740239283</v>
      </c>
      <c r="K62" s="52">
        <v>0.26510048610358927</v>
      </c>
      <c r="L62" s="49">
        <v>7.4399393939393946E-2</v>
      </c>
      <c r="M62" s="49">
        <v>8.2230909090909091E-2</v>
      </c>
    </row>
    <row r="63" spans="1:13" ht="15" customHeight="1">
      <c r="A63" s="48"/>
      <c r="B63" s="186" t="s">
        <v>160</v>
      </c>
      <c r="C63" s="243">
        <v>0.37866940564819335</v>
      </c>
      <c r="D63" s="49">
        <v>2.4283199202223816E-2</v>
      </c>
      <c r="E63" s="244">
        <v>0.33010300724374569</v>
      </c>
      <c r="F63" s="244">
        <v>0.427235804052641</v>
      </c>
      <c r="G63" s="244">
        <v>0.30581980804152187</v>
      </c>
      <c r="H63" s="244">
        <v>0.45151900325486483</v>
      </c>
      <c r="I63" s="51">
        <v>6.4127703057120941E-2</v>
      </c>
      <c r="J63" s="50">
        <v>0.12825540611424188</v>
      </c>
      <c r="K63" s="52">
        <v>0.19238310917136281</v>
      </c>
      <c r="L63" s="244">
        <v>0.35973593536578369</v>
      </c>
      <c r="M63" s="244">
        <v>0.39760287593060301</v>
      </c>
    </row>
    <row r="64" spans="1:13" ht="15" customHeight="1">
      <c r="A64" s="48"/>
      <c r="B64" s="186" t="s">
        <v>133</v>
      </c>
      <c r="C64" s="243">
        <v>0.17978763275403406</v>
      </c>
      <c r="D64" s="244">
        <v>2.826701181026239E-2</v>
      </c>
      <c r="E64" s="244">
        <v>0.12325360913350927</v>
      </c>
      <c r="F64" s="244">
        <v>0.23632165637455885</v>
      </c>
      <c r="G64" s="244">
        <v>9.4986597323246894E-2</v>
      </c>
      <c r="H64" s="244">
        <v>0.26458866818482124</v>
      </c>
      <c r="I64" s="51">
        <v>0.15722445074369631</v>
      </c>
      <c r="J64" s="50">
        <v>0.31444890148739263</v>
      </c>
      <c r="K64" s="52">
        <v>0.47167335223108897</v>
      </c>
      <c r="L64" s="244">
        <v>0.17079825111633234</v>
      </c>
      <c r="M64" s="244">
        <v>0.18877701439173578</v>
      </c>
    </row>
    <row r="65" spans="1:13" ht="15" customHeight="1">
      <c r="A65" s="48"/>
      <c r="B65" s="186" t="s">
        <v>177</v>
      </c>
      <c r="C65" s="252">
        <v>314.34120189621115</v>
      </c>
      <c r="D65" s="253">
        <v>11.962145469421634</v>
      </c>
      <c r="E65" s="253">
        <v>290.41691095736786</v>
      </c>
      <c r="F65" s="253">
        <v>338.26549283505443</v>
      </c>
      <c r="G65" s="253">
        <v>278.45476548794625</v>
      </c>
      <c r="H65" s="253">
        <v>350.22763830447605</v>
      </c>
      <c r="I65" s="51">
        <v>3.8054653342488913E-2</v>
      </c>
      <c r="J65" s="50">
        <v>7.6109306684977826E-2</v>
      </c>
      <c r="K65" s="52">
        <v>0.11416396002746673</v>
      </c>
      <c r="L65" s="253">
        <v>298.62414180140058</v>
      </c>
      <c r="M65" s="253">
        <v>330.05826199102171</v>
      </c>
    </row>
    <row r="66" spans="1:13" ht="15" customHeight="1">
      <c r="A66" s="48"/>
      <c r="B66" s="186" t="s">
        <v>220</v>
      </c>
      <c r="C66" s="243">
        <v>9.1404899151767118</v>
      </c>
      <c r="D66" s="49">
        <v>0.30285581999342387</v>
      </c>
      <c r="E66" s="244">
        <v>8.5347782751898649</v>
      </c>
      <c r="F66" s="244">
        <v>9.7462015551635588</v>
      </c>
      <c r="G66" s="244">
        <v>8.2319224551964396</v>
      </c>
      <c r="H66" s="244">
        <v>10.049057375156984</v>
      </c>
      <c r="I66" s="51">
        <v>3.3133434072343024E-2</v>
      </c>
      <c r="J66" s="50">
        <v>6.6266868144686047E-2</v>
      </c>
      <c r="K66" s="52">
        <v>9.9400302217029071E-2</v>
      </c>
      <c r="L66" s="244">
        <v>8.6834654194178764</v>
      </c>
      <c r="M66" s="244">
        <v>9.5975144109355472</v>
      </c>
    </row>
    <row r="67" spans="1:13" ht="15" customHeight="1">
      <c r="A67" s="48"/>
      <c r="B67" s="186" t="s">
        <v>161</v>
      </c>
      <c r="C67" s="248">
        <v>23.35680365302915</v>
      </c>
      <c r="D67" s="244">
        <v>1.0430656990862719</v>
      </c>
      <c r="E67" s="249">
        <v>21.270672254856606</v>
      </c>
      <c r="F67" s="249">
        <v>25.442935051201694</v>
      </c>
      <c r="G67" s="249">
        <v>20.227606555770336</v>
      </c>
      <c r="H67" s="249">
        <v>26.486000750287964</v>
      </c>
      <c r="I67" s="51">
        <v>4.4657895599982768E-2</v>
      </c>
      <c r="J67" s="50">
        <v>8.9315791199965536E-2</v>
      </c>
      <c r="K67" s="52">
        <v>0.13397368679994831</v>
      </c>
      <c r="L67" s="249">
        <v>22.188963470377693</v>
      </c>
      <c r="M67" s="249">
        <v>24.524643835680607</v>
      </c>
    </row>
    <row r="68" spans="1:13" ht="15" customHeight="1">
      <c r="A68" s="48"/>
      <c r="B68" s="186" t="s">
        <v>162</v>
      </c>
      <c r="C68" s="243">
        <v>2.5265897907917099</v>
      </c>
      <c r="D68" s="49">
        <v>0.1444067474472415</v>
      </c>
      <c r="E68" s="244">
        <v>2.2377762958972269</v>
      </c>
      <c r="F68" s="244">
        <v>2.8154032856861928</v>
      </c>
      <c r="G68" s="244">
        <v>2.0933695484499855</v>
      </c>
      <c r="H68" s="244">
        <v>2.9598100331334343</v>
      </c>
      <c r="I68" s="51">
        <v>5.7154805253127959E-2</v>
      </c>
      <c r="J68" s="50">
        <v>0.11430961050625592</v>
      </c>
      <c r="K68" s="52">
        <v>0.17146441575938387</v>
      </c>
      <c r="L68" s="244">
        <v>2.4002603012521244</v>
      </c>
      <c r="M68" s="244">
        <v>2.6529192803312953</v>
      </c>
    </row>
    <row r="69" spans="1:13" ht="15" customHeight="1">
      <c r="A69" s="48"/>
      <c r="B69" s="186" t="s">
        <v>178</v>
      </c>
      <c r="C69" s="252">
        <v>109.09698797737826</v>
      </c>
      <c r="D69" s="253">
        <v>5.9624640330552596</v>
      </c>
      <c r="E69" s="253">
        <v>97.172059911267738</v>
      </c>
      <c r="F69" s="253">
        <v>121.02191604348879</v>
      </c>
      <c r="G69" s="253">
        <v>91.209595878212482</v>
      </c>
      <c r="H69" s="253">
        <v>126.98438007654404</v>
      </c>
      <c r="I69" s="51">
        <v>5.4652874873975466E-2</v>
      </c>
      <c r="J69" s="50">
        <v>0.10930574974795093</v>
      </c>
      <c r="K69" s="52">
        <v>0.1639586246219264</v>
      </c>
      <c r="L69" s="253">
        <v>103.64213857850935</v>
      </c>
      <c r="M69" s="253">
        <v>114.55183737624718</v>
      </c>
    </row>
    <row r="70" spans="1:13" ht="15" customHeight="1">
      <c r="A70" s="48"/>
      <c r="B70" s="186" t="s">
        <v>182</v>
      </c>
      <c r="C70" s="252">
        <v>55.875769503033666</v>
      </c>
      <c r="D70" s="249">
        <v>4.4473684269531821</v>
      </c>
      <c r="E70" s="253">
        <v>46.9810326491273</v>
      </c>
      <c r="F70" s="253">
        <v>64.770506356940032</v>
      </c>
      <c r="G70" s="253">
        <v>42.533664222174124</v>
      </c>
      <c r="H70" s="253">
        <v>69.217874783893208</v>
      </c>
      <c r="I70" s="51">
        <v>7.9593864505288311E-2</v>
      </c>
      <c r="J70" s="50">
        <v>0.15918772901057662</v>
      </c>
      <c r="K70" s="52">
        <v>0.23878159351586492</v>
      </c>
      <c r="L70" s="253">
        <v>53.08198102788198</v>
      </c>
      <c r="M70" s="253">
        <v>58.669557978185352</v>
      </c>
    </row>
    <row r="71" spans="1:13" ht="15" customHeight="1">
      <c r="A71" s="48"/>
      <c r="B71" s="39" t="s">
        <v>203</v>
      </c>
      <c r="C71" s="176"/>
      <c r="D71" s="187"/>
      <c r="E71" s="187"/>
      <c r="F71" s="187"/>
      <c r="G71" s="187"/>
      <c r="H71" s="187"/>
      <c r="I71" s="188"/>
      <c r="J71" s="188"/>
      <c r="K71" s="188"/>
      <c r="L71" s="187"/>
      <c r="M71" s="189"/>
    </row>
    <row r="72" spans="1:13" ht="15" customHeight="1">
      <c r="A72" s="48"/>
      <c r="B72" s="186" t="s">
        <v>210</v>
      </c>
      <c r="C72" s="53">
        <v>0.18067670367717245</v>
      </c>
      <c r="D72" s="49">
        <v>1.5673309736280245E-2</v>
      </c>
      <c r="E72" s="49">
        <v>0.14933008420461197</v>
      </c>
      <c r="F72" s="49">
        <v>0.21202332314973293</v>
      </c>
      <c r="G72" s="49">
        <v>0.13365677446833171</v>
      </c>
      <c r="H72" s="49">
        <v>0.22769663288601319</v>
      </c>
      <c r="I72" s="51">
        <v>8.6747817606219066E-2</v>
      </c>
      <c r="J72" s="50">
        <v>0.17349563521243813</v>
      </c>
      <c r="K72" s="52">
        <v>0.26024345281865718</v>
      </c>
      <c r="L72" s="49">
        <v>0.17164286849331384</v>
      </c>
      <c r="M72" s="49">
        <v>0.18971053886103106</v>
      </c>
    </row>
    <row r="73" spans="1:13" ht="15" customHeight="1">
      <c r="A73" s="48"/>
      <c r="B73" s="186" t="s">
        <v>134</v>
      </c>
      <c r="C73" s="243">
        <v>3.3988741522820445</v>
      </c>
      <c r="D73" s="49">
        <v>0.22147234421514089</v>
      </c>
      <c r="E73" s="244">
        <v>2.9559294638517626</v>
      </c>
      <c r="F73" s="244">
        <v>3.8418188407123264</v>
      </c>
      <c r="G73" s="244">
        <v>2.7344571196366219</v>
      </c>
      <c r="H73" s="244">
        <v>4.0632911849274667</v>
      </c>
      <c r="I73" s="51">
        <v>6.5160501475596475E-2</v>
      </c>
      <c r="J73" s="50">
        <v>0.13032100295119295</v>
      </c>
      <c r="K73" s="52">
        <v>0.19548150442678941</v>
      </c>
      <c r="L73" s="244">
        <v>3.2289304446679421</v>
      </c>
      <c r="M73" s="244">
        <v>3.5688178598961469</v>
      </c>
    </row>
    <row r="74" spans="1:13" ht="15" customHeight="1">
      <c r="A74" s="48"/>
      <c r="B74" s="186" t="s">
        <v>211</v>
      </c>
      <c r="C74" s="248">
        <v>25.684169265462437</v>
      </c>
      <c r="D74" s="244">
        <v>1.3989263744718723</v>
      </c>
      <c r="E74" s="249">
        <v>22.886316516518693</v>
      </c>
      <c r="F74" s="249">
        <v>28.48202201440618</v>
      </c>
      <c r="G74" s="249">
        <v>21.48739014204682</v>
      </c>
      <c r="H74" s="249">
        <v>29.880948388878053</v>
      </c>
      <c r="I74" s="51">
        <v>5.4466483226031835E-2</v>
      </c>
      <c r="J74" s="50">
        <v>0.10893296645206367</v>
      </c>
      <c r="K74" s="52">
        <v>0.1633994496780955</v>
      </c>
      <c r="L74" s="249">
        <v>24.399960802189316</v>
      </c>
      <c r="M74" s="249">
        <v>26.968377728735557</v>
      </c>
    </row>
    <row r="75" spans="1:13" ht="15" customHeight="1">
      <c r="A75" s="48"/>
      <c r="B75" s="186" t="s">
        <v>135</v>
      </c>
      <c r="C75" s="248">
        <v>19.732898088144506</v>
      </c>
      <c r="D75" s="244">
        <v>0.72316958397042463</v>
      </c>
      <c r="E75" s="249">
        <v>18.286558920203657</v>
      </c>
      <c r="F75" s="249">
        <v>21.179237256085354</v>
      </c>
      <c r="G75" s="249">
        <v>17.563389336233232</v>
      </c>
      <c r="H75" s="249">
        <v>21.902406840055779</v>
      </c>
      <c r="I75" s="51">
        <v>3.6647915614833271E-2</v>
      </c>
      <c r="J75" s="50">
        <v>7.3295831229666542E-2</v>
      </c>
      <c r="K75" s="52">
        <v>0.10994374684449981</v>
      </c>
      <c r="L75" s="249">
        <v>18.746253183737281</v>
      </c>
      <c r="M75" s="249">
        <v>20.71954299255173</v>
      </c>
    </row>
    <row r="76" spans="1:13" ht="15" customHeight="1">
      <c r="A76" s="48"/>
      <c r="B76" s="186" t="s">
        <v>136</v>
      </c>
      <c r="C76" s="243">
        <v>0.15086355866666668</v>
      </c>
      <c r="D76" s="244">
        <v>3.3453037767053842E-2</v>
      </c>
      <c r="E76" s="244">
        <v>8.3957483132558991E-2</v>
      </c>
      <c r="F76" s="244">
        <v>0.21776963420077436</v>
      </c>
      <c r="G76" s="244">
        <v>5.0504445365505149E-2</v>
      </c>
      <c r="H76" s="244">
        <v>0.25122267196782821</v>
      </c>
      <c r="I76" s="51">
        <v>0.2217436607137738</v>
      </c>
      <c r="J76" s="50">
        <v>0.4434873214275476</v>
      </c>
      <c r="K76" s="52">
        <v>0.66523098214132137</v>
      </c>
      <c r="L76" s="244">
        <v>0.14332038073333334</v>
      </c>
      <c r="M76" s="244">
        <v>0.15840673660000001</v>
      </c>
    </row>
    <row r="77" spans="1:13" ht="15" customHeight="1">
      <c r="A77" s="48"/>
      <c r="B77" s="186" t="s">
        <v>212</v>
      </c>
      <c r="C77" s="243">
        <v>0.23912637610371473</v>
      </c>
      <c r="D77" s="49">
        <v>1.3787195349064014E-2</v>
      </c>
      <c r="E77" s="244">
        <v>0.2115519854055867</v>
      </c>
      <c r="F77" s="244">
        <v>0.26670076680184274</v>
      </c>
      <c r="G77" s="244">
        <v>0.1977647900565227</v>
      </c>
      <c r="H77" s="244">
        <v>0.28048796215090677</v>
      </c>
      <c r="I77" s="51">
        <v>5.7656522771390904E-2</v>
      </c>
      <c r="J77" s="50">
        <v>0.11531304554278181</v>
      </c>
      <c r="K77" s="52">
        <v>0.17296956831417271</v>
      </c>
      <c r="L77" s="244">
        <v>0.22717005729852899</v>
      </c>
      <c r="M77" s="244">
        <v>0.25108269490890045</v>
      </c>
    </row>
    <row r="78" spans="1:13" ht="15" customHeight="1">
      <c r="A78" s="48"/>
      <c r="B78" s="186" t="s">
        <v>137</v>
      </c>
      <c r="C78" s="243">
        <v>3.1119905642380918</v>
      </c>
      <c r="D78" s="244">
        <v>0.32814227398459045</v>
      </c>
      <c r="E78" s="244">
        <v>2.4557060162689108</v>
      </c>
      <c r="F78" s="244">
        <v>3.7682751122072728</v>
      </c>
      <c r="G78" s="244">
        <v>2.1275637422843205</v>
      </c>
      <c r="H78" s="244">
        <v>4.0964173861918631</v>
      </c>
      <c r="I78" s="51">
        <v>0.10544449515865723</v>
      </c>
      <c r="J78" s="50">
        <v>0.21088899031731445</v>
      </c>
      <c r="K78" s="52">
        <v>0.31633348547597168</v>
      </c>
      <c r="L78" s="244">
        <v>2.9563910360261874</v>
      </c>
      <c r="M78" s="244">
        <v>3.2675900924499963</v>
      </c>
    </row>
    <row r="79" spans="1:13" ht="15" customHeight="1">
      <c r="A79" s="48"/>
      <c r="B79" s="186" t="s">
        <v>213</v>
      </c>
      <c r="C79" s="243">
        <v>0.2669111111111111</v>
      </c>
      <c r="D79" s="49">
        <v>1.2833334904093821E-2</v>
      </c>
      <c r="E79" s="244">
        <v>0.24124444130292347</v>
      </c>
      <c r="F79" s="244">
        <v>0.29257778091929876</v>
      </c>
      <c r="G79" s="244">
        <v>0.22841110639882964</v>
      </c>
      <c r="H79" s="244">
        <v>0.30541111582339253</v>
      </c>
      <c r="I79" s="51">
        <v>4.808093170295745E-2</v>
      </c>
      <c r="J79" s="50">
        <v>9.6161863405914899E-2</v>
      </c>
      <c r="K79" s="52">
        <v>0.14424279510887233</v>
      </c>
      <c r="L79" s="244">
        <v>0.25356555555555554</v>
      </c>
      <c r="M79" s="244">
        <v>0.28025666666666665</v>
      </c>
    </row>
    <row r="80" spans="1:13" ht="15" customHeight="1">
      <c r="A80" s="48"/>
      <c r="B80" s="186" t="s">
        <v>138</v>
      </c>
      <c r="C80" s="243">
        <v>6.1487869712034451</v>
      </c>
      <c r="D80" s="244">
        <v>0.63225890488427006</v>
      </c>
      <c r="E80" s="244">
        <v>4.8842691614349052</v>
      </c>
      <c r="F80" s="244">
        <v>7.413304780971985</v>
      </c>
      <c r="G80" s="244">
        <v>4.2520102565506352</v>
      </c>
      <c r="H80" s="244">
        <v>8.0455636858562549</v>
      </c>
      <c r="I80" s="51">
        <v>0.10282660756427603</v>
      </c>
      <c r="J80" s="50">
        <v>0.20565321512855206</v>
      </c>
      <c r="K80" s="52">
        <v>0.30847982269282809</v>
      </c>
      <c r="L80" s="244">
        <v>5.8413476226432728</v>
      </c>
      <c r="M80" s="244">
        <v>6.4562263197636174</v>
      </c>
    </row>
    <row r="81" spans="1:13" ht="15" customHeight="1">
      <c r="A81" s="48"/>
      <c r="B81" s="186" t="s">
        <v>163</v>
      </c>
      <c r="C81" s="248">
        <v>32.550534724763303</v>
      </c>
      <c r="D81" s="244">
        <v>1.4172934151786649</v>
      </c>
      <c r="E81" s="249">
        <v>29.715947894405971</v>
      </c>
      <c r="F81" s="249">
        <v>35.385121555120634</v>
      </c>
      <c r="G81" s="249">
        <v>28.298654479227309</v>
      </c>
      <c r="H81" s="249">
        <v>36.802414970299296</v>
      </c>
      <c r="I81" s="51">
        <v>4.3541325116863226E-2</v>
      </c>
      <c r="J81" s="50">
        <v>8.7082650233726452E-2</v>
      </c>
      <c r="K81" s="52">
        <v>0.13062397535058967</v>
      </c>
      <c r="L81" s="249">
        <v>30.923007988525136</v>
      </c>
      <c r="M81" s="249">
        <v>34.178061461001469</v>
      </c>
    </row>
    <row r="82" spans="1:13" ht="15" customHeight="1">
      <c r="A82" s="48"/>
      <c r="B82" s="186" t="s">
        <v>139</v>
      </c>
      <c r="C82" s="248">
        <v>21.578532839512789</v>
      </c>
      <c r="D82" s="244">
        <v>1.2422434930582871</v>
      </c>
      <c r="E82" s="249">
        <v>19.094045853396214</v>
      </c>
      <c r="F82" s="249">
        <v>24.063019825629365</v>
      </c>
      <c r="G82" s="249">
        <v>17.851802360337928</v>
      </c>
      <c r="H82" s="249">
        <v>25.305263318687651</v>
      </c>
      <c r="I82" s="51">
        <v>5.7568487269143508E-2</v>
      </c>
      <c r="J82" s="50">
        <v>0.11513697453828702</v>
      </c>
      <c r="K82" s="52">
        <v>0.17270546180743052</v>
      </c>
      <c r="L82" s="249">
        <v>20.499606197537151</v>
      </c>
      <c r="M82" s="249">
        <v>22.657459481488427</v>
      </c>
    </row>
    <row r="83" spans="1:13" ht="15" customHeight="1">
      <c r="A83" s="48"/>
      <c r="B83" s="186" t="s">
        <v>164</v>
      </c>
      <c r="C83" s="243">
        <v>0.33828332174822529</v>
      </c>
      <c r="D83" s="49">
        <v>1.755497421021229E-2</v>
      </c>
      <c r="E83" s="244">
        <v>0.3031733733278007</v>
      </c>
      <c r="F83" s="244">
        <v>0.37339327016864987</v>
      </c>
      <c r="G83" s="244">
        <v>0.28561839911758841</v>
      </c>
      <c r="H83" s="244">
        <v>0.39094824437886216</v>
      </c>
      <c r="I83" s="51">
        <v>5.1894294165876619E-2</v>
      </c>
      <c r="J83" s="50">
        <v>0.10378858833175324</v>
      </c>
      <c r="K83" s="52">
        <v>0.15568288249762985</v>
      </c>
      <c r="L83" s="244">
        <v>0.32136915566081403</v>
      </c>
      <c r="M83" s="244">
        <v>0.35519748783563654</v>
      </c>
    </row>
    <row r="84" spans="1:13" ht="15" customHeight="1">
      <c r="A84" s="48"/>
      <c r="B84" s="186" t="s">
        <v>214</v>
      </c>
      <c r="C84" s="252">
        <v>178.70201993753349</v>
      </c>
      <c r="D84" s="253">
        <v>5.7098773954045718</v>
      </c>
      <c r="E84" s="253">
        <v>167.28226514672434</v>
      </c>
      <c r="F84" s="253">
        <v>190.12177472834264</v>
      </c>
      <c r="G84" s="253">
        <v>161.57238775131978</v>
      </c>
      <c r="H84" s="253">
        <v>195.8316521237472</v>
      </c>
      <c r="I84" s="51">
        <v>3.1951946583482931E-2</v>
      </c>
      <c r="J84" s="50">
        <v>6.3903893166965861E-2</v>
      </c>
      <c r="K84" s="52">
        <v>9.5855839750448785E-2</v>
      </c>
      <c r="L84" s="253">
        <v>169.76691894065681</v>
      </c>
      <c r="M84" s="253">
        <v>187.63712093441018</v>
      </c>
    </row>
    <row r="85" spans="1:13" ht="15" customHeight="1">
      <c r="A85" s="48"/>
      <c r="B85" s="186" t="s">
        <v>142</v>
      </c>
      <c r="C85" s="243">
        <v>6.3768040036195659</v>
      </c>
      <c r="D85" s="49">
        <v>0.19695456373741294</v>
      </c>
      <c r="E85" s="244">
        <v>5.9828948761447398</v>
      </c>
      <c r="F85" s="244">
        <v>6.770713131094392</v>
      </c>
      <c r="G85" s="244">
        <v>5.7859403124073268</v>
      </c>
      <c r="H85" s="244">
        <v>6.967667694831805</v>
      </c>
      <c r="I85" s="51">
        <v>3.0886093351092284E-2</v>
      </c>
      <c r="J85" s="50">
        <v>6.1772186702184567E-2</v>
      </c>
      <c r="K85" s="52">
        <v>9.2658280053276851E-2</v>
      </c>
      <c r="L85" s="244">
        <v>6.0579638034385876</v>
      </c>
      <c r="M85" s="244">
        <v>6.6956442038005441</v>
      </c>
    </row>
    <row r="86" spans="1:13" ht="15" customHeight="1">
      <c r="A86" s="48"/>
      <c r="B86" s="186" t="s">
        <v>143</v>
      </c>
      <c r="C86" s="248">
        <v>11.077907505861512</v>
      </c>
      <c r="D86" s="244">
        <v>1.0045120872940796</v>
      </c>
      <c r="E86" s="249">
        <v>9.0688833312733532</v>
      </c>
      <c r="F86" s="249">
        <v>13.086931680449672</v>
      </c>
      <c r="G86" s="249">
        <v>8.0643712439792736</v>
      </c>
      <c r="H86" s="249">
        <v>14.091443767743751</v>
      </c>
      <c r="I86" s="51">
        <v>9.0677060334957205E-2</v>
      </c>
      <c r="J86" s="50">
        <v>0.18135412066991441</v>
      </c>
      <c r="K86" s="52">
        <v>0.27203118100487161</v>
      </c>
      <c r="L86" s="249">
        <v>10.524012130568437</v>
      </c>
      <c r="M86" s="249">
        <v>11.631802881154588</v>
      </c>
    </row>
    <row r="87" spans="1:13" ht="15" customHeight="1">
      <c r="A87" s="48"/>
      <c r="B87" s="186" t="s">
        <v>221</v>
      </c>
      <c r="C87" s="243">
        <v>0.1734870835137603</v>
      </c>
      <c r="D87" s="244">
        <v>4.4422282382873393E-2</v>
      </c>
      <c r="E87" s="244">
        <v>8.4642518748013512E-2</v>
      </c>
      <c r="F87" s="244">
        <v>0.26233164827950706</v>
      </c>
      <c r="G87" s="244">
        <v>4.0220236365140105E-2</v>
      </c>
      <c r="H87" s="244">
        <v>0.30675393066238049</v>
      </c>
      <c r="I87" s="51">
        <v>0.25605527214566376</v>
      </c>
      <c r="J87" s="50">
        <v>0.51211054429132752</v>
      </c>
      <c r="K87" s="52">
        <v>0.76816581643699133</v>
      </c>
      <c r="L87" s="244">
        <v>0.16481272933807228</v>
      </c>
      <c r="M87" s="244">
        <v>0.18216143768944831</v>
      </c>
    </row>
    <row r="88" spans="1:13" s="47" customFormat="1" ht="15" customHeight="1">
      <c r="A88" s="48"/>
      <c r="B88" s="186" t="s">
        <v>145</v>
      </c>
      <c r="C88" s="243">
        <v>0.50892763930338303</v>
      </c>
      <c r="D88" s="49">
        <v>4.5108772516088663E-2</v>
      </c>
      <c r="E88" s="244">
        <v>0.4187100942712057</v>
      </c>
      <c r="F88" s="244">
        <v>0.59914518433556041</v>
      </c>
      <c r="G88" s="244">
        <v>0.37360132175511707</v>
      </c>
      <c r="H88" s="244">
        <v>0.64425395685164899</v>
      </c>
      <c r="I88" s="51">
        <v>8.8634943423063578E-2</v>
      </c>
      <c r="J88" s="50">
        <v>0.17726988684612716</v>
      </c>
      <c r="K88" s="52">
        <v>0.26590483026919076</v>
      </c>
      <c r="L88" s="244">
        <v>0.4834812573382139</v>
      </c>
      <c r="M88" s="244">
        <v>0.53437402126855216</v>
      </c>
    </row>
    <row r="89" spans="1:13" ht="15" customHeight="1">
      <c r="A89" s="48"/>
      <c r="B89" s="186" t="s">
        <v>165</v>
      </c>
      <c r="C89" s="53">
        <v>3.0190781823049462E-2</v>
      </c>
      <c r="D89" s="49">
        <v>2.5468276897081168E-3</v>
      </c>
      <c r="E89" s="49">
        <v>2.5097126443633228E-2</v>
      </c>
      <c r="F89" s="49">
        <v>3.5284437202465699E-2</v>
      </c>
      <c r="G89" s="49">
        <v>2.2550298753925113E-2</v>
      </c>
      <c r="H89" s="49">
        <v>3.783126489217381E-2</v>
      </c>
      <c r="I89" s="51">
        <v>8.435779187949731E-2</v>
      </c>
      <c r="J89" s="50">
        <v>0.16871558375899462</v>
      </c>
      <c r="K89" s="52">
        <v>0.25307337563849192</v>
      </c>
      <c r="L89" s="49">
        <v>2.868124273189699E-2</v>
      </c>
      <c r="M89" s="49">
        <v>3.1700320914201933E-2</v>
      </c>
    </row>
    <row r="90" spans="1:13" s="47" customFormat="1" ht="15" customHeight="1">
      <c r="A90" s="48"/>
      <c r="B90" s="186" t="s">
        <v>147</v>
      </c>
      <c r="C90" s="53">
        <v>5.0052301392104537E-2</v>
      </c>
      <c r="D90" s="49">
        <v>4.0446987317494329E-4</v>
      </c>
      <c r="E90" s="49">
        <v>4.9243361645754651E-2</v>
      </c>
      <c r="F90" s="49">
        <v>5.0861241138454423E-2</v>
      </c>
      <c r="G90" s="49">
        <v>4.8838891772579704E-2</v>
      </c>
      <c r="H90" s="49">
        <v>5.126571101162937E-2</v>
      </c>
      <c r="I90" s="51">
        <v>8.0809445704877435E-3</v>
      </c>
      <c r="J90" s="50">
        <v>1.6161889140975487E-2</v>
      </c>
      <c r="K90" s="52">
        <v>2.424283371146323E-2</v>
      </c>
      <c r="L90" s="49">
        <v>4.7549686322499313E-2</v>
      </c>
      <c r="M90" s="49">
        <v>5.2554916461709761E-2</v>
      </c>
    </row>
    <row r="91" spans="1:13" s="47" customFormat="1" ht="15" customHeight="1">
      <c r="A91" s="48"/>
      <c r="B91" s="186" t="s">
        <v>148</v>
      </c>
      <c r="C91" s="243">
        <v>2.3378999322975051</v>
      </c>
      <c r="D91" s="49">
        <v>0.16823911788781087</v>
      </c>
      <c r="E91" s="244">
        <v>2.0014216965218834</v>
      </c>
      <c r="F91" s="244">
        <v>2.6743781680731269</v>
      </c>
      <c r="G91" s="244">
        <v>1.8331825786340725</v>
      </c>
      <c r="H91" s="244">
        <v>2.8426172859609378</v>
      </c>
      <c r="I91" s="51">
        <v>7.1961641969200379E-2</v>
      </c>
      <c r="J91" s="50">
        <v>0.14392328393840076</v>
      </c>
      <c r="K91" s="52">
        <v>0.21588492590760114</v>
      </c>
      <c r="L91" s="244">
        <v>2.2210049356826298</v>
      </c>
      <c r="M91" s="244">
        <v>2.4547949289123805</v>
      </c>
    </row>
    <row r="92" spans="1:13" ht="15" customHeight="1">
      <c r="A92" s="48"/>
      <c r="B92" s="186" t="s">
        <v>166</v>
      </c>
      <c r="C92" s="243">
        <v>9.2156663023002707</v>
      </c>
      <c r="D92" s="49">
        <v>0.29586660743660353</v>
      </c>
      <c r="E92" s="244">
        <v>8.6239330874270639</v>
      </c>
      <c r="F92" s="244">
        <v>9.8073995171734776</v>
      </c>
      <c r="G92" s="244">
        <v>8.3280664799904596</v>
      </c>
      <c r="H92" s="244">
        <v>10.103266124610082</v>
      </c>
      <c r="I92" s="51">
        <v>3.2104744001283332E-2</v>
      </c>
      <c r="J92" s="50">
        <v>6.4209488002566664E-2</v>
      </c>
      <c r="K92" s="52">
        <v>9.6314232003850003E-2</v>
      </c>
      <c r="L92" s="244">
        <v>8.7548829871852565</v>
      </c>
      <c r="M92" s="244">
        <v>9.676449617415285</v>
      </c>
    </row>
    <row r="93" spans="1:13" ht="15" customHeight="1">
      <c r="A93" s="48"/>
      <c r="B93" s="186" t="s">
        <v>150</v>
      </c>
      <c r="C93" s="243">
        <v>1.9592727272727273</v>
      </c>
      <c r="D93" s="49">
        <v>4.7265107474970008E-2</v>
      </c>
      <c r="E93" s="244">
        <v>1.8647425123227872</v>
      </c>
      <c r="F93" s="244">
        <v>2.0538029422226671</v>
      </c>
      <c r="G93" s="244">
        <v>1.8174774048478173</v>
      </c>
      <c r="H93" s="244">
        <v>2.1010680496976373</v>
      </c>
      <c r="I93" s="51">
        <v>2.4123802070558188E-2</v>
      </c>
      <c r="J93" s="50">
        <v>4.8247604141116375E-2</v>
      </c>
      <c r="K93" s="52">
        <v>7.2371406211674566E-2</v>
      </c>
      <c r="L93" s="244">
        <v>1.8613090909090908</v>
      </c>
      <c r="M93" s="244">
        <v>2.0572363636363638</v>
      </c>
    </row>
    <row r="94" spans="1:13" ht="15" customHeight="1">
      <c r="A94" s="48"/>
      <c r="B94" s="186" t="s">
        <v>151</v>
      </c>
      <c r="C94" s="53">
        <v>8.845924093780734E-2</v>
      </c>
      <c r="D94" s="49">
        <v>3.9900032808101431E-3</v>
      </c>
      <c r="E94" s="49">
        <v>8.047923437618705E-2</v>
      </c>
      <c r="F94" s="49">
        <v>9.643924749942763E-2</v>
      </c>
      <c r="G94" s="49">
        <v>7.6489231095376906E-2</v>
      </c>
      <c r="H94" s="49">
        <v>0.10042925078023777</v>
      </c>
      <c r="I94" s="51">
        <v>4.5105556395350237E-2</v>
      </c>
      <c r="J94" s="50">
        <v>9.0211112790700473E-2</v>
      </c>
      <c r="K94" s="52">
        <v>0.1353166691860507</v>
      </c>
      <c r="L94" s="49">
        <v>8.4036278890916971E-2</v>
      </c>
      <c r="M94" s="49">
        <v>9.2882202984697709E-2</v>
      </c>
    </row>
    <row r="95" spans="1:13" ht="15" customHeight="1">
      <c r="A95" s="48"/>
      <c r="B95" s="186" t="s">
        <v>167</v>
      </c>
      <c r="C95" s="243">
        <v>0.5142916666666667</v>
      </c>
      <c r="D95" s="49">
        <v>2.7883435769973139E-2</v>
      </c>
      <c r="E95" s="244">
        <v>0.4585247951267204</v>
      </c>
      <c r="F95" s="244">
        <v>0.57005853820661301</v>
      </c>
      <c r="G95" s="244">
        <v>0.4306413593567473</v>
      </c>
      <c r="H95" s="244">
        <v>0.59794197397658611</v>
      </c>
      <c r="I95" s="51">
        <v>5.4217164261472515E-2</v>
      </c>
      <c r="J95" s="50">
        <v>0.10843432852294503</v>
      </c>
      <c r="K95" s="52">
        <v>0.16265149278441754</v>
      </c>
      <c r="L95" s="244">
        <v>0.48857708333333338</v>
      </c>
      <c r="M95" s="244">
        <v>0.54000625000000002</v>
      </c>
    </row>
    <row r="96" spans="1:13" ht="15" customHeight="1">
      <c r="A96" s="48"/>
      <c r="B96" s="186" t="s">
        <v>168</v>
      </c>
      <c r="C96" s="53">
        <v>0.10814017488184476</v>
      </c>
      <c r="D96" s="49">
        <v>1.3323904738580538E-2</v>
      </c>
      <c r="E96" s="49">
        <v>8.1492365404683687E-2</v>
      </c>
      <c r="F96" s="49">
        <v>0.13478798435900582</v>
      </c>
      <c r="G96" s="49">
        <v>6.8168460666103145E-2</v>
      </c>
      <c r="H96" s="49">
        <v>0.14811188909758638</v>
      </c>
      <c r="I96" s="51">
        <v>0.12320957269708871</v>
      </c>
      <c r="J96" s="50">
        <v>0.24641914539417742</v>
      </c>
      <c r="K96" s="52">
        <v>0.36962871809126613</v>
      </c>
      <c r="L96" s="49">
        <v>0.10273316613775252</v>
      </c>
      <c r="M96" s="49">
        <v>0.11354718362593699</v>
      </c>
    </row>
    <row r="97" spans="1:13" ht="15" customHeight="1">
      <c r="A97" s="48"/>
      <c r="B97" s="186" t="s">
        <v>170</v>
      </c>
      <c r="C97" s="248">
        <v>44.414602601106886</v>
      </c>
      <c r="D97" s="244">
        <v>2.3985677416008286</v>
      </c>
      <c r="E97" s="249">
        <v>39.617467117905228</v>
      </c>
      <c r="F97" s="249">
        <v>49.211738084308543</v>
      </c>
      <c r="G97" s="249">
        <v>37.2188993763044</v>
      </c>
      <c r="H97" s="249">
        <v>51.610305825909371</v>
      </c>
      <c r="I97" s="51">
        <v>5.4004034734762035E-2</v>
      </c>
      <c r="J97" s="50">
        <v>0.10800806946952407</v>
      </c>
      <c r="K97" s="52">
        <v>0.16201210420428611</v>
      </c>
      <c r="L97" s="249">
        <v>42.193872471051542</v>
      </c>
      <c r="M97" s="249">
        <v>46.635332731162229</v>
      </c>
    </row>
    <row r="98" spans="1:13" ht="15" customHeight="1">
      <c r="A98" s="48"/>
      <c r="B98" s="186" t="s">
        <v>171</v>
      </c>
      <c r="C98" s="53">
        <v>4.7581379646847083E-2</v>
      </c>
      <c r="D98" s="49">
        <v>2.6579700681205829E-3</v>
      </c>
      <c r="E98" s="49">
        <v>4.2265439510605921E-2</v>
      </c>
      <c r="F98" s="49">
        <v>5.2897319783088245E-2</v>
      </c>
      <c r="G98" s="49">
        <v>3.9607469442485332E-2</v>
      </c>
      <c r="H98" s="49">
        <v>5.5555289851208833E-2</v>
      </c>
      <c r="I98" s="51">
        <v>5.5861559455573917E-2</v>
      </c>
      <c r="J98" s="50">
        <v>0.11172311891114783</v>
      </c>
      <c r="K98" s="52">
        <v>0.16758467836672175</v>
      </c>
      <c r="L98" s="49">
        <v>4.5202310664504732E-2</v>
      </c>
      <c r="M98" s="49">
        <v>4.9960448629189434E-2</v>
      </c>
    </row>
    <row r="99" spans="1:13" ht="15" customHeight="1">
      <c r="A99" s="48"/>
      <c r="B99" s="186" t="s">
        <v>172</v>
      </c>
      <c r="C99" s="243">
        <v>8.4112201036250855</v>
      </c>
      <c r="D99" s="49">
        <v>0.47752680558124427</v>
      </c>
      <c r="E99" s="244">
        <v>7.4561664924625966</v>
      </c>
      <c r="F99" s="244">
        <v>9.3662737147875745</v>
      </c>
      <c r="G99" s="244">
        <v>6.9786396868813529</v>
      </c>
      <c r="H99" s="244">
        <v>9.8438005203688181</v>
      </c>
      <c r="I99" s="51">
        <v>5.6772596567225574E-2</v>
      </c>
      <c r="J99" s="50">
        <v>0.11354519313445115</v>
      </c>
      <c r="K99" s="52">
        <v>0.17031778970167671</v>
      </c>
      <c r="L99" s="244">
        <v>7.9906590984438317</v>
      </c>
      <c r="M99" s="244">
        <v>8.8317811088063394</v>
      </c>
    </row>
    <row r="100" spans="1:13" ht="15" customHeight="1">
      <c r="A100" s="48"/>
      <c r="B100" s="186" t="s">
        <v>154</v>
      </c>
      <c r="C100" s="243">
        <v>2.2427993493172171</v>
      </c>
      <c r="D100" s="49">
        <v>0.17279295372726408</v>
      </c>
      <c r="E100" s="244">
        <v>1.8972134418626889</v>
      </c>
      <c r="F100" s="244">
        <v>2.5883852567717454</v>
      </c>
      <c r="G100" s="244">
        <v>1.7244204881354248</v>
      </c>
      <c r="H100" s="244">
        <v>2.7611782104990095</v>
      </c>
      <c r="I100" s="51">
        <v>7.7043429578249167E-2</v>
      </c>
      <c r="J100" s="50">
        <v>0.15408685915649833</v>
      </c>
      <c r="K100" s="52">
        <v>0.2311302887347475</v>
      </c>
      <c r="L100" s="244">
        <v>2.1306593818513564</v>
      </c>
      <c r="M100" s="244">
        <v>2.3549393167830779</v>
      </c>
    </row>
    <row r="101" spans="1:13" ht="15" customHeight="1">
      <c r="A101" s="48"/>
      <c r="B101" s="186" t="s">
        <v>217</v>
      </c>
      <c r="C101" s="53">
        <v>0.26634356691890965</v>
      </c>
      <c r="D101" s="49">
        <v>1.2680113398615224E-2</v>
      </c>
      <c r="E101" s="49">
        <v>0.24098334012167921</v>
      </c>
      <c r="F101" s="49">
        <v>0.29170379371614008</v>
      </c>
      <c r="G101" s="49">
        <v>0.22830322672306397</v>
      </c>
      <c r="H101" s="49">
        <v>0.30438390711475533</v>
      </c>
      <c r="I101" s="51">
        <v>4.7608108374082796E-2</v>
      </c>
      <c r="J101" s="50">
        <v>9.5216216748165591E-2</v>
      </c>
      <c r="K101" s="52">
        <v>0.14282432512224838</v>
      </c>
      <c r="L101" s="49">
        <v>0.25302638857296417</v>
      </c>
      <c r="M101" s="49">
        <v>0.27966074526485513</v>
      </c>
    </row>
    <row r="102" spans="1:13" ht="15" customHeight="1">
      <c r="A102" s="48"/>
      <c r="B102" s="186" t="s">
        <v>222</v>
      </c>
      <c r="C102" s="243">
        <v>0.51634897166166638</v>
      </c>
      <c r="D102" s="244">
        <v>0.12406433295074017</v>
      </c>
      <c r="E102" s="244">
        <v>0.26822030576018607</v>
      </c>
      <c r="F102" s="244">
        <v>0.76447763756314668</v>
      </c>
      <c r="G102" s="244">
        <v>0.14415597280944586</v>
      </c>
      <c r="H102" s="244">
        <v>0.88854197051388684</v>
      </c>
      <c r="I102" s="51">
        <v>0.24027225725169518</v>
      </c>
      <c r="J102" s="50">
        <v>0.48054451450339036</v>
      </c>
      <c r="K102" s="52">
        <v>0.72081677175508552</v>
      </c>
      <c r="L102" s="244">
        <v>0.49053152307858305</v>
      </c>
      <c r="M102" s="244">
        <v>0.5421664202447497</v>
      </c>
    </row>
    <row r="103" spans="1:13" ht="15" customHeight="1">
      <c r="A103" s="48"/>
      <c r="B103" s="186" t="s">
        <v>173</v>
      </c>
      <c r="C103" s="243">
        <v>6.0063712428011113</v>
      </c>
      <c r="D103" s="244">
        <v>1.3317253072901001</v>
      </c>
      <c r="E103" s="244">
        <v>3.3429206282209112</v>
      </c>
      <c r="F103" s="244">
        <v>8.6698218573813115</v>
      </c>
      <c r="G103" s="244">
        <v>2.0111953209308111</v>
      </c>
      <c r="H103" s="244">
        <v>10.001547164671411</v>
      </c>
      <c r="I103" s="51">
        <v>0.22171878051764266</v>
      </c>
      <c r="J103" s="50">
        <v>0.44343756103528531</v>
      </c>
      <c r="K103" s="52">
        <v>0.66515634155292802</v>
      </c>
      <c r="L103" s="244">
        <v>5.7060526806610561</v>
      </c>
      <c r="M103" s="244">
        <v>6.3066898049411666</v>
      </c>
    </row>
    <row r="104" spans="1:13" ht="15" customHeight="1">
      <c r="A104" s="48"/>
      <c r="B104" s="186" t="s">
        <v>218</v>
      </c>
      <c r="C104" s="243">
        <v>0.5838888888888889</v>
      </c>
      <c r="D104" s="244">
        <v>0.10470575556706012</v>
      </c>
      <c r="E104" s="244">
        <v>0.37447737775476864</v>
      </c>
      <c r="F104" s="244">
        <v>0.79330040002300917</v>
      </c>
      <c r="G104" s="244">
        <v>0.26977162218770856</v>
      </c>
      <c r="H104" s="244">
        <v>0.89800615559006924</v>
      </c>
      <c r="I104" s="51">
        <v>0.17932479545262436</v>
      </c>
      <c r="J104" s="50">
        <v>0.35864959090524873</v>
      </c>
      <c r="K104" s="52">
        <v>0.53797438635787309</v>
      </c>
      <c r="L104" s="244">
        <v>0.55469444444444449</v>
      </c>
      <c r="M104" s="244">
        <v>0.61308333333333331</v>
      </c>
    </row>
    <row r="105" spans="1:13" ht="15" customHeight="1">
      <c r="A105" s="48"/>
      <c r="B105" s="186" t="s">
        <v>174</v>
      </c>
      <c r="C105" s="243">
        <v>0.46344208522516139</v>
      </c>
      <c r="D105" s="244">
        <v>0.11750274475904814</v>
      </c>
      <c r="E105" s="244">
        <v>0.22843659570706512</v>
      </c>
      <c r="F105" s="244">
        <v>0.69844757474325769</v>
      </c>
      <c r="G105" s="244">
        <v>0.110933850948017</v>
      </c>
      <c r="H105" s="244">
        <v>0.81595031950230579</v>
      </c>
      <c r="I105" s="51">
        <v>0.25354353543865121</v>
      </c>
      <c r="J105" s="50">
        <v>0.50708707087730243</v>
      </c>
      <c r="K105" s="52">
        <v>0.76063060631595358</v>
      </c>
      <c r="L105" s="244">
        <v>0.44026998096390335</v>
      </c>
      <c r="M105" s="244">
        <v>0.48661418948641944</v>
      </c>
    </row>
    <row r="106" spans="1:13" ht="15" customHeight="1">
      <c r="A106" s="48"/>
      <c r="B106" s="186" t="s">
        <v>156</v>
      </c>
      <c r="C106" s="248">
        <v>23.487030203051628</v>
      </c>
      <c r="D106" s="249">
        <v>3.5082000345317437</v>
      </c>
      <c r="E106" s="249">
        <v>16.470630133988141</v>
      </c>
      <c r="F106" s="249">
        <v>30.503430272115114</v>
      </c>
      <c r="G106" s="249">
        <v>12.962430099456396</v>
      </c>
      <c r="H106" s="249">
        <v>34.011630306646857</v>
      </c>
      <c r="I106" s="51">
        <v>0.14936754473436703</v>
      </c>
      <c r="J106" s="50">
        <v>0.29873508946873406</v>
      </c>
      <c r="K106" s="52">
        <v>0.44810263420310109</v>
      </c>
      <c r="L106" s="249">
        <v>22.312678692899045</v>
      </c>
      <c r="M106" s="249">
        <v>24.661381713204211</v>
      </c>
    </row>
    <row r="107" spans="1:13" ht="15" customHeight="1">
      <c r="A107" s="48"/>
      <c r="B107" s="186" t="s">
        <v>175</v>
      </c>
      <c r="C107" s="53" t="s">
        <v>105</v>
      </c>
      <c r="D107" s="49" t="s">
        <v>93</v>
      </c>
      <c r="E107" s="49" t="s">
        <v>93</v>
      </c>
      <c r="F107" s="49" t="s">
        <v>93</v>
      </c>
      <c r="G107" s="49" t="s">
        <v>93</v>
      </c>
      <c r="H107" s="49" t="s">
        <v>93</v>
      </c>
      <c r="I107" s="51" t="s">
        <v>93</v>
      </c>
      <c r="J107" s="50" t="s">
        <v>93</v>
      </c>
      <c r="K107" s="52" t="s">
        <v>93</v>
      </c>
      <c r="L107" s="49" t="s">
        <v>93</v>
      </c>
      <c r="M107" s="49" t="s">
        <v>93</v>
      </c>
    </row>
    <row r="108" spans="1:13" ht="15" customHeight="1">
      <c r="A108" s="48"/>
      <c r="B108" s="186" t="s">
        <v>219</v>
      </c>
      <c r="C108" s="243">
        <v>0.102633612007867</v>
      </c>
      <c r="D108" s="244">
        <v>1.2622954648397073E-2</v>
      </c>
      <c r="E108" s="244">
        <v>7.7387702711072856E-2</v>
      </c>
      <c r="F108" s="244">
        <v>0.12787952130466115</v>
      </c>
      <c r="G108" s="244">
        <v>6.4764748062675778E-2</v>
      </c>
      <c r="H108" s="244">
        <v>0.1405024759530582</v>
      </c>
      <c r="I108" s="51">
        <v>0.12299045509018534</v>
      </c>
      <c r="J108" s="50">
        <v>0.24598091018037069</v>
      </c>
      <c r="K108" s="52">
        <v>0.36897136527055602</v>
      </c>
      <c r="L108" s="244">
        <v>9.7501931407473652E-2</v>
      </c>
      <c r="M108" s="244">
        <v>0.10776529260826034</v>
      </c>
    </row>
    <row r="109" spans="1:13" ht="15" customHeight="1">
      <c r="A109" s="48"/>
      <c r="B109" s="186" t="s">
        <v>158</v>
      </c>
      <c r="C109" s="243">
        <v>0.35382021018158566</v>
      </c>
      <c r="D109" s="244">
        <v>4.6996676842996105E-2</v>
      </c>
      <c r="E109" s="244">
        <v>0.25982685649559345</v>
      </c>
      <c r="F109" s="244">
        <v>0.44781356386757787</v>
      </c>
      <c r="G109" s="244">
        <v>0.21283017965259735</v>
      </c>
      <c r="H109" s="244">
        <v>0.494810240710574</v>
      </c>
      <c r="I109" s="51">
        <v>0.1328264341340952</v>
      </c>
      <c r="J109" s="50">
        <v>0.2656528682681904</v>
      </c>
      <c r="K109" s="52">
        <v>0.39847930240228557</v>
      </c>
      <c r="L109" s="244">
        <v>0.33612919967250637</v>
      </c>
      <c r="M109" s="244">
        <v>0.37151122069066495</v>
      </c>
    </row>
    <row r="110" spans="1:13" ht="15" customHeight="1">
      <c r="A110" s="48"/>
      <c r="B110" s="186" t="s">
        <v>159</v>
      </c>
      <c r="C110" s="53">
        <v>0.35895336500542518</v>
      </c>
      <c r="D110" s="49">
        <v>6.9450080387669338E-2</v>
      </c>
      <c r="E110" s="49">
        <v>0.22005320423008651</v>
      </c>
      <c r="F110" s="49">
        <v>0.49785352578076386</v>
      </c>
      <c r="G110" s="49">
        <v>0.15060312384241717</v>
      </c>
      <c r="H110" s="49">
        <v>0.56730360616843323</v>
      </c>
      <c r="I110" s="51">
        <v>0.19347939637400996</v>
      </c>
      <c r="J110" s="50">
        <v>0.38695879274801992</v>
      </c>
      <c r="K110" s="52">
        <v>0.58043818912202982</v>
      </c>
      <c r="L110" s="49">
        <v>0.34100569675515391</v>
      </c>
      <c r="M110" s="49">
        <v>0.37690103325569646</v>
      </c>
    </row>
    <row r="111" spans="1:13" ht="15" customHeight="1">
      <c r="A111" s="48"/>
      <c r="B111" s="186" t="s">
        <v>176</v>
      </c>
      <c r="C111" s="53">
        <v>4.5240740740740741E-2</v>
      </c>
      <c r="D111" s="49">
        <v>4.9865297237893028E-3</v>
      </c>
      <c r="E111" s="49">
        <v>3.5267681293162136E-2</v>
      </c>
      <c r="F111" s="49">
        <v>5.5213800188319347E-2</v>
      </c>
      <c r="G111" s="49">
        <v>3.0281151569372833E-2</v>
      </c>
      <c r="H111" s="49">
        <v>6.0200329912108649E-2</v>
      </c>
      <c r="I111" s="51">
        <v>0.11022210605183068</v>
      </c>
      <c r="J111" s="50">
        <v>0.22044421210366136</v>
      </c>
      <c r="K111" s="52">
        <v>0.33066631815549202</v>
      </c>
      <c r="L111" s="49">
        <v>4.2978703703703706E-2</v>
      </c>
      <c r="M111" s="49">
        <v>4.7502777777777776E-2</v>
      </c>
    </row>
    <row r="112" spans="1:13" ht="15" customHeight="1">
      <c r="A112" s="48"/>
      <c r="B112" s="186" t="s">
        <v>133</v>
      </c>
      <c r="C112" s="243">
        <v>0.10546060606060605</v>
      </c>
      <c r="D112" s="244">
        <v>1.2776330278473105E-2</v>
      </c>
      <c r="E112" s="244">
        <v>7.9907945503659844E-2</v>
      </c>
      <c r="F112" s="244">
        <v>0.13101326661755225</v>
      </c>
      <c r="G112" s="244">
        <v>6.7131615225186736E-2</v>
      </c>
      <c r="H112" s="244">
        <v>0.14378959689602536</v>
      </c>
      <c r="I112" s="51">
        <v>0.12114789356635036</v>
      </c>
      <c r="J112" s="50">
        <v>0.24229578713270072</v>
      </c>
      <c r="K112" s="52">
        <v>0.36344368069905109</v>
      </c>
      <c r="L112" s="244">
        <v>0.10018757575757574</v>
      </c>
      <c r="M112" s="244">
        <v>0.11073363636363635</v>
      </c>
    </row>
    <row r="113" spans="1:13" ht="15" customHeight="1">
      <c r="A113" s="48"/>
      <c r="B113" s="186" t="s">
        <v>177</v>
      </c>
      <c r="C113" s="252">
        <v>168.69419498243579</v>
      </c>
      <c r="D113" s="253">
        <v>15.610421674220934</v>
      </c>
      <c r="E113" s="253">
        <v>137.47335163399393</v>
      </c>
      <c r="F113" s="253">
        <v>199.91503833087765</v>
      </c>
      <c r="G113" s="253">
        <v>121.86292995977298</v>
      </c>
      <c r="H113" s="253">
        <v>215.52546000509858</v>
      </c>
      <c r="I113" s="51">
        <v>9.2536804101921055E-2</v>
      </c>
      <c r="J113" s="50">
        <v>0.18507360820384211</v>
      </c>
      <c r="K113" s="52">
        <v>0.27761041230576317</v>
      </c>
      <c r="L113" s="253">
        <v>160.259485233314</v>
      </c>
      <c r="M113" s="253">
        <v>177.12890473155758</v>
      </c>
    </row>
    <row r="114" spans="1:13" ht="15" customHeight="1">
      <c r="A114" s="48"/>
      <c r="B114" s="186" t="s">
        <v>220</v>
      </c>
      <c r="C114" s="243">
        <v>6.5909855834757423</v>
      </c>
      <c r="D114" s="244">
        <v>0.88833987469602571</v>
      </c>
      <c r="E114" s="244">
        <v>4.8143058340836911</v>
      </c>
      <c r="F114" s="244">
        <v>8.3676653328677943</v>
      </c>
      <c r="G114" s="244">
        <v>3.925965959387665</v>
      </c>
      <c r="H114" s="244">
        <v>9.2560052075638204</v>
      </c>
      <c r="I114" s="51">
        <v>0.13478103744046752</v>
      </c>
      <c r="J114" s="50">
        <v>0.26956207488093503</v>
      </c>
      <c r="K114" s="52">
        <v>0.40434311232140252</v>
      </c>
      <c r="L114" s="244">
        <v>6.261436304301955</v>
      </c>
      <c r="M114" s="244">
        <v>6.9205348626495296</v>
      </c>
    </row>
    <row r="115" spans="1:13" ht="15" customHeight="1">
      <c r="A115" s="48"/>
      <c r="B115" s="186" t="s">
        <v>161</v>
      </c>
      <c r="C115" s="248">
        <v>12.137219117402578</v>
      </c>
      <c r="D115" s="249">
        <v>1.6595067089086373</v>
      </c>
      <c r="E115" s="249">
        <v>8.8182056995853042</v>
      </c>
      <c r="F115" s="249">
        <v>15.456232535219852</v>
      </c>
      <c r="G115" s="249">
        <v>7.1586989906766663</v>
      </c>
      <c r="H115" s="249">
        <v>17.115739244128491</v>
      </c>
      <c r="I115" s="51">
        <v>0.13672874262681842</v>
      </c>
      <c r="J115" s="50">
        <v>0.27345748525363683</v>
      </c>
      <c r="K115" s="52">
        <v>0.41018622788045522</v>
      </c>
      <c r="L115" s="249">
        <v>11.530358161532449</v>
      </c>
      <c r="M115" s="249">
        <v>12.744080073272707</v>
      </c>
    </row>
    <row r="116" spans="1:13" ht="15" customHeight="1">
      <c r="A116" s="48"/>
      <c r="B116" s="186" t="s">
        <v>178</v>
      </c>
      <c r="C116" s="252">
        <v>95.796117360187154</v>
      </c>
      <c r="D116" s="249">
        <v>3.9131244682651602</v>
      </c>
      <c r="E116" s="253">
        <v>87.969868423656834</v>
      </c>
      <c r="F116" s="253">
        <v>103.62236629671747</v>
      </c>
      <c r="G116" s="253">
        <v>84.056743955391667</v>
      </c>
      <c r="H116" s="253">
        <v>107.53549076498264</v>
      </c>
      <c r="I116" s="51">
        <v>4.0848466264578005E-2</v>
      </c>
      <c r="J116" s="50">
        <v>8.1696932529156011E-2</v>
      </c>
      <c r="K116" s="52">
        <v>0.12254539879373402</v>
      </c>
      <c r="L116" s="253">
        <v>91.006311492177801</v>
      </c>
      <c r="M116" s="253">
        <v>100.58592322819651</v>
      </c>
    </row>
    <row r="117" spans="1:13" ht="15" customHeight="1">
      <c r="A117" s="48"/>
      <c r="B117" s="197" t="s">
        <v>182</v>
      </c>
      <c r="C117" s="254">
        <v>18.137091536896765</v>
      </c>
      <c r="D117" s="255">
        <v>3.0578814756182942</v>
      </c>
      <c r="E117" s="255">
        <v>12.021328585660177</v>
      </c>
      <c r="F117" s="255">
        <v>24.252854488133352</v>
      </c>
      <c r="G117" s="255">
        <v>8.9634471100418835</v>
      </c>
      <c r="H117" s="255">
        <v>27.310735963751647</v>
      </c>
      <c r="I117" s="198">
        <v>0.16859822697578414</v>
      </c>
      <c r="J117" s="199">
        <v>0.33719645395156828</v>
      </c>
      <c r="K117" s="200">
        <v>0.50579468092735236</v>
      </c>
      <c r="L117" s="255">
        <v>17.230236960051926</v>
      </c>
      <c r="M117" s="255">
        <v>19.043946113741605</v>
      </c>
    </row>
    <row r="118" spans="1:13" ht="15" customHeight="1">
      <c r="B118" s="260" t="s">
        <v>654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3" priority="71">
      <formula>IF(PG_IsBlnkRowRout*PG_IsBlnkRowRoutNext=1,TRUE,FALSE)</formula>
    </cfRule>
  </conditionalFormatting>
  <conditionalFormatting sqref="I5:K117">
    <cfRule type="cellIs" dxfId="32" priority="2" operator="greaterThan">
      <formula>1</formula>
    </cfRule>
  </conditionalFormatting>
  <hyperlinks>
    <hyperlink ref="B5" location="'Fire Assay'!$A$4" display="'Fire Assay'!$A$4" xr:uid="{DA99B986-9129-4123-9B1F-9A7C8DB716B0}"/>
    <hyperlink ref="B7" location="'PA'!$A$4" display="'PA'!$A$4" xr:uid="{AEC31B73-3671-4411-873B-C9E448529400}"/>
    <hyperlink ref="B9" location="'AR Digest 10-50g'!$A$4" display="'AR Digest 10-50g'!$A$4" xr:uid="{71F14F6F-B924-4C4A-ACFC-D80FDB6FAC8A}"/>
    <hyperlink ref="B11" location="'CNL'!$A$4" display="'CNL'!$A$4" xr:uid="{AE6187D1-C539-4989-B4C6-B0806957275B}"/>
    <hyperlink ref="B13" location="'4-Acid'!$A$4" display="'4-Acid'!$A$4" xr:uid="{E909FD69-8963-4EF0-94C0-CC6412240945}"/>
    <hyperlink ref="B14" location="'4-Acid'!$A$23" display="'4-Acid'!$A$23" xr:uid="{6B580AF0-1585-4DCF-BD9D-BA4DB4E3DA36}"/>
    <hyperlink ref="B15" location="'4-Acid'!$A$41" display="'4-Acid'!$A$41" xr:uid="{4758DAA9-817A-4795-BF98-102834A61C4F}"/>
    <hyperlink ref="B16" location="'4-Acid'!$A$59" display="'4-Acid'!$A$59" xr:uid="{115F86C6-0245-46F3-94C2-122B2A6A43B4}"/>
    <hyperlink ref="B17" location="'4-Acid'!$A$77" display="'4-Acid'!$A$77" xr:uid="{4E27D76C-5A43-418D-976B-FC813E80FC18}"/>
    <hyperlink ref="B18" location="'4-Acid'!$A$96" display="'4-Acid'!$A$96" xr:uid="{18344269-F990-4E7F-BA04-BA5B7D816B90}"/>
    <hyperlink ref="B19" location="'4-Acid'!$A$115" display="'4-Acid'!$A$115" xr:uid="{3AE75B4E-C9DD-43D0-A9F4-65D7097E3D48}"/>
    <hyperlink ref="B20" location="'4-Acid'!$A$133" display="'4-Acid'!$A$133" xr:uid="{0DF34DC6-28C6-42A2-BF1A-59ABC9A7F4FF}"/>
    <hyperlink ref="B21" location="'4-Acid'!$A$152" display="'4-Acid'!$A$152" xr:uid="{7CB7D965-2BDC-4647-9E36-2BFFF0DCE390}"/>
    <hyperlink ref="B22" location="'4-Acid'!$A$170" display="'4-Acid'!$A$170" xr:uid="{34322D41-CD77-49C5-8072-0196D587442E}"/>
    <hyperlink ref="B23" location="'4-Acid'!$A$188" display="'4-Acid'!$A$188" xr:uid="{4F39340F-AD2B-4BF8-A6E0-E98B6DD78ECC}"/>
    <hyperlink ref="B24" location="'4-Acid'!$A$206" display="'4-Acid'!$A$206" xr:uid="{6102D0E0-28A3-4DE1-99E0-B06FBBD947FA}"/>
    <hyperlink ref="B25" location="'4-Acid'!$A$225" display="'4-Acid'!$A$225" xr:uid="{705732B2-C231-4A9C-8475-D8BBEAA0DB99}"/>
    <hyperlink ref="B26" location="'4-Acid'!$A$243" display="'4-Acid'!$A$243" xr:uid="{2C621548-1BCA-4438-B3B8-440D115A98CC}"/>
    <hyperlink ref="B27" location="'4-Acid'!$A$261" display="'4-Acid'!$A$261" xr:uid="{AE4033B7-7E8E-4BBF-AE4E-A974467F8B25}"/>
    <hyperlink ref="B28" location="'4-Acid'!$A$279" display="'4-Acid'!$A$279" xr:uid="{A9B7FE91-52C8-481B-B9F5-CC4C27D34C40}"/>
    <hyperlink ref="B29" location="'4-Acid'!$A$297" display="'4-Acid'!$A$297" xr:uid="{FEBC045F-3D21-4E08-9427-FA82883B94ED}"/>
    <hyperlink ref="B30" location="'4-Acid'!$A$315" display="'4-Acid'!$A$315" xr:uid="{904690C9-1BEF-4A7D-BBCD-C4F222F0E095}"/>
    <hyperlink ref="B31" location="'4-Acid'!$A$334" display="'4-Acid'!$A$334" xr:uid="{078D577C-36F6-4666-A107-0A385F62AC37}"/>
    <hyperlink ref="B32" location="'4-Acid'!$A$370" display="'4-Acid'!$A$370" xr:uid="{98B1D379-A558-4C9F-8E61-D598664DB8AA}"/>
    <hyperlink ref="B33" location="'4-Acid'!$A$406" display="'4-Acid'!$A$406" xr:uid="{9BC4A261-8520-4F9B-815E-E03B897A954B}"/>
    <hyperlink ref="B34" location="'4-Acid'!$A$425" display="'4-Acid'!$A$425" xr:uid="{6AB358F7-9D26-41D4-A749-8A4C1E072D77}"/>
    <hyperlink ref="B35" location="'4-Acid'!$A$444" display="'4-Acid'!$A$444" xr:uid="{3FF84EB7-5F5F-4FAB-9498-20ED940070BA}"/>
    <hyperlink ref="B36" location="'4-Acid'!$A$462" display="'4-Acid'!$A$462" xr:uid="{5A861998-6409-4483-BC04-FC1533EF49EE}"/>
    <hyperlink ref="B37" location="'4-Acid'!$A$481" display="'4-Acid'!$A$481" xr:uid="{B1A45383-7357-4C6F-B334-2082D5817152}"/>
    <hyperlink ref="B38" location="'4-Acid'!$A$500" display="'4-Acid'!$A$500" xr:uid="{F03711EF-17AA-440F-86B5-6EFC71074D93}"/>
    <hyperlink ref="B39" location="'4-Acid'!$A$518" display="'4-Acid'!$A$518" xr:uid="{961ABA96-036A-46A1-BF3F-523983CD63AD}"/>
    <hyperlink ref="B40" location="'4-Acid'!$A$536" display="'4-Acid'!$A$536" xr:uid="{4CCBB605-3384-4BC6-B546-1EC86A15FA0A}"/>
    <hyperlink ref="B41" location="'4-Acid'!$A$554" display="'4-Acid'!$A$554" xr:uid="{866F791D-2008-471E-8AC3-71C1BFD0D794}"/>
    <hyperlink ref="B42" location="'4-Acid'!$A$573" display="'4-Acid'!$A$573" xr:uid="{3B417657-E07A-41AB-B377-00A1561D6588}"/>
    <hyperlink ref="B43" location="'4-Acid'!$A$591" display="'4-Acid'!$A$591" xr:uid="{7A3B014E-5DB2-4972-92B6-B51C0B3D97BE}"/>
    <hyperlink ref="B44" location="'4-Acid'!$A$609" display="'4-Acid'!$A$609" xr:uid="{129D4E38-D203-474D-A6C2-E3EF41D5E8DC}"/>
    <hyperlink ref="B45" location="'4-Acid'!$A$628" display="'4-Acid'!$A$628" xr:uid="{D1144DF7-C373-49F2-AEFC-C9C06E82C8FD}"/>
    <hyperlink ref="B46" location="'4-Acid'!$A$646" display="'4-Acid'!$A$646" xr:uid="{030DCEAC-DB74-4956-902C-7DF4D2C87933}"/>
    <hyperlink ref="B47" location="'4-Acid'!$A$664" display="'4-Acid'!$A$664" xr:uid="{43B2B53B-4297-4425-B3EE-5A0911B7D8F9}"/>
    <hyperlink ref="B48" location="'4-Acid'!$A$683" display="'4-Acid'!$A$683" xr:uid="{E751B07E-4194-44C0-9C2E-ECD2731F220B}"/>
    <hyperlink ref="B49" location="'4-Acid'!$A$701" display="'4-Acid'!$A$701" xr:uid="{7CB19628-49FD-4652-9671-C77A30F2F3A4}"/>
    <hyperlink ref="B50" location="'4-Acid'!$A$719" display="'4-Acid'!$A$719" xr:uid="{DCFC4017-CBFB-4F52-BB1E-DF09019AA5B9}"/>
    <hyperlink ref="B51" location="'4-Acid'!$A$737" display="'4-Acid'!$A$737" xr:uid="{EFC57823-8219-4AAF-BFD7-0D7917D671C8}"/>
    <hyperlink ref="B52" location="'4-Acid'!$A$773" display="'4-Acid'!$A$773" xr:uid="{331F9531-A9BC-4DE6-9A92-BBBA87918197}"/>
    <hyperlink ref="B53" location="'4-Acid'!$A$791" display="'4-Acid'!$A$791" xr:uid="{84D6B6B2-CE5C-4B2C-986F-22BF3E0484C4}"/>
    <hyperlink ref="B54" location="'4-Acid'!$A$809" display="'4-Acid'!$A$809" xr:uid="{DB0559D9-6A96-40B7-8DDB-E136F7772158}"/>
    <hyperlink ref="B55" location="'4-Acid'!$A$827" display="'4-Acid'!$A$827" xr:uid="{35873966-CBCB-4729-BE06-710C0DEB79C3}"/>
    <hyperlink ref="B56" location="'4-Acid'!$A$845" display="'4-Acid'!$A$845" xr:uid="{285E722B-BE24-43D2-A958-BCF262EE7BBD}"/>
    <hyperlink ref="B57" location="'4-Acid'!$A$863" display="'4-Acid'!$A$863" xr:uid="{7DABB1BF-A229-44DB-83A3-0FD1CA6FA32B}"/>
    <hyperlink ref="B58" location="'4-Acid'!$A$882" display="'4-Acid'!$A$882" xr:uid="{BC25FB0C-1A9B-4137-96C7-5514F33201D0}"/>
    <hyperlink ref="B59" location="'4-Acid'!$A$901" display="'4-Acid'!$A$901" xr:uid="{A9D3715F-83B1-421B-84AD-7D6D9B5CE895}"/>
    <hyperlink ref="B60" location="'4-Acid'!$A$920" display="'4-Acid'!$A$920" xr:uid="{0D8A27F2-FB8D-4234-AEBB-645071710153}"/>
    <hyperlink ref="B61" location="'4-Acid'!$A$939" display="'4-Acid'!$A$939" xr:uid="{998150D6-0C98-4F84-87AC-4076F77FA88C}"/>
    <hyperlink ref="B62" location="'4-Acid'!$A$957" display="'4-Acid'!$A$957" xr:uid="{FE99B082-32DC-4232-9B8C-BEE5C549820A}"/>
    <hyperlink ref="B63" location="'4-Acid'!$A$976" display="'4-Acid'!$A$976" xr:uid="{1DF48A7A-D4ED-42A7-A01F-2CDD0DB4A3C0}"/>
    <hyperlink ref="B64" location="'4-Acid'!$A$994" display="'4-Acid'!$A$994" xr:uid="{A8C4734F-FE16-4754-BB9F-BE7E2EB2E780}"/>
    <hyperlink ref="B65" location="'4-Acid'!$A$1012" display="'4-Acid'!$A$1012" xr:uid="{ACFAF8D9-3B57-48E6-964E-212B77D4CC99}"/>
    <hyperlink ref="B66" location="'4-Acid'!$A$1030" display="'4-Acid'!$A$1030" xr:uid="{6B776903-4EF1-48ED-8784-61E9A4CE6861}"/>
    <hyperlink ref="B67" location="'4-Acid'!$A$1048" display="'4-Acid'!$A$1048" xr:uid="{542C05A7-B6BD-4353-B7B1-1064C6A4BA5B}"/>
    <hyperlink ref="B68" location="'4-Acid'!$A$1066" display="'4-Acid'!$A$1066" xr:uid="{26B6BDBC-8FB1-441C-BC0F-FDB597445B66}"/>
    <hyperlink ref="B69" location="'4-Acid'!$A$1084" display="'4-Acid'!$A$1084" xr:uid="{33955D55-0A93-44F8-8039-21F80DB48200}"/>
    <hyperlink ref="B70" location="'4-Acid'!$A$1102" display="'4-Acid'!$A$1102" xr:uid="{8E78B70B-302A-4502-BF3B-7830B013965B}"/>
    <hyperlink ref="B72" location="'Aqua Regia'!$A$4" display="'Aqua Regia'!$A$4" xr:uid="{2F4DAF07-3AAA-4EAC-9B30-7E4A6E317AD0}"/>
    <hyperlink ref="B73" location="'Aqua Regia'!$A$23" display="'Aqua Regia'!$A$23" xr:uid="{A7BEEDAD-4C1A-4708-BFBD-4E103FA858CA}"/>
    <hyperlink ref="B74" location="'Aqua Regia'!$A$41" display="'Aqua Regia'!$A$41" xr:uid="{CE892CD7-CCC4-4AD6-AF22-27D33AD24906}"/>
    <hyperlink ref="B75" location="'Aqua Regia'!$A$77" display="'Aqua Regia'!$A$77" xr:uid="{FB4EDB1B-F457-46DB-80CF-0ACCE7E5D25C}"/>
    <hyperlink ref="B76" location="'Aqua Regia'!$A$95" display="'Aqua Regia'!$A$95" xr:uid="{897E15B5-4F5B-4B7F-9DAC-445E5A12851D}"/>
    <hyperlink ref="B77" location="'Aqua Regia'!$A$114" display="'Aqua Regia'!$A$114" xr:uid="{A431682A-827F-49BF-B83A-4806B7B29BD0}"/>
    <hyperlink ref="B78" location="'Aqua Regia'!$A$133" display="'Aqua Regia'!$A$133" xr:uid="{A1421242-B6F5-4E58-8348-0FB64BEEE925}"/>
    <hyperlink ref="B79" location="'Aqua Regia'!$A$151" display="'Aqua Regia'!$A$151" xr:uid="{7F73D517-E128-4E23-83DD-EF661FC6B990}"/>
    <hyperlink ref="B80" location="'Aqua Regia'!$A$170" display="'Aqua Regia'!$A$170" xr:uid="{4AEE2183-4A6D-4AAA-A091-0027CBC7865A}"/>
    <hyperlink ref="B81" location="'Aqua Regia'!$A$189" display="'Aqua Regia'!$A$189" xr:uid="{1B5BF7DD-04CF-42F9-9EBD-A91799539B88}"/>
    <hyperlink ref="B82" location="'Aqua Regia'!$A$207" display="'Aqua Regia'!$A$207" xr:uid="{6ED8DDE0-E81F-44FC-BED5-C95A0B057A4E}"/>
    <hyperlink ref="B83" location="'Aqua Regia'!$A$225" display="'Aqua Regia'!$A$225" xr:uid="{4B7BF935-6CDF-4B1F-BE7F-58D98D3FD5AE}"/>
    <hyperlink ref="B84" location="'Aqua Regia'!$A$244" display="'Aqua Regia'!$A$244" xr:uid="{705CB26A-B8B5-44D0-820E-E3D0C9CB23F1}"/>
    <hyperlink ref="B85" location="'Aqua Regia'!$A$316" display="'Aqua Regia'!$A$316" xr:uid="{6BD8DCAC-2BBD-40C0-B31C-9E2413C6D487}"/>
    <hyperlink ref="B86" location="'Aqua Regia'!$A$334" display="'Aqua Regia'!$A$334" xr:uid="{629EDC4D-4FC7-4682-9506-D65E07FF9DF4}"/>
    <hyperlink ref="B87" location="'Aqua Regia'!$A$370" display="'Aqua Regia'!$A$370" xr:uid="{57B77FB1-5600-4804-A961-B94F83F61258}"/>
    <hyperlink ref="B88" location="'Aqua Regia'!$A$388" display="'Aqua Regia'!$A$388" xr:uid="{B8971ED5-E9F4-4DEC-BD7A-F976BB544F2B}"/>
    <hyperlink ref="B89" location="'Aqua Regia'!$A$443" display="'Aqua Regia'!$A$443" xr:uid="{22A6B059-E540-4292-93FB-BE01CC4A1FD2}"/>
    <hyperlink ref="B90" location="'Aqua Regia'!$A$461" display="'Aqua Regia'!$A$461" xr:uid="{1F475997-5B68-448A-86FB-7D701AF8FB08}"/>
    <hyperlink ref="B91" location="'Aqua Regia'!$A$479" display="'Aqua Regia'!$A$479" xr:uid="{38CC69D0-7AEB-4A85-944F-433FC851FB94}"/>
    <hyperlink ref="B92" location="'Aqua Regia'!$A$498" display="'Aqua Regia'!$A$498" xr:uid="{AC7018C1-69D3-4E53-8E8E-31BABCAC9191}"/>
    <hyperlink ref="B93" location="'Aqua Regia'!$A$535" display="'Aqua Regia'!$A$535" xr:uid="{67D48EDE-00A5-487F-AB42-9A41BADC8591}"/>
    <hyperlink ref="B94" location="'Aqua Regia'!$A$553" display="'Aqua Regia'!$A$553" xr:uid="{C267BEB4-0969-4319-9C40-8D46C81159FA}"/>
    <hyperlink ref="B95" location="'Aqua Regia'!$A$571" display="'Aqua Regia'!$A$571" xr:uid="{56516979-C6F4-4E12-B44D-51FACDF1D208}"/>
    <hyperlink ref="B96" location="'Aqua Regia'!$A$590" display="'Aqua Regia'!$A$590" xr:uid="{736288E2-F07F-48F1-A25A-0CE8524DF5E1}"/>
    <hyperlink ref="B97" location="'Aqua Regia'!$A$645" display="'Aqua Regia'!$A$645" xr:uid="{023E2256-E589-494F-9E56-1365F62E2491}"/>
    <hyperlink ref="B98" location="'Aqua Regia'!$A$663" display="'Aqua Regia'!$A$663" xr:uid="{83E9BB73-A8C1-43AA-9E0F-D687DC675B12}"/>
    <hyperlink ref="B99" location="'Aqua Regia'!$A$681" display="'Aqua Regia'!$A$681" xr:uid="{43004A09-BD89-4312-AFAF-ACB33057BF9E}"/>
    <hyperlink ref="B100" location="'Aqua Regia'!$A$718" display="'Aqua Regia'!$A$718" xr:uid="{FF9161EA-14D5-4D2B-AF8D-8940D6B33098}"/>
    <hyperlink ref="B101" location="'Aqua Regia'!$A$755" display="'Aqua Regia'!$A$755" xr:uid="{563B62F5-4607-48AE-A894-3AFA21AAD699}"/>
    <hyperlink ref="B102" location="'Aqua Regia'!$A$773" display="'Aqua Regia'!$A$773" xr:uid="{E85572BC-FDC6-47A3-9054-5BE1CFDDAC17}"/>
    <hyperlink ref="B103" location="'Aqua Regia'!$A$792" display="'Aqua Regia'!$A$792" xr:uid="{BFDDE833-3776-46D1-90B8-DA0B2CC9822A}"/>
    <hyperlink ref="B104" location="'Aqua Regia'!$A$811" display="'Aqua Regia'!$A$811" xr:uid="{BC9EE630-9280-4244-B32B-FC2D9BF8A183}"/>
    <hyperlink ref="B105" location="'Aqua Regia'!$A$847" display="'Aqua Regia'!$A$847" xr:uid="{1E33F8AE-EB3C-40D8-A208-D86EB4E787ED}"/>
    <hyperlink ref="B106" location="'Aqua Regia'!$A$865" display="'Aqua Regia'!$A$865" xr:uid="{6FCD2AC3-CA7F-4B03-8EB6-D4864BD89B73}"/>
    <hyperlink ref="B107" location="'Aqua Regia'!$A$883" display="'Aqua Regia'!$A$883" xr:uid="{50E185D0-DFBF-4216-99E0-6B5826F801A1}"/>
    <hyperlink ref="B108" location="'Aqua Regia'!$A$919" display="'Aqua Regia'!$A$919" xr:uid="{32498B2C-55A3-46AB-9674-887B875AA574}"/>
    <hyperlink ref="B109" location="'Aqua Regia'!$A$938" display="'Aqua Regia'!$A$938" xr:uid="{8DB32BFE-4FC3-49CC-8CA2-293557AFD476}"/>
    <hyperlink ref="B110" location="'Aqua Regia'!$A$956" display="'Aqua Regia'!$A$956" xr:uid="{1A9A4402-6A69-4B82-BC16-CB7A1B2963F1}"/>
    <hyperlink ref="B111" location="'Aqua Regia'!$A$974" display="'Aqua Regia'!$A$974" xr:uid="{1578E7DC-E3C9-463C-B1FA-3D920DCD9B80}"/>
    <hyperlink ref="B112" location="'Aqua Regia'!$A$1010" display="'Aqua Regia'!$A$1010" xr:uid="{D7571E81-335F-4520-AEC9-CA87DCCA31B0}"/>
    <hyperlink ref="B113" location="'Aqua Regia'!$A$1028" display="'Aqua Regia'!$A$1028" xr:uid="{39BE6128-F093-4C66-A503-716733DAAFED}"/>
    <hyperlink ref="B114" location="'Aqua Regia'!$A$1046" display="'Aqua Regia'!$A$1046" xr:uid="{9F9CCF00-EDFC-4AB4-B00C-92987E893165}"/>
    <hyperlink ref="B115" location="'Aqua Regia'!$A$1064" display="'Aqua Regia'!$A$1064" xr:uid="{E5155360-DCDF-4E69-835F-A27A49B5E998}"/>
    <hyperlink ref="B116" location="'Aqua Regia'!$A$1100" display="'Aqua Regia'!$A$1100" xr:uid="{56C972C2-8EB4-4034-A88C-298ECB4DA8EB}"/>
    <hyperlink ref="B117" location="'Aqua Regia'!$A$1118" display="'Aqua Regia'!$A$1118" xr:uid="{9EFBB363-DA49-4748-8094-47870ABDE167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650</v>
      </c>
      <c r="C1" s="33"/>
    </row>
    <row r="2" spans="2:10" ht="27.95" customHeight="1">
      <c r="B2" s="40" t="s">
        <v>82</v>
      </c>
      <c r="C2" s="40" t="s">
        <v>83</v>
      </c>
    </row>
    <row r="3" spans="2:10" ht="15" customHeight="1">
      <c r="B3" s="41" t="s">
        <v>89</v>
      </c>
      <c r="C3" s="41" t="s">
        <v>90</v>
      </c>
    </row>
    <row r="4" spans="2:10" ht="15" customHeight="1">
      <c r="B4" s="42" t="s">
        <v>93</v>
      </c>
      <c r="C4" s="42" t="s">
        <v>129</v>
      </c>
    </row>
    <row r="5" spans="2:10" ht="15" customHeight="1">
      <c r="B5" s="42" t="s">
        <v>87</v>
      </c>
      <c r="C5" s="42" t="s">
        <v>88</v>
      </c>
    </row>
    <row r="6" spans="2:10" ht="15" customHeight="1">
      <c r="B6" s="42" t="s">
        <v>91</v>
      </c>
      <c r="C6" s="42" t="s">
        <v>86</v>
      </c>
    </row>
    <row r="7" spans="2:10" ht="15" customHeight="1">
      <c r="B7" s="42" t="s">
        <v>85</v>
      </c>
      <c r="C7" s="85" t="s">
        <v>130</v>
      </c>
    </row>
    <row r="8" spans="2:10" ht="15" customHeight="1" thickBot="1">
      <c r="B8" s="42" t="s">
        <v>84</v>
      </c>
      <c r="C8" s="85" t="s">
        <v>131</v>
      </c>
    </row>
    <row r="9" spans="2:10" ht="15" customHeight="1">
      <c r="B9" s="70" t="s">
        <v>128</v>
      </c>
      <c r="C9" s="158"/>
    </row>
    <row r="10" spans="2:10" ht="15" customHeight="1">
      <c r="B10" s="42" t="s">
        <v>288</v>
      </c>
      <c r="C10" s="42" t="s">
        <v>336</v>
      </c>
    </row>
    <row r="11" spans="2:10" ht="15" customHeight="1">
      <c r="B11" s="42" t="s">
        <v>113</v>
      </c>
      <c r="C11" s="42" t="s">
        <v>337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289</v>
      </c>
      <c r="C12" s="42" t="s">
        <v>338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335</v>
      </c>
      <c r="C13" s="42" t="s">
        <v>339</v>
      </c>
    </row>
    <row r="14" spans="2:10" ht="15" customHeight="1">
      <c r="B14" s="42" t="s">
        <v>277</v>
      </c>
      <c r="C14" s="42" t="s">
        <v>340</v>
      </c>
    </row>
    <row r="15" spans="2:10" ht="15" customHeight="1">
      <c r="B15" s="42" t="s">
        <v>276</v>
      </c>
      <c r="C15" s="42" t="s">
        <v>341</v>
      </c>
    </row>
    <row r="16" spans="2:10" ht="15" customHeight="1">
      <c r="B16" s="42" t="s">
        <v>292</v>
      </c>
      <c r="C16" s="42" t="s">
        <v>342</v>
      </c>
    </row>
    <row r="17" spans="2:3" ht="15" customHeight="1">
      <c r="B17" s="42" t="s">
        <v>314</v>
      </c>
      <c r="C17" s="42" t="s">
        <v>343</v>
      </c>
    </row>
    <row r="18" spans="2:3" ht="15" customHeight="1">
      <c r="B18" s="42" t="s">
        <v>97</v>
      </c>
      <c r="C18" s="42" t="s">
        <v>344</v>
      </c>
    </row>
    <row r="19" spans="2:3" ht="15" customHeight="1">
      <c r="B19" s="42" t="s">
        <v>282</v>
      </c>
      <c r="C19" s="42" t="s">
        <v>345</v>
      </c>
    </row>
    <row r="20" spans="2:3" ht="15" customHeight="1">
      <c r="B20" s="42" t="s">
        <v>281</v>
      </c>
      <c r="C20" s="42" t="s">
        <v>346</v>
      </c>
    </row>
    <row r="21" spans="2:3" ht="15" customHeight="1">
      <c r="B21" s="42" t="s">
        <v>283</v>
      </c>
      <c r="C21" s="42" t="s">
        <v>347</v>
      </c>
    </row>
    <row r="22" spans="2:3" ht="15" customHeight="1">
      <c r="B22" s="42" t="s">
        <v>252</v>
      </c>
      <c r="C22" s="42" t="s">
        <v>348</v>
      </c>
    </row>
    <row r="23" spans="2:3" ht="15" customHeight="1">
      <c r="B23" s="42" t="s">
        <v>251</v>
      </c>
      <c r="C23" s="42" t="s">
        <v>349</v>
      </c>
    </row>
    <row r="24" spans="2:3" ht="15" customHeight="1">
      <c r="B24" s="42" t="s">
        <v>112</v>
      </c>
      <c r="C24" s="42" t="s">
        <v>350</v>
      </c>
    </row>
    <row r="25" spans="2:3" ht="15" customHeight="1">
      <c r="B25" s="42" t="s">
        <v>98</v>
      </c>
      <c r="C25" s="42" t="s">
        <v>351</v>
      </c>
    </row>
    <row r="26" spans="2:3" ht="15" customHeight="1">
      <c r="B26" s="42" t="s">
        <v>334</v>
      </c>
      <c r="C26" s="42" t="s">
        <v>352</v>
      </c>
    </row>
    <row r="27" spans="2:3" ht="15" customHeight="1">
      <c r="B27" s="43" t="s">
        <v>274</v>
      </c>
      <c r="C27" s="43" t="s">
        <v>353</v>
      </c>
    </row>
    <row r="28" spans="2:3" ht="15" customHeight="1">
      <c r="B28" s="58"/>
      <c r="C28" s="59"/>
    </row>
    <row r="29" spans="2:3" ht="15">
      <c r="B29" s="60" t="s">
        <v>122</v>
      </c>
      <c r="C29" s="61" t="s">
        <v>117</v>
      </c>
    </row>
    <row r="30" spans="2:3">
      <c r="B30" s="62"/>
      <c r="C30" s="61"/>
    </row>
    <row r="31" spans="2:3">
      <c r="B31" s="63" t="s">
        <v>121</v>
      </c>
      <c r="C31" s="64" t="s">
        <v>120</v>
      </c>
    </row>
    <row r="32" spans="2:3">
      <c r="B32" s="62"/>
      <c r="C32" s="61"/>
    </row>
    <row r="33" spans="2:3">
      <c r="B33" s="65" t="s">
        <v>118</v>
      </c>
      <c r="C33" s="64" t="s">
        <v>119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649</v>
      </c>
      <c r="C1" s="33"/>
    </row>
    <row r="2" spans="2:9" ht="27.95" customHeight="1">
      <c r="B2" s="69" t="s">
        <v>123</v>
      </c>
      <c r="C2" s="40" t="s">
        <v>124</v>
      </c>
    </row>
    <row r="3" spans="2:9" ht="15" customHeight="1">
      <c r="B3" s="155"/>
      <c r="C3" s="41" t="s">
        <v>354</v>
      </c>
    </row>
    <row r="4" spans="2:9" ht="15" customHeight="1">
      <c r="B4" s="156"/>
      <c r="C4" s="42" t="s">
        <v>355</v>
      </c>
    </row>
    <row r="5" spans="2:9" ht="15" customHeight="1">
      <c r="B5" s="156"/>
      <c r="C5" s="42" t="s">
        <v>125</v>
      </c>
    </row>
    <row r="6" spans="2:9" ht="15" customHeight="1">
      <c r="B6" s="156"/>
      <c r="C6" s="42" t="s">
        <v>356</v>
      </c>
    </row>
    <row r="7" spans="2:9" ht="15" customHeight="1">
      <c r="B7" s="156"/>
      <c r="C7" s="42" t="s">
        <v>126</v>
      </c>
    </row>
    <row r="8" spans="2:9" ht="15" customHeight="1">
      <c r="B8" s="156"/>
      <c r="C8" s="42" t="s">
        <v>357</v>
      </c>
    </row>
    <row r="9" spans="2:9" ht="15" customHeight="1">
      <c r="B9" s="156"/>
      <c r="C9" s="42" t="s">
        <v>358</v>
      </c>
      <c r="D9" s="5"/>
      <c r="E9" s="5"/>
      <c r="G9" s="5"/>
      <c r="H9" s="5"/>
      <c r="I9" s="5"/>
    </row>
    <row r="10" spans="2:9" ht="15" customHeight="1">
      <c r="B10" s="156"/>
      <c r="C10" s="42" t="s">
        <v>359</v>
      </c>
      <c r="D10" s="5"/>
      <c r="E10" s="5"/>
      <c r="G10" s="5"/>
      <c r="H10" s="5"/>
      <c r="I10" s="5"/>
    </row>
    <row r="11" spans="2:9" ht="15" customHeight="1">
      <c r="B11" s="156"/>
      <c r="C11" s="42" t="s">
        <v>360</v>
      </c>
    </row>
    <row r="12" spans="2:9" ht="15" customHeight="1">
      <c r="B12" s="156"/>
      <c r="C12" s="42" t="s">
        <v>361</v>
      </c>
    </row>
    <row r="13" spans="2:9" ht="15" customHeight="1">
      <c r="B13" s="156"/>
      <c r="C13" s="42" t="s">
        <v>127</v>
      </c>
    </row>
    <row r="14" spans="2:9" ht="15" customHeight="1">
      <c r="B14" s="156"/>
      <c r="C14" s="42" t="s">
        <v>362</v>
      </c>
    </row>
    <row r="15" spans="2:9" ht="15" customHeight="1">
      <c r="B15" s="156"/>
      <c r="C15" s="42" t="s">
        <v>363</v>
      </c>
    </row>
    <row r="16" spans="2:9" ht="15" customHeight="1">
      <c r="B16" s="156"/>
      <c r="C16" s="42" t="s">
        <v>364</v>
      </c>
    </row>
    <row r="17" spans="2:3" ht="15" customHeight="1">
      <c r="B17" s="156"/>
      <c r="C17" s="42" t="s">
        <v>365</v>
      </c>
    </row>
    <row r="18" spans="2:3" ht="15" customHeight="1">
      <c r="B18" s="156"/>
      <c r="C18" s="42" t="s">
        <v>366</v>
      </c>
    </row>
    <row r="19" spans="2:3" ht="15" customHeight="1">
      <c r="B19" s="156"/>
      <c r="C19" s="42" t="s">
        <v>367</v>
      </c>
    </row>
    <row r="20" spans="2:3" ht="15" customHeight="1">
      <c r="B20" s="156"/>
      <c r="C20" s="42" t="s">
        <v>368</v>
      </c>
    </row>
    <row r="21" spans="2:3" ht="15" customHeight="1">
      <c r="B21" s="156"/>
      <c r="C21" s="42" t="s">
        <v>369</v>
      </c>
    </row>
    <row r="22" spans="2:3" ht="15" customHeight="1">
      <c r="B22" s="156"/>
      <c r="C22" s="42" t="s">
        <v>370</v>
      </c>
    </row>
    <row r="23" spans="2:3" ht="15" customHeight="1">
      <c r="B23" s="156"/>
      <c r="C23" s="42" t="s">
        <v>371</v>
      </c>
    </row>
    <row r="24" spans="2:3" ht="15" customHeight="1">
      <c r="B24" s="156"/>
      <c r="C24" s="42" t="s">
        <v>372</v>
      </c>
    </row>
    <row r="25" spans="2:3" ht="15" customHeight="1">
      <c r="B25" s="156"/>
      <c r="C25" s="42" t="s">
        <v>373</v>
      </c>
    </row>
    <row r="26" spans="2:3" ht="15" customHeight="1">
      <c r="B26" s="156"/>
      <c r="C26" s="42" t="s">
        <v>374</v>
      </c>
    </row>
    <row r="27" spans="2:3" ht="15" customHeight="1">
      <c r="B27" s="156"/>
      <c r="C27" s="42" t="s">
        <v>375</v>
      </c>
    </row>
    <row r="28" spans="2:3" ht="15" customHeight="1">
      <c r="B28" s="156"/>
      <c r="C28" s="42" t="s">
        <v>376</v>
      </c>
    </row>
    <row r="29" spans="2:3" ht="15" customHeight="1">
      <c r="B29" s="156"/>
      <c r="C29" s="42" t="s">
        <v>377</v>
      </c>
    </row>
    <row r="30" spans="2:3" ht="15" customHeight="1">
      <c r="B30" s="156"/>
      <c r="C30" s="42" t="s">
        <v>378</v>
      </c>
    </row>
    <row r="31" spans="2:3" ht="15" customHeight="1">
      <c r="B31" s="156"/>
      <c r="C31" s="42" t="s">
        <v>379</v>
      </c>
    </row>
    <row r="32" spans="2:3" ht="15" customHeight="1">
      <c r="B32" s="156"/>
      <c r="C32" s="42" t="s">
        <v>380</v>
      </c>
    </row>
    <row r="33" spans="2:3" ht="15" customHeight="1">
      <c r="B33" s="156"/>
      <c r="C33" s="42" t="s">
        <v>381</v>
      </c>
    </row>
    <row r="34" spans="2:3" ht="15" customHeight="1">
      <c r="B34" s="156"/>
      <c r="C34" s="42" t="s">
        <v>382</v>
      </c>
    </row>
    <row r="35" spans="2:3" ht="15" customHeight="1">
      <c r="B35" s="156"/>
      <c r="C35" s="42" t="s">
        <v>383</v>
      </c>
    </row>
    <row r="36" spans="2:3" ht="15" customHeight="1">
      <c r="B36" s="156"/>
      <c r="C36" s="42" t="s">
        <v>384</v>
      </c>
    </row>
    <row r="37" spans="2:3" ht="15" customHeight="1">
      <c r="B37" s="156"/>
      <c r="C37" s="42" t="s">
        <v>385</v>
      </c>
    </row>
    <row r="38" spans="2:3" ht="15" customHeight="1">
      <c r="B38" s="156"/>
      <c r="C38" s="42" t="s">
        <v>386</v>
      </c>
    </row>
    <row r="39" spans="2:3" ht="15" customHeight="1">
      <c r="B39" s="156"/>
      <c r="C39" s="42" t="s">
        <v>387</v>
      </c>
    </row>
    <row r="40" spans="2:3" ht="15" customHeight="1">
      <c r="B40" s="157"/>
      <c r="C40" s="43" t="s">
        <v>388</v>
      </c>
    </row>
  </sheetData>
  <conditionalFormatting sqref="B3:C40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197</v>
      </c>
      <c r="B2" s="134" t="s">
        <v>196</v>
      </c>
      <c r="C2" s="135" t="s">
        <v>195</v>
      </c>
      <c r="D2" s="134" t="s">
        <v>109</v>
      </c>
      <c r="E2" s="134" t="s">
        <v>198</v>
      </c>
      <c r="F2" s="136" t="s">
        <v>194</v>
      </c>
      <c r="G2" s="134" t="s">
        <v>193</v>
      </c>
      <c r="H2" s="137" t="s">
        <v>192</v>
      </c>
      <c r="I2" s="146" t="s">
        <v>200</v>
      </c>
      <c r="J2" s="92" t="s">
        <v>201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202</v>
      </c>
      <c r="D3" s="96">
        <v>1</v>
      </c>
      <c r="E3" s="96">
        <v>2</v>
      </c>
      <c r="F3" s="96">
        <v>1</v>
      </c>
      <c r="G3" s="96">
        <v>290502</v>
      </c>
      <c r="H3" s="98">
        <v>8.3723000000000006E-2</v>
      </c>
      <c r="I3" s="99">
        <v>0.38457425420409169</v>
      </c>
      <c r="J3" s="100">
        <f>IF(ISNUMBER($I3),(($I3-$I$23)*$I$27)+$I$23,"-     ")</f>
        <v>0.40042638468797032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202</v>
      </c>
      <c r="D4" s="104">
        <v>1</v>
      </c>
      <c r="E4" s="104">
        <v>18</v>
      </c>
      <c r="F4" s="104">
        <v>5</v>
      </c>
      <c r="G4" s="104">
        <v>290503</v>
      </c>
      <c r="H4" s="105">
        <v>8.5851999999999998E-2</v>
      </c>
      <c r="I4" s="106">
        <v>0.35613572783343045</v>
      </c>
      <c r="J4" s="107">
        <f t="shared" ref="J4:J21" si="0">IF(ISNUMBER($I4),(($I4-$I$23)*$I$27)+$I$23,"-     ")</f>
        <v>0.39891104792184906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202</v>
      </c>
      <c r="D5" s="104">
        <v>1</v>
      </c>
      <c r="E5" s="104">
        <v>6</v>
      </c>
      <c r="F5" s="104">
        <v>2</v>
      </c>
      <c r="G5" s="104">
        <v>290504</v>
      </c>
      <c r="H5" s="105">
        <v>8.3975999999999995E-2</v>
      </c>
      <c r="I5" s="106">
        <v>0.39286406930325601</v>
      </c>
      <c r="J5" s="107">
        <f t="shared" si="0"/>
        <v>0.40086810453802102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202</v>
      </c>
      <c r="D6" s="104">
        <v>1</v>
      </c>
      <c r="E6" s="104">
        <v>10</v>
      </c>
      <c r="F6" s="104">
        <v>3</v>
      </c>
      <c r="G6" s="104">
        <v>290505</v>
      </c>
      <c r="H6" s="105">
        <v>8.6992E-2</v>
      </c>
      <c r="I6" s="106">
        <v>0.41150365165820457</v>
      </c>
      <c r="J6" s="107">
        <f t="shared" si="0"/>
        <v>0.40186130805635584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202</v>
      </c>
      <c r="D7" s="104">
        <v>1</v>
      </c>
      <c r="E7" s="104">
        <v>7</v>
      </c>
      <c r="F7" s="104">
        <v>8</v>
      </c>
      <c r="G7" s="104">
        <v>290506</v>
      </c>
      <c r="H7" s="105">
        <v>8.3164000000000002E-2</v>
      </c>
      <c r="I7" s="106">
        <v>0.39650135696650801</v>
      </c>
      <c r="J7" s="107">
        <f t="shared" si="0"/>
        <v>0.40106191611789144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202</v>
      </c>
      <c r="D8" s="104">
        <v>1</v>
      </c>
      <c r="E8" s="104">
        <v>15</v>
      </c>
      <c r="F8" s="104">
        <v>10</v>
      </c>
      <c r="G8" s="104">
        <v>290507</v>
      </c>
      <c r="H8" s="105">
        <v>8.4908999999999998E-2</v>
      </c>
      <c r="I8" s="106">
        <v>0.40692979135773744</v>
      </c>
      <c r="J8" s="107">
        <f t="shared" si="0"/>
        <v>0.4016175915365171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202</v>
      </c>
      <c r="D9" s="104">
        <v>1</v>
      </c>
      <c r="E9" s="104">
        <v>11</v>
      </c>
      <c r="F9" s="104">
        <v>9</v>
      </c>
      <c r="G9" s="104">
        <v>290508</v>
      </c>
      <c r="H9" s="105">
        <v>8.6816000000000004E-2</v>
      </c>
      <c r="I9" s="106">
        <v>0.41164998037043776</v>
      </c>
      <c r="J9" s="107">
        <f t="shared" si="0"/>
        <v>0.40186910512975887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202</v>
      </c>
      <c r="D10" s="104">
        <v>1</v>
      </c>
      <c r="E10" s="104">
        <v>13</v>
      </c>
      <c r="F10" s="104">
        <v>4</v>
      </c>
      <c r="G10" s="104">
        <v>290509</v>
      </c>
      <c r="H10" s="105">
        <v>8.3284999999999998E-2</v>
      </c>
      <c r="I10" s="106">
        <v>0.41432074069810576</v>
      </c>
      <c r="J10" s="107">
        <f t="shared" si="0"/>
        <v>0.40201141564420906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202</v>
      </c>
      <c r="D11" s="104">
        <v>1</v>
      </c>
      <c r="E11" s="104">
        <v>4</v>
      </c>
      <c r="F11" s="104">
        <v>7</v>
      </c>
      <c r="G11" s="104">
        <v>290510</v>
      </c>
      <c r="H11" s="105">
        <v>8.6638999999999994E-2</v>
      </c>
      <c r="I11" s="106">
        <v>0.39887263067024953</v>
      </c>
      <c r="J11" s="107">
        <f t="shared" si="0"/>
        <v>0.40118826859407047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202</v>
      </c>
      <c r="D12" s="104">
        <v>1</v>
      </c>
      <c r="E12" s="104">
        <v>17</v>
      </c>
      <c r="F12" s="104">
        <v>5</v>
      </c>
      <c r="G12" s="104">
        <v>290511</v>
      </c>
      <c r="H12" s="105">
        <v>8.3773E-2</v>
      </c>
      <c r="I12" s="106">
        <v>0.37672612305666586</v>
      </c>
      <c r="J12" s="107">
        <f t="shared" si="0"/>
        <v>0.40000819981024388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202</v>
      </c>
      <c r="D13" s="104">
        <v>1</v>
      </c>
      <c r="E13" s="104">
        <v>14</v>
      </c>
      <c r="F13" s="104">
        <v>4</v>
      </c>
      <c r="G13" s="104">
        <v>290512</v>
      </c>
      <c r="H13" s="105">
        <v>8.2623000000000002E-2</v>
      </c>
      <c r="I13" s="106">
        <v>0.42460564721743277</v>
      </c>
      <c r="J13" s="107">
        <f t="shared" si="0"/>
        <v>0.40255944323121279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202</v>
      </c>
      <c r="D14" s="104">
        <v>1</v>
      </c>
      <c r="E14" s="104">
        <v>16</v>
      </c>
      <c r="F14" s="104">
        <v>10</v>
      </c>
      <c r="G14" s="104">
        <v>290513</v>
      </c>
      <c r="H14" s="105">
        <v>8.3711999999999995E-2</v>
      </c>
      <c r="I14" s="106">
        <v>0.36875533567098223</v>
      </c>
      <c r="J14" s="107">
        <f t="shared" si="0"/>
        <v>0.3995834792384732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202</v>
      </c>
      <c r="D15" s="104">
        <v>1</v>
      </c>
      <c r="E15" s="104">
        <v>8</v>
      </c>
      <c r="F15" s="104">
        <v>8</v>
      </c>
      <c r="G15" s="104">
        <v>290514</v>
      </c>
      <c r="H15" s="105">
        <v>8.8097999999999996E-2</v>
      </c>
      <c r="I15" s="106">
        <v>0.40199735649805085</v>
      </c>
      <c r="J15" s="107">
        <f t="shared" si="0"/>
        <v>0.40135476849878426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202</v>
      </c>
      <c r="D16" s="104">
        <v>1</v>
      </c>
      <c r="E16" s="104">
        <v>3</v>
      </c>
      <c r="F16" s="104">
        <v>7</v>
      </c>
      <c r="G16" s="104">
        <v>290515</v>
      </c>
      <c r="H16" s="105">
        <v>8.5194000000000006E-2</v>
      </c>
      <c r="I16" s="106">
        <v>0.36945947370471782</v>
      </c>
      <c r="J16" s="107">
        <f t="shared" si="0"/>
        <v>0.39962099898323905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202</v>
      </c>
      <c r="D17" s="104">
        <v>1</v>
      </c>
      <c r="E17" s="104">
        <v>9</v>
      </c>
      <c r="F17" s="104">
        <v>3</v>
      </c>
      <c r="G17" s="104">
        <v>290516</v>
      </c>
      <c r="H17" s="105">
        <v>8.5763000000000006E-2</v>
      </c>
      <c r="I17" s="106">
        <v>0.40180710120344498</v>
      </c>
      <c r="J17" s="107">
        <f t="shared" si="0"/>
        <v>0.40134463081305799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202</v>
      </c>
      <c r="D18" s="104">
        <v>1</v>
      </c>
      <c r="E18" s="104">
        <v>5</v>
      </c>
      <c r="F18" s="104">
        <v>2</v>
      </c>
      <c r="G18" s="104">
        <v>290517</v>
      </c>
      <c r="H18" s="105">
        <v>8.4823999999999997E-2</v>
      </c>
      <c r="I18" s="106">
        <v>0.41704022149700665</v>
      </c>
      <c r="J18" s="107">
        <f t="shared" si="0"/>
        <v>0.40215632221164588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202</v>
      </c>
      <c r="D19" s="104">
        <v>1</v>
      </c>
      <c r="E19" s="104">
        <v>1</v>
      </c>
      <c r="F19" s="104">
        <v>1</v>
      </c>
      <c r="G19" s="104">
        <v>290518</v>
      </c>
      <c r="H19" s="105">
        <v>8.5835999999999996E-2</v>
      </c>
      <c r="I19" s="106">
        <v>0.45355817294894774</v>
      </c>
      <c r="J19" s="107">
        <f t="shared" si="0"/>
        <v>0.40410216827052065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202</v>
      </c>
      <c r="D20" s="104">
        <v>1</v>
      </c>
      <c r="E20" s="104">
        <v>19</v>
      </c>
      <c r="F20" s="104">
        <v>11</v>
      </c>
      <c r="G20" s="104">
        <v>290519</v>
      </c>
      <c r="H20" s="105">
        <v>8.6237999999999995E-2</v>
      </c>
      <c r="I20" s="106">
        <v>0.44236044664400759</v>
      </c>
      <c r="J20" s="107">
        <f t="shared" si="0"/>
        <v>0.40350550140580072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202</v>
      </c>
      <c r="D21" s="104">
        <v>1</v>
      </c>
      <c r="E21" s="104">
        <v>20</v>
      </c>
      <c r="F21" s="104">
        <v>11</v>
      </c>
      <c r="G21" s="104">
        <v>290520</v>
      </c>
      <c r="H21" s="105">
        <v>8.4459999999999993E-2</v>
      </c>
      <c r="I21" s="106">
        <v>0.39710034928402488</v>
      </c>
      <c r="J21" s="107">
        <f t="shared" si="0"/>
        <v>0.40109383321055397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202</v>
      </c>
      <c r="D22" s="104">
        <v>1</v>
      </c>
      <c r="E22" s="104">
        <v>12</v>
      </c>
      <c r="F22" s="104">
        <v>9</v>
      </c>
      <c r="G22" s="104">
        <v>290521</v>
      </c>
      <c r="H22" s="105">
        <v>8.7675000000000003E-2</v>
      </c>
      <c r="I22" s="106">
        <v>0.39960959456609957</v>
      </c>
      <c r="J22" s="107">
        <f>IF(ISNUMBER($I22),(($I22-$I$23)*$I$27)+$I$23,"-     ")</f>
        <v>0.40122753745322759</v>
      </c>
      <c r="K22" s="108"/>
      <c r="L22" s="108"/>
      <c r="M22" s="108"/>
      <c r="N22" s="109"/>
    </row>
    <row r="23" spans="1:14" ht="18" customHeight="1">
      <c r="A23" s="142" t="s">
        <v>191</v>
      </c>
      <c r="B23" s="126"/>
      <c r="C23" s="127"/>
      <c r="D23" s="126"/>
      <c r="E23" s="126"/>
      <c r="F23" s="128"/>
      <c r="G23" s="126"/>
      <c r="H23" s="129">
        <f>AVERAGE(H$3:H$22)</f>
        <v>8.5177599999999992E-2</v>
      </c>
      <c r="I23" s="110">
        <f>AVERAGE(I$3:I$22)</f>
        <v>0.40131860126767016</v>
      </c>
      <c r="J23" s="111">
        <f>AVERAGE(J$3:J$22)</f>
        <v>0.40131860126767016</v>
      </c>
      <c r="K23" s="127"/>
      <c r="L23" s="127"/>
      <c r="M23" s="127"/>
      <c r="N23" s="130"/>
    </row>
    <row r="24" spans="1:14" ht="18" customHeight="1">
      <c r="A24" s="143" t="s">
        <v>190</v>
      </c>
      <c r="B24" s="125"/>
      <c r="C24" s="124"/>
      <c r="D24" s="125"/>
      <c r="E24" s="125"/>
      <c r="F24" s="125"/>
      <c r="G24" s="125"/>
      <c r="H24" s="131"/>
      <c r="I24" s="112">
        <f>MEDIAN(I$3:I$22)</f>
        <v>0.40070834788477228</v>
      </c>
      <c r="J24" s="113">
        <f>MEDIAN(J$3:J$22)</f>
        <v>0.40128608413314282</v>
      </c>
      <c r="K24" s="124"/>
      <c r="L24" s="124"/>
      <c r="M24" s="124"/>
      <c r="N24" s="132"/>
    </row>
    <row r="25" spans="1:14" ht="18" customHeight="1">
      <c r="A25" s="143" t="s">
        <v>189</v>
      </c>
      <c r="B25" s="125"/>
      <c r="C25" s="124"/>
      <c r="D25" s="125"/>
      <c r="E25" s="125"/>
      <c r="F25" s="125"/>
      <c r="G25" s="125"/>
      <c r="H25" s="131"/>
      <c r="I25" s="112">
        <f>STDEV(I$3:I$22)</f>
        <v>2.3773030266605256E-2</v>
      </c>
      <c r="J25" s="113">
        <f>STDEV(J$3:J$22)</f>
        <v>1.2667374650700909E-3</v>
      </c>
      <c r="K25" s="124"/>
      <c r="L25" s="124"/>
      <c r="M25" s="124"/>
      <c r="N25" s="132"/>
    </row>
    <row r="26" spans="1:14" ht="18" customHeight="1" thickBot="1">
      <c r="A26" s="143" t="s">
        <v>188</v>
      </c>
      <c r="B26" s="125"/>
      <c r="C26" s="124"/>
      <c r="D26" s="125"/>
      <c r="E26" s="125"/>
      <c r="F26" s="125"/>
      <c r="G26" s="125"/>
      <c r="H26" s="131"/>
      <c r="I26" s="114">
        <f>I25/I23</f>
        <v>5.9237299720251935E-2</v>
      </c>
      <c r="J26" s="115">
        <f>J25/J23</f>
        <v>3.1564384533105819E-3</v>
      </c>
      <c r="K26" s="124"/>
      <c r="L26" s="124"/>
      <c r="M26" s="124"/>
      <c r="N26" s="132"/>
    </row>
    <row r="27" spans="1:14" ht="18" customHeight="1" thickBot="1">
      <c r="A27" s="144" t="s">
        <v>187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5.3284644442215555E-2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186</v>
      </c>
      <c r="B30" s="123" t="s">
        <v>199</v>
      </c>
      <c r="H30" s="121"/>
    </row>
    <row r="31" spans="1:14" ht="18" customHeight="1">
      <c r="A31" s="91" t="s">
        <v>185</v>
      </c>
      <c r="C31" s="125">
        <v>30</v>
      </c>
      <c r="D31" s="124" t="s">
        <v>184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2025-09-22 10:23.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00A2-ED19-4064-B51B-6CA24BFACEFD}">
  <sheetPr codeName="Sheet6"/>
  <dimension ref="A1:BN101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458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7" t="s">
        <v>223</v>
      </c>
      <c r="AA2" s="17" t="s">
        <v>223</v>
      </c>
      <c r="AB2" s="17" t="s">
        <v>223</v>
      </c>
      <c r="AC2" s="17" t="s">
        <v>223</v>
      </c>
      <c r="AD2" s="152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9" t="s">
        <v>225</v>
      </c>
      <c r="E3" s="150" t="s">
        <v>226</v>
      </c>
      <c r="F3" s="151" t="s">
        <v>227</v>
      </c>
      <c r="G3" s="151" t="s">
        <v>228</v>
      </c>
      <c r="H3" s="151" t="s">
        <v>229</v>
      </c>
      <c r="I3" s="151" t="s">
        <v>230</v>
      </c>
      <c r="J3" s="151" t="s">
        <v>231</v>
      </c>
      <c r="K3" s="151" t="s">
        <v>232</v>
      </c>
      <c r="L3" s="151" t="s">
        <v>233</v>
      </c>
      <c r="M3" s="151" t="s">
        <v>234</v>
      </c>
      <c r="N3" s="151" t="s">
        <v>235</v>
      </c>
      <c r="O3" s="151" t="s">
        <v>236</v>
      </c>
      <c r="P3" s="151" t="s">
        <v>237</v>
      </c>
      <c r="Q3" s="151" t="s">
        <v>238</v>
      </c>
      <c r="R3" s="151" t="s">
        <v>239</v>
      </c>
      <c r="S3" s="151" t="s">
        <v>240</v>
      </c>
      <c r="T3" s="151" t="s">
        <v>241</v>
      </c>
      <c r="U3" s="151" t="s">
        <v>242</v>
      </c>
      <c r="V3" s="151" t="s">
        <v>243</v>
      </c>
      <c r="W3" s="151" t="s">
        <v>244</v>
      </c>
      <c r="X3" s="151" t="s">
        <v>245</v>
      </c>
      <c r="Y3" s="151" t="s">
        <v>246</v>
      </c>
      <c r="Z3" s="151" t="s">
        <v>247</v>
      </c>
      <c r="AA3" s="151" t="s">
        <v>248</v>
      </c>
      <c r="AB3" s="151" t="s">
        <v>249</v>
      </c>
      <c r="AC3" s="151" t="s">
        <v>250</v>
      </c>
      <c r="AD3" s="15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251</v>
      </c>
      <c r="F4" s="11" t="s">
        <v>252</v>
      </c>
      <c r="G4" s="11" t="s">
        <v>252</v>
      </c>
      <c r="H4" s="11" t="s">
        <v>252</v>
      </c>
      <c r="I4" s="11" t="s">
        <v>252</v>
      </c>
      <c r="J4" s="11" t="s">
        <v>251</v>
      </c>
      <c r="K4" s="11" t="s">
        <v>252</v>
      </c>
      <c r="L4" s="11" t="s">
        <v>252</v>
      </c>
      <c r="M4" s="11" t="s">
        <v>251</v>
      </c>
      <c r="N4" s="11" t="s">
        <v>251</v>
      </c>
      <c r="O4" s="11" t="s">
        <v>252</v>
      </c>
      <c r="P4" s="11" t="s">
        <v>251</v>
      </c>
      <c r="Q4" s="11" t="s">
        <v>252</v>
      </c>
      <c r="R4" s="11" t="s">
        <v>252</v>
      </c>
      <c r="S4" s="11" t="s">
        <v>252</v>
      </c>
      <c r="T4" s="11" t="s">
        <v>252</v>
      </c>
      <c r="U4" s="11" t="s">
        <v>252</v>
      </c>
      <c r="V4" s="11" t="s">
        <v>251</v>
      </c>
      <c r="W4" s="11" t="s">
        <v>251</v>
      </c>
      <c r="X4" s="11" t="s">
        <v>252</v>
      </c>
      <c r="Y4" s="11" t="s">
        <v>251</v>
      </c>
      <c r="Z4" s="11" t="s">
        <v>252</v>
      </c>
      <c r="AA4" s="11" t="s">
        <v>252</v>
      </c>
      <c r="AB4" s="11" t="s">
        <v>252</v>
      </c>
      <c r="AC4" s="11" t="s">
        <v>252</v>
      </c>
      <c r="AD4" s="15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253</v>
      </c>
      <c r="E5" s="25" t="s">
        <v>115</v>
      </c>
      <c r="F5" s="25" t="s">
        <v>114</v>
      </c>
      <c r="G5" s="25" t="s">
        <v>254</v>
      </c>
      <c r="H5" s="25" t="s">
        <v>114</v>
      </c>
      <c r="I5" s="25" t="s">
        <v>114</v>
      </c>
      <c r="J5" s="25" t="s">
        <v>114</v>
      </c>
      <c r="K5" s="25" t="s">
        <v>254</v>
      </c>
      <c r="L5" s="25" t="s">
        <v>255</v>
      </c>
      <c r="M5" s="25" t="s">
        <v>114</v>
      </c>
      <c r="N5" s="25" t="s">
        <v>114</v>
      </c>
      <c r="O5" s="25" t="s">
        <v>114</v>
      </c>
      <c r="P5" s="25" t="s">
        <v>114</v>
      </c>
      <c r="Q5" s="25" t="s">
        <v>114</v>
      </c>
      <c r="R5" s="25" t="s">
        <v>254</v>
      </c>
      <c r="S5" s="25" t="s">
        <v>255</v>
      </c>
      <c r="T5" s="25" t="s">
        <v>254</v>
      </c>
      <c r="U5" s="25" t="s">
        <v>114</v>
      </c>
      <c r="V5" s="25" t="s">
        <v>254</v>
      </c>
      <c r="W5" s="25" t="s">
        <v>114</v>
      </c>
      <c r="X5" s="25" t="s">
        <v>114</v>
      </c>
      <c r="Y5" s="25" t="s">
        <v>114</v>
      </c>
      <c r="Z5" s="25" t="s">
        <v>114</v>
      </c>
      <c r="AA5" s="25" t="s">
        <v>114</v>
      </c>
      <c r="AB5" s="25" t="s">
        <v>115</v>
      </c>
      <c r="AC5" s="25" t="s">
        <v>114</v>
      </c>
      <c r="AD5" s="152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0.39300000000000002</v>
      </c>
      <c r="F6" s="202">
        <v>0.36594000000000004</v>
      </c>
      <c r="G6" s="202">
        <v>0.374</v>
      </c>
      <c r="H6" s="202">
        <v>0.38800000000000001</v>
      </c>
      <c r="I6" s="202">
        <v>0.38032558059523808</v>
      </c>
      <c r="J6" s="202">
        <v>0.38799999999999996</v>
      </c>
      <c r="K6" s="203">
        <v>0.5</v>
      </c>
      <c r="L6" s="202">
        <v>0.4</v>
      </c>
      <c r="M6" s="202">
        <v>0.376</v>
      </c>
      <c r="N6" s="202">
        <v>0.38300000000000001</v>
      </c>
      <c r="O6" s="202">
        <v>0.38</v>
      </c>
      <c r="P6" s="202">
        <v>0.378</v>
      </c>
      <c r="Q6" s="203">
        <v>0.4128</v>
      </c>
      <c r="R6" s="202">
        <v>0.35</v>
      </c>
      <c r="S6" s="202">
        <v>0.39224509693628823</v>
      </c>
      <c r="T6" s="202">
        <v>0.38500000000000001</v>
      </c>
      <c r="U6" s="202">
        <v>0.373</v>
      </c>
      <c r="V6" s="202">
        <v>0.38100000000000001</v>
      </c>
      <c r="W6" s="202">
        <v>0.371</v>
      </c>
      <c r="X6" s="203">
        <v>0.33100000000000002</v>
      </c>
      <c r="Y6" s="202">
        <v>0.374</v>
      </c>
      <c r="Z6" s="202">
        <v>0.4</v>
      </c>
      <c r="AA6" s="202">
        <v>0.38500000000000001</v>
      </c>
      <c r="AB6" s="202">
        <v>0.39</v>
      </c>
      <c r="AC6" s="202">
        <v>0.39399999999999996</v>
      </c>
      <c r="AD6" s="204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0.39300000000000002</v>
      </c>
      <c r="F7" s="23">
        <v>0.36487000000000003</v>
      </c>
      <c r="G7" s="23">
        <v>0.36600000000000005</v>
      </c>
      <c r="H7" s="23">
        <v>0.38900000000000001</v>
      </c>
      <c r="I7" s="23">
        <v>0.38346916591836733</v>
      </c>
      <c r="J7" s="23">
        <v>0.37</v>
      </c>
      <c r="K7" s="208">
        <v>0.46</v>
      </c>
      <c r="L7" s="23">
        <v>0.4</v>
      </c>
      <c r="M7" s="23">
        <v>0.372</v>
      </c>
      <c r="N7" s="23">
        <v>0.38200000000000001</v>
      </c>
      <c r="O7" s="23">
        <v>0.36</v>
      </c>
      <c r="P7" s="23">
        <v>0.374</v>
      </c>
      <c r="Q7" s="208">
        <v>0.4128</v>
      </c>
      <c r="R7" s="23">
        <v>0.37</v>
      </c>
      <c r="S7" s="23">
        <v>0.39799005024874384</v>
      </c>
      <c r="T7" s="23">
        <v>0.374</v>
      </c>
      <c r="U7" s="23">
        <v>0.373</v>
      </c>
      <c r="V7" s="23">
        <v>0.38400000000000001</v>
      </c>
      <c r="W7" s="23">
        <v>0.371</v>
      </c>
      <c r="X7" s="208">
        <v>0.33500000000000002</v>
      </c>
      <c r="Y7" s="23">
        <v>0.36899999999999999</v>
      </c>
      <c r="Z7" s="23">
        <v>0.39400000000000002</v>
      </c>
      <c r="AA7" s="23">
        <v>0.379</v>
      </c>
      <c r="AB7" s="23">
        <v>0.37</v>
      </c>
      <c r="AC7" s="23">
        <v>0.39999999999999997</v>
      </c>
      <c r="AD7" s="204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0.40300000000000002</v>
      </c>
      <c r="F8" s="23">
        <v>0.37342999999999998</v>
      </c>
      <c r="G8" s="23">
        <v>0.371</v>
      </c>
      <c r="H8" s="23">
        <v>0.378</v>
      </c>
      <c r="I8" s="23">
        <v>0.38233320511904767</v>
      </c>
      <c r="J8" s="23">
        <v>0.375</v>
      </c>
      <c r="K8" s="208">
        <v>0.49</v>
      </c>
      <c r="L8" s="23">
        <v>0.4</v>
      </c>
      <c r="M8" s="23">
        <v>0.372</v>
      </c>
      <c r="N8" s="23">
        <v>0.38300000000000001</v>
      </c>
      <c r="O8" s="23">
        <v>0.38</v>
      </c>
      <c r="P8" s="23">
        <v>0.374</v>
      </c>
      <c r="Q8" s="208">
        <v>0.40248</v>
      </c>
      <c r="R8" s="23">
        <v>0.37</v>
      </c>
      <c r="S8" s="23">
        <v>0.39399901500246248</v>
      </c>
      <c r="T8" s="23">
        <v>0.38400000000000001</v>
      </c>
      <c r="U8" s="23">
        <v>0.372</v>
      </c>
      <c r="V8" s="23">
        <v>0.40100000000000002</v>
      </c>
      <c r="W8" s="23">
        <v>0.36699999999999999</v>
      </c>
      <c r="X8" s="208">
        <v>0.32300000000000001</v>
      </c>
      <c r="Y8" s="23">
        <v>0.39100000000000001</v>
      </c>
      <c r="Z8" s="23">
        <v>0.39400000000000002</v>
      </c>
      <c r="AA8" s="23">
        <v>0.38</v>
      </c>
      <c r="AB8" s="23">
        <v>0.38</v>
      </c>
      <c r="AC8" s="23">
        <v>0.40299999999999997</v>
      </c>
      <c r="AD8" s="204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0.39500000000000002</v>
      </c>
      <c r="F9" s="23">
        <v>0.36808000000000002</v>
      </c>
      <c r="G9" s="23">
        <v>0.371</v>
      </c>
      <c r="H9" s="23">
        <v>0.36099999999999999</v>
      </c>
      <c r="I9" s="23">
        <v>0.38206912238095236</v>
      </c>
      <c r="J9" s="23">
        <v>0.377</v>
      </c>
      <c r="K9" s="208">
        <v>0.48</v>
      </c>
      <c r="L9" s="23">
        <v>0.4</v>
      </c>
      <c r="M9" s="23">
        <v>0.373</v>
      </c>
      <c r="N9" s="23">
        <v>0.38500000000000001</v>
      </c>
      <c r="O9" s="23">
        <v>0.37</v>
      </c>
      <c r="P9" s="23">
        <v>0.371</v>
      </c>
      <c r="Q9" s="208">
        <v>0.42167999999999994</v>
      </c>
      <c r="R9" s="23">
        <v>0.36000000000000004</v>
      </c>
      <c r="S9" s="23">
        <v>0.39174999999999999</v>
      </c>
      <c r="T9" s="23">
        <v>0.38100000000000001</v>
      </c>
      <c r="U9" s="23">
        <v>0.38500000000000001</v>
      </c>
      <c r="V9" s="23">
        <v>0.39</v>
      </c>
      <c r="W9" s="23">
        <v>0.374</v>
      </c>
      <c r="X9" s="208">
        <v>0.32900000000000001</v>
      </c>
      <c r="Y9" s="23">
        <v>0.38400000000000001</v>
      </c>
      <c r="Z9" s="23">
        <v>0.41299999999999998</v>
      </c>
      <c r="AA9" s="23">
        <v>0.39</v>
      </c>
      <c r="AB9" s="23">
        <v>0.38</v>
      </c>
      <c r="AC9" s="23">
        <v>0.40699999999999997</v>
      </c>
      <c r="AD9" s="204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0.38099169536917366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0.38700000000000001</v>
      </c>
      <c r="F10" s="23">
        <v>0.37342999999999998</v>
      </c>
      <c r="G10" s="23">
        <v>0.378</v>
      </c>
      <c r="H10" s="23">
        <v>0.36699999999999999</v>
      </c>
      <c r="I10" s="23">
        <v>0.38136645642857142</v>
      </c>
      <c r="J10" s="23">
        <v>0.36600000000000005</v>
      </c>
      <c r="K10" s="208">
        <v>0.46</v>
      </c>
      <c r="L10" s="23">
        <v>0.4</v>
      </c>
      <c r="M10" s="23">
        <v>0.379</v>
      </c>
      <c r="N10" s="23">
        <v>0.37</v>
      </c>
      <c r="O10" s="23">
        <v>0.37</v>
      </c>
      <c r="P10" s="23">
        <v>0.373</v>
      </c>
      <c r="Q10" s="208">
        <v>0.40248</v>
      </c>
      <c r="R10" s="23">
        <v>0.37</v>
      </c>
      <c r="S10" s="23">
        <v>0.38924416133757994</v>
      </c>
      <c r="T10" s="23">
        <v>0.373</v>
      </c>
      <c r="U10" s="23">
        <v>0.374</v>
      </c>
      <c r="V10" s="23">
        <v>0.39200000000000002</v>
      </c>
      <c r="W10" s="23">
        <v>0.373</v>
      </c>
      <c r="X10" s="208">
        <v>0.32600000000000001</v>
      </c>
      <c r="Y10" s="23">
        <v>0.376</v>
      </c>
      <c r="Z10" s="23">
        <v>0.41199999999999998</v>
      </c>
      <c r="AA10" s="23">
        <v>0.38600000000000001</v>
      </c>
      <c r="AB10" s="23">
        <v>0.36</v>
      </c>
      <c r="AC10" s="23">
        <v>0.38900000000000001</v>
      </c>
      <c r="AD10" s="204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0.39600000000000002</v>
      </c>
      <c r="F11" s="23">
        <v>0.37663999999999997</v>
      </c>
      <c r="G11" s="23">
        <v>0.37</v>
      </c>
      <c r="H11" s="23">
        <v>0.373</v>
      </c>
      <c r="I11" s="23">
        <v>0.3822288383928571</v>
      </c>
      <c r="J11" s="23">
        <v>0.38700000000000001</v>
      </c>
      <c r="K11" s="208">
        <v>0.48</v>
      </c>
      <c r="L11" s="23">
        <v>0.4</v>
      </c>
      <c r="M11" s="23">
        <v>0.36699999999999999</v>
      </c>
      <c r="N11" s="23">
        <v>0.38400000000000001</v>
      </c>
      <c r="O11" s="23">
        <v>0.37</v>
      </c>
      <c r="P11" s="23">
        <v>0.375</v>
      </c>
      <c r="Q11" s="208">
        <v>0.42311999999999994</v>
      </c>
      <c r="R11" s="23">
        <v>0.36</v>
      </c>
      <c r="S11" s="23">
        <v>0.39449309637081348</v>
      </c>
      <c r="T11" s="23">
        <v>0.374</v>
      </c>
      <c r="U11" s="23">
        <v>0.375</v>
      </c>
      <c r="V11" s="23">
        <v>0.38900000000000001</v>
      </c>
      <c r="W11" s="23">
        <v>0.377</v>
      </c>
      <c r="X11" s="208">
        <v>0.33</v>
      </c>
      <c r="Y11" s="23">
        <v>0.38100000000000001</v>
      </c>
      <c r="Z11" s="23">
        <v>0.4</v>
      </c>
      <c r="AA11" s="23">
        <v>0.39</v>
      </c>
      <c r="AB11" s="23">
        <v>0.36</v>
      </c>
      <c r="AC11" s="23">
        <v>0.39599999999999996</v>
      </c>
      <c r="AD11" s="204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04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04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04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04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04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04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04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04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04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04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04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04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04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04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256</v>
      </c>
      <c r="C26" s="12"/>
      <c r="D26" s="209">
        <v>0.40131860126767005</v>
      </c>
      <c r="E26" s="209">
        <v>0.39450000000000002</v>
      </c>
      <c r="F26" s="209">
        <v>0.37039833333333333</v>
      </c>
      <c r="G26" s="209">
        <v>0.37166666666666665</v>
      </c>
      <c r="H26" s="209">
        <v>0.37600000000000006</v>
      </c>
      <c r="I26" s="209">
        <v>0.38196539480583902</v>
      </c>
      <c r="J26" s="209">
        <v>0.37716666666666665</v>
      </c>
      <c r="K26" s="209">
        <v>0.47833333333333333</v>
      </c>
      <c r="L26" s="209">
        <v>0.39999999999999997</v>
      </c>
      <c r="M26" s="209">
        <v>0.37316666666666665</v>
      </c>
      <c r="N26" s="209">
        <v>0.38116666666666665</v>
      </c>
      <c r="O26" s="209">
        <v>0.37166666666666676</v>
      </c>
      <c r="P26" s="209">
        <v>0.3741666666666667</v>
      </c>
      <c r="Q26" s="209">
        <v>0.41256000000000004</v>
      </c>
      <c r="R26" s="209">
        <v>0.36333333333333329</v>
      </c>
      <c r="S26" s="209">
        <v>0.39328690331598132</v>
      </c>
      <c r="T26" s="209">
        <v>0.3785</v>
      </c>
      <c r="U26" s="209">
        <v>0.3753333333333333</v>
      </c>
      <c r="V26" s="209">
        <v>0.38949999999999996</v>
      </c>
      <c r="W26" s="209">
        <v>0.3721666666666667</v>
      </c>
      <c r="X26" s="209">
        <v>0.32900000000000001</v>
      </c>
      <c r="Y26" s="209">
        <v>0.3791666666666666</v>
      </c>
      <c r="Z26" s="209">
        <v>0.40216666666666673</v>
      </c>
      <c r="AA26" s="209">
        <v>0.38500000000000006</v>
      </c>
      <c r="AB26" s="209">
        <v>0.37333333333333329</v>
      </c>
      <c r="AC26" s="209">
        <v>0.39816666666666661</v>
      </c>
      <c r="AD26" s="204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257</v>
      </c>
      <c r="C27" s="28"/>
      <c r="D27" s="23">
        <v>0.40070834788477228</v>
      </c>
      <c r="E27" s="23">
        <v>0.39400000000000002</v>
      </c>
      <c r="F27" s="23">
        <v>0.370755</v>
      </c>
      <c r="G27" s="23">
        <v>0.371</v>
      </c>
      <c r="H27" s="23">
        <v>0.3755</v>
      </c>
      <c r="I27" s="23">
        <v>0.3821489803869047</v>
      </c>
      <c r="J27" s="23">
        <v>0.376</v>
      </c>
      <c r="K27" s="23">
        <v>0.48</v>
      </c>
      <c r="L27" s="23">
        <v>0.4</v>
      </c>
      <c r="M27" s="23">
        <v>0.3725</v>
      </c>
      <c r="N27" s="23">
        <v>0.38300000000000001</v>
      </c>
      <c r="O27" s="23">
        <v>0.37</v>
      </c>
      <c r="P27" s="23">
        <v>0.374</v>
      </c>
      <c r="Q27" s="23">
        <v>0.4128</v>
      </c>
      <c r="R27" s="23">
        <v>0.36499999999999999</v>
      </c>
      <c r="S27" s="23">
        <v>0.39312205596937533</v>
      </c>
      <c r="T27" s="23">
        <v>0.3775</v>
      </c>
      <c r="U27" s="23">
        <v>0.3735</v>
      </c>
      <c r="V27" s="23">
        <v>0.38950000000000001</v>
      </c>
      <c r="W27" s="23">
        <v>0.372</v>
      </c>
      <c r="X27" s="23">
        <v>0.32950000000000002</v>
      </c>
      <c r="Y27" s="23">
        <v>0.3785</v>
      </c>
      <c r="Z27" s="23">
        <v>0.4</v>
      </c>
      <c r="AA27" s="23">
        <v>0.38550000000000001</v>
      </c>
      <c r="AB27" s="23">
        <v>0.375</v>
      </c>
      <c r="AC27" s="23">
        <v>0.39799999999999996</v>
      </c>
      <c r="AD27" s="204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258</v>
      </c>
      <c r="C28" s="28"/>
      <c r="D28" s="23">
        <v>2.3773030266605256E-2</v>
      </c>
      <c r="E28" s="23">
        <v>5.2057660339281525E-3</v>
      </c>
      <c r="F28" s="23">
        <v>4.7571899969064101E-3</v>
      </c>
      <c r="G28" s="23">
        <v>4.0331955899344345E-3</v>
      </c>
      <c r="H28" s="23">
        <v>1.1242775458044165E-2</v>
      </c>
      <c r="I28" s="23">
        <v>1.051141450406162E-3</v>
      </c>
      <c r="J28" s="23">
        <v>8.8863190729720209E-3</v>
      </c>
      <c r="K28" s="23">
        <v>1.6020819787597212E-2</v>
      </c>
      <c r="L28" s="23">
        <v>6.0809419444881171E-17</v>
      </c>
      <c r="M28" s="23">
        <v>4.0702170294305805E-3</v>
      </c>
      <c r="N28" s="23">
        <v>5.5647701360134116E-3</v>
      </c>
      <c r="O28" s="23">
        <v>7.5277265270908156E-3</v>
      </c>
      <c r="P28" s="23">
        <v>2.3166067138525427E-3</v>
      </c>
      <c r="Q28" s="23">
        <v>8.9220625418117028E-3</v>
      </c>
      <c r="R28" s="23">
        <v>8.164965809277263E-3</v>
      </c>
      <c r="S28" s="23">
        <v>2.962188071344365E-3</v>
      </c>
      <c r="T28" s="23">
        <v>5.4680892457969312E-3</v>
      </c>
      <c r="U28" s="23">
        <v>4.844240566555991E-3</v>
      </c>
      <c r="V28" s="23">
        <v>6.9498201415576282E-3</v>
      </c>
      <c r="W28" s="23">
        <v>3.3714487489307455E-3</v>
      </c>
      <c r="X28" s="23">
        <v>4.147288270665548E-3</v>
      </c>
      <c r="Y28" s="23">
        <v>7.8336879352362988E-3</v>
      </c>
      <c r="Z28" s="23">
        <v>8.4478794183313454E-3</v>
      </c>
      <c r="AA28" s="23">
        <v>4.7328638264796967E-3</v>
      </c>
      <c r="AB28" s="23">
        <v>1.2110601416389978E-2</v>
      </c>
      <c r="AC28" s="23">
        <v>6.4935865795927089E-3</v>
      </c>
      <c r="AD28" s="204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1.3195858134165151E-2</v>
      </c>
      <c r="F29" s="13">
        <v>1.2843443311677276E-2</v>
      </c>
      <c r="G29" s="13">
        <v>1.0851647327177852E-2</v>
      </c>
      <c r="H29" s="13">
        <v>2.9900998558628093E-2</v>
      </c>
      <c r="I29" s="13">
        <v>2.7519284854076354E-3</v>
      </c>
      <c r="J29" s="13">
        <v>2.3560722243849815E-2</v>
      </c>
      <c r="K29" s="13">
        <v>3.3493003040272917E-2</v>
      </c>
      <c r="L29" s="13">
        <v>1.5202354861220294E-16</v>
      </c>
      <c r="M29" s="13">
        <v>1.0907236345057384E-2</v>
      </c>
      <c r="N29" s="13">
        <v>1.4599309495444019E-2</v>
      </c>
      <c r="O29" s="13">
        <v>2.0253972718629991E-2</v>
      </c>
      <c r="P29" s="13">
        <v>6.1913765180914276E-3</v>
      </c>
      <c r="Q29" s="13">
        <v>2.1626096911507908E-2</v>
      </c>
      <c r="R29" s="13">
        <v>2.2472382961313569E-2</v>
      </c>
      <c r="S29" s="13">
        <v>7.5318757028744309E-3</v>
      </c>
      <c r="T29" s="13">
        <v>1.4446735127600875E-2</v>
      </c>
      <c r="U29" s="13">
        <v>1.290650239757369E-2</v>
      </c>
      <c r="V29" s="13">
        <v>1.7842927192702515E-2</v>
      </c>
      <c r="W29" s="13">
        <v>9.058975590499091E-3</v>
      </c>
      <c r="X29" s="13">
        <v>1.2605739424515343E-2</v>
      </c>
      <c r="Y29" s="13">
        <v>2.0660275873150682E-2</v>
      </c>
      <c r="Z29" s="13">
        <v>2.1005916498130155E-2</v>
      </c>
      <c r="AA29" s="13">
        <v>1.2293152796051159E-2</v>
      </c>
      <c r="AB29" s="13">
        <v>3.2439110936758872E-2</v>
      </c>
      <c r="AC29" s="13">
        <v>1.6308714724803792E-2</v>
      </c>
      <c r="AD29" s="152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259</v>
      </c>
      <c r="C30" s="28"/>
      <c r="D30" s="13">
        <v>5.3352621974607661E-2</v>
      </c>
      <c r="E30" s="13">
        <v>3.5455640621607554E-2</v>
      </c>
      <c r="F30" s="13">
        <v>-2.7804705888866077E-2</v>
      </c>
      <c r="G30" s="13">
        <v>-2.4475674446056472E-2</v>
      </c>
      <c r="H30" s="13">
        <v>-1.3101848228835422E-2</v>
      </c>
      <c r="I30" s="13">
        <v>2.5556972724087856E-3</v>
      </c>
      <c r="J30" s="13">
        <v>-1.0039664247276092E-2</v>
      </c>
      <c r="K30" s="13">
        <v>0.25549543243938033</v>
      </c>
      <c r="L30" s="13">
        <v>4.9891650820387712E-2</v>
      </c>
      <c r="M30" s="13">
        <v>-2.0538580755479985E-2</v>
      </c>
      <c r="N30" s="13">
        <v>4.5925226092768945E-4</v>
      </c>
      <c r="O30" s="13">
        <v>-2.4475674446056139E-2</v>
      </c>
      <c r="P30" s="13">
        <v>-1.7913851628428845E-2</v>
      </c>
      <c r="Q30" s="13">
        <v>8.2858248656147993E-2</v>
      </c>
      <c r="R30" s="13">
        <v>-4.6348417171481304E-2</v>
      </c>
      <c r="S30" s="13">
        <v>3.2271590421134588E-2</v>
      </c>
      <c r="T30" s="13">
        <v>-6.540025411208128E-3</v>
      </c>
      <c r="U30" s="13">
        <v>-1.4851667646869626E-2</v>
      </c>
      <c r="V30" s="13">
        <v>2.2331994986352521E-2</v>
      </c>
      <c r="W30" s="13">
        <v>-2.3163309882530791E-2</v>
      </c>
      <c r="X30" s="13">
        <v>-0.13646411720023111</v>
      </c>
      <c r="Y30" s="13">
        <v>-4.7902059931743679E-3</v>
      </c>
      <c r="Z30" s="13">
        <v>5.5578563928998292E-2</v>
      </c>
      <c r="AA30" s="13">
        <v>1.0520713914623281E-2</v>
      </c>
      <c r="AB30" s="13">
        <v>-2.0101125900971573E-2</v>
      </c>
      <c r="AC30" s="13">
        <v>4.5079647420794178E-2</v>
      </c>
      <c r="AD30" s="152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260</v>
      </c>
      <c r="C31" s="46"/>
      <c r="D31" s="44" t="s">
        <v>261</v>
      </c>
      <c r="E31" s="44">
        <v>1.58</v>
      </c>
      <c r="F31" s="44">
        <v>0.8</v>
      </c>
      <c r="G31" s="44">
        <v>0.67</v>
      </c>
      <c r="H31" s="44">
        <v>0.25</v>
      </c>
      <c r="I31" s="44">
        <v>0.34</v>
      </c>
      <c r="J31" s="44">
        <v>0.13</v>
      </c>
      <c r="K31" s="44">
        <v>9.85</v>
      </c>
      <c r="L31" s="44">
        <v>2.12</v>
      </c>
      <c r="M31" s="44">
        <v>0.53</v>
      </c>
      <c r="N31" s="44">
        <v>0.26</v>
      </c>
      <c r="O31" s="44">
        <v>0.67</v>
      </c>
      <c r="P31" s="44">
        <v>0.43</v>
      </c>
      <c r="Q31" s="44">
        <v>3.36</v>
      </c>
      <c r="R31" s="44">
        <v>1.5</v>
      </c>
      <c r="S31" s="44">
        <v>1.46</v>
      </c>
      <c r="T31" s="44">
        <v>0</v>
      </c>
      <c r="U31" s="44">
        <v>0.31</v>
      </c>
      <c r="V31" s="44">
        <v>1.0900000000000001</v>
      </c>
      <c r="W31" s="44">
        <v>0.62</v>
      </c>
      <c r="X31" s="44">
        <v>4.88</v>
      </c>
      <c r="Y31" s="44">
        <v>7.0000000000000007E-2</v>
      </c>
      <c r="Z31" s="44">
        <v>2.34</v>
      </c>
      <c r="AA31" s="44">
        <v>0.64</v>
      </c>
      <c r="AB31" s="44">
        <v>0.51</v>
      </c>
      <c r="AC31" s="44">
        <v>1.94</v>
      </c>
      <c r="AD31" s="15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C25">
    <cfRule type="expression" dxfId="29" priority="3">
      <formula>AND($B6&lt;&gt;$B5,NOT(ISBLANK(INDIRECT(Anlyt_LabRefThisCol))))</formula>
    </cfRule>
  </conditionalFormatting>
  <conditionalFormatting sqref="C2:AC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841A-D0E4-4BEA-8A6A-21FDD7C69943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459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5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9" t="s">
        <v>225</v>
      </c>
      <c r="E3" s="150" t="s">
        <v>262</v>
      </c>
      <c r="F3" s="151" t="s">
        <v>263</v>
      </c>
      <c r="G3" s="151" t="s">
        <v>264</v>
      </c>
      <c r="H3" s="151" t="s">
        <v>265</v>
      </c>
      <c r="I3" s="151" t="s">
        <v>266</v>
      </c>
      <c r="J3" s="151" t="s">
        <v>267</v>
      </c>
      <c r="K3" s="151" t="s">
        <v>268</v>
      </c>
      <c r="L3" s="151" t="s">
        <v>269</v>
      </c>
      <c r="M3" s="151" t="s">
        <v>270</v>
      </c>
      <c r="N3" s="151" t="s">
        <v>271</v>
      </c>
      <c r="O3" s="151" t="s">
        <v>272</v>
      </c>
      <c r="P3" s="151" t="s">
        <v>273</v>
      </c>
      <c r="Q3" s="15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274</v>
      </c>
      <c r="F4" s="11" t="s">
        <v>274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 t="s">
        <v>274</v>
      </c>
      <c r="N4" s="11" t="s">
        <v>274</v>
      </c>
      <c r="O4" s="11" t="s">
        <v>274</v>
      </c>
      <c r="P4" s="11" t="s">
        <v>274</v>
      </c>
      <c r="Q4" s="15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5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0.38</v>
      </c>
      <c r="F6" s="202">
        <v>0.35</v>
      </c>
      <c r="G6" s="202">
        <v>0.40799999999999997</v>
      </c>
      <c r="H6" s="202">
        <v>0.33</v>
      </c>
      <c r="I6" s="202">
        <v>0.39</v>
      </c>
      <c r="J6" s="202">
        <v>0.38</v>
      </c>
      <c r="K6" s="202">
        <v>0.38</v>
      </c>
      <c r="L6" s="202">
        <v>0.35499999999999998</v>
      </c>
      <c r="M6" s="202">
        <v>0.40500000000000003</v>
      </c>
      <c r="N6" s="202">
        <v>0.35499999999999998</v>
      </c>
      <c r="O6" s="202">
        <v>0.34699999999999998</v>
      </c>
      <c r="P6" s="202">
        <v>0.376</v>
      </c>
      <c r="Q6" s="204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0.37</v>
      </c>
      <c r="F7" s="23">
        <v>0.37</v>
      </c>
      <c r="G7" s="23">
        <v>0.41499999999999998</v>
      </c>
      <c r="H7" s="23">
        <v>0.35</v>
      </c>
      <c r="I7" s="23">
        <v>0.38</v>
      </c>
      <c r="J7" s="23">
        <v>0.36</v>
      </c>
      <c r="K7" s="23">
        <v>0.39600000000000002</v>
      </c>
      <c r="L7" s="23">
        <v>0.34899999999999998</v>
      </c>
      <c r="M7" s="23">
        <v>0.38300000000000001</v>
      </c>
      <c r="N7" s="23">
        <v>0.36</v>
      </c>
      <c r="O7" s="23">
        <v>0.371</v>
      </c>
      <c r="P7" s="23">
        <v>0.36399999999999999</v>
      </c>
      <c r="Q7" s="204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0.38</v>
      </c>
      <c r="F8" s="23">
        <v>0.35</v>
      </c>
      <c r="G8" s="23">
        <v>0.34300000000000003</v>
      </c>
      <c r="H8" s="23">
        <v>0.37</v>
      </c>
      <c r="I8" s="23">
        <v>0.39</v>
      </c>
      <c r="J8" s="23">
        <v>0.36</v>
      </c>
      <c r="K8" s="23">
        <v>0.40899999999999997</v>
      </c>
      <c r="L8" s="23">
        <v>0.36799999999999999</v>
      </c>
      <c r="M8" s="23">
        <v>0.38400000000000001</v>
      </c>
      <c r="N8" s="23">
        <v>0.38100000000000001</v>
      </c>
      <c r="O8" s="23">
        <v>0.38600000000000001</v>
      </c>
      <c r="P8" s="23">
        <v>0.41099999999999998</v>
      </c>
      <c r="Q8" s="204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0.4</v>
      </c>
      <c r="F9" s="23">
        <v>0.36</v>
      </c>
      <c r="G9" s="23">
        <v>0.38600000000000001</v>
      </c>
      <c r="H9" s="23">
        <v>0.34</v>
      </c>
      <c r="I9" s="23">
        <v>0.36</v>
      </c>
      <c r="J9" s="23">
        <v>0.38</v>
      </c>
      <c r="K9" s="23">
        <v>0.35399999999999998</v>
      </c>
      <c r="L9" s="23">
        <v>0.38800000000000001</v>
      </c>
      <c r="M9" s="23">
        <v>0.34100000000000003</v>
      </c>
      <c r="N9" s="23">
        <v>0.37</v>
      </c>
      <c r="O9" s="23">
        <v>0.36399999999999999</v>
      </c>
      <c r="P9" s="23">
        <v>0.40100000000000002</v>
      </c>
      <c r="Q9" s="204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0.37365277777777778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0.4</v>
      </c>
      <c r="F10" s="23">
        <v>0.38</v>
      </c>
      <c r="G10" s="23">
        <v>0.33100000000000002</v>
      </c>
      <c r="H10" s="23">
        <v>0.35</v>
      </c>
      <c r="I10" s="23">
        <v>0.38</v>
      </c>
      <c r="J10" s="23">
        <v>0.4</v>
      </c>
      <c r="K10" s="23">
        <v>0.38800000000000001</v>
      </c>
      <c r="L10" s="23">
        <v>0.374</v>
      </c>
      <c r="M10" s="23">
        <v>0.40300000000000002</v>
      </c>
      <c r="N10" s="23">
        <v>0.37</v>
      </c>
      <c r="O10" s="23">
        <v>0.35599999999999998</v>
      </c>
      <c r="P10" s="23">
        <v>0.36599999999999999</v>
      </c>
      <c r="Q10" s="204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9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0.38</v>
      </c>
      <c r="F11" s="23">
        <v>0.43</v>
      </c>
      <c r="G11" s="23">
        <v>0.34899999999999998</v>
      </c>
      <c r="H11" s="23">
        <v>0.4</v>
      </c>
      <c r="I11" s="23">
        <v>0.4</v>
      </c>
      <c r="J11" s="23">
        <v>0.36</v>
      </c>
      <c r="K11" s="23">
        <v>0.34399999999999997</v>
      </c>
      <c r="L11" s="23">
        <v>0.377</v>
      </c>
      <c r="M11" s="23">
        <v>0.39100000000000001</v>
      </c>
      <c r="N11" s="23">
        <v>0.32700000000000001</v>
      </c>
      <c r="O11" s="23">
        <v>0.36899999999999999</v>
      </c>
      <c r="P11" s="23">
        <v>0.378</v>
      </c>
      <c r="Q11" s="204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04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04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04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04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04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04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04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04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04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04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04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04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04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04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256</v>
      </c>
      <c r="C26" s="12"/>
      <c r="D26" s="209">
        <v>0.40131860126767005</v>
      </c>
      <c r="E26" s="209">
        <v>0.38499999999999995</v>
      </c>
      <c r="F26" s="209">
        <v>0.37333333333333329</v>
      </c>
      <c r="G26" s="209">
        <v>0.37200000000000005</v>
      </c>
      <c r="H26" s="209">
        <v>0.35666666666666663</v>
      </c>
      <c r="I26" s="209">
        <v>0.3833333333333333</v>
      </c>
      <c r="J26" s="209">
        <v>0.37333333333333329</v>
      </c>
      <c r="K26" s="209">
        <v>0.3785</v>
      </c>
      <c r="L26" s="209">
        <v>0.36850000000000005</v>
      </c>
      <c r="M26" s="209">
        <v>0.38450000000000006</v>
      </c>
      <c r="N26" s="209">
        <v>0.36050000000000004</v>
      </c>
      <c r="O26" s="209">
        <v>0.36549999999999994</v>
      </c>
      <c r="P26" s="209">
        <v>0.38266666666666671</v>
      </c>
      <c r="Q26" s="204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257</v>
      </c>
      <c r="C27" s="28"/>
      <c r="D27" s="23">
        <v>0.40070834788477228</v>
      </c>
      <c r="E27" s="23">
        <v>0.38</v>
      </c>
      <c r="F27" s="23">
        <v>0.36499999999999999</v>
      </c>
      <c r="G27" s="23">
        <v>0.36749999999999999</v>
      </c>
      <c r="H27" s="23">
        <v>0.35</v>
      </c>
      <c r="I27" s="23">
        <v>0.38500000000000001</v>
      </c>
      <c r="J27" s="23">
        <v>0.37</v>
      </c>
      <c r="K27" s="23">
        <v>0.38400000000000001</v>
      </c>
      <c r="L27" s="23">
        <v>0.371</v>
      </c>
      <c r="M27" s="23">
        <v>0.38750000000000001</v>
      </c>
      <c r="N27" s="23">
        <v>0.36499999999999999</v>
      </c>
      <c r="O27" s="23">
        <v>0.36649999999999999</v>
      </c>
      <c r="P27" s="23">
        <v>0.377</v>
      </c>
      <c r="Q27" s="204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258</v>
      </c>
      <c r="C28" s="28"/>
      <c r="D28" s="23">
        <v>2.3773030266605256E-2</v>
      </c>
      <c r="E28" s="23">
        <v>1.2247448713915901E-2</v>
      </c>
      <c r="F28" s="23">
        <v>3.0110906108363245E-2</v>
      </c>
      <c r="G28" s="23">
        <v>3.5754719968138456E-2</v>
      </c>
      <c r="H28" s="23">
        <v>2.5033311140691454E-2</v>
      </c>
      <c r="I28" s="23">
        <v>1.3662601021279476E-2</v>
      </c>
      <c r="J28" s="23">
        <v>1.6329931618554533E-2</v>
      </c>
      <c r="K28" s="23">
        <v>2.4977990311472225E-2</v>
      </c>
      <c r="L28" s="23">
        <v>1.4460290453514423E-2</v>
      </c>
      <c r="M28" s="23">
        <v>2.3235748320206948E-2</v>
      </c>
      <c r="N28" s="23">
        <v>1.8726985876002574E-2</v>
      </c>
      <c r="O28" s="23">
        <v>1.3397761006974275E-2</v>
      </c>
      <c r="P28" s="23">
        <v>1.913809464567115E-2</v>
      </c>
      <c r="Q28" s="204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3.1811555101080267E-2</v>
      </c>
      <c r="F29" s="13">
        <v>8.0654212790258695E-2</v>
      </c>
      <c r="G29" s="13">
        <v>9.6114838624028087E-2</v>
      </c>
      <c r="H29" s="13">
        <v>7.0186853665490059E-2</v>
      </c>
      <c r="I29" s="13">
        <v>3.5641567881598633E-2</v>
      </c>
      <c r="J29" s="13">
        <v>4.374088826398536E-2</v>
      </c>
      <c r="K29" s="13">
        <v>6.5992048379054757E-2</v>
      </c>
      <c r="L29" s="13">
        <v>3.9240951027176174E-2</v>
      </c>
      <c r="M29" s="13">
        <v>6.0431074955024561E-2</v>
      </c>
      <c r="N29" s="13">
        <v>5.1947256244112547E-2</v>
      </c>
      <c r="O29" s="13">
        <v>3.6655980867234685E-2</v>
      </c>
      <c r="P29" s="13">
        <v>5.0012442453844459E-2</v>
      </c>
      <c r="Q29" s="15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259</v>
      </c>
      <c r="C30" s="28"/>
      <c r="D30" s="13">
        <v>7.404153035989447E-2</v>
      </c>
      <c r="E30" s="13">
        <v>3.0368360405902628E-2</v>
      </c>
      <c r="F30" s="13">
        <v>-8.5492324276115195E-4</v>
      </c>
      <c r="G30" s="13">
        <v>-4.4232985168939365E-3</v>
      </c>
      <c r="H30" s="13">
        <v>-4.5459614169423568E-2</v>
      </c>
      <c r="I30" s="13">
        <v>2.5907891313236453E-2</v>
      </c>
      <c r="J30" s="13">
        <v>-8.5492324276115195E-4</v>
      </c>
      <c r="K30" s="13">
        <v>1.2972530944504346E-2</v>
      </c>
      <c r="L30" s="13">
        <v>-1.3790283611493037E-2</v>
      </c>
      <c r="M30" s="13">
        <v>2.9030219678102931E-2</v>
      </c>
      <c r="N30" s="13">
        <v>-3.5200535256290966E-2</v>
      </c>
      <c r="O30" s="13">
        <v>-2.1819127978292552E-2</v>
      </c>
      <c r="P30" s="13">
        <v>2.4123703676170116E-2</v>
      </c>
      <c r="Q30" s="15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260</v>
      </c>
      <c r="C31" s="46"/>
      <c r="D31" s="44" t="s">
        <v>261</v>
      </c>
      <c r="E31" s="44">
        <v>0.92</v>
      </c>
      <c r="F31" s="44">
        <v>0</v>
      </c>
      <c r="G31" s="44">
        <v>0.1</v>
      </c>
      <c r="H31" s="44">
        <v>1.31</v>
      </c>
      <c r="I31" s="44">
        <v>0.79</v>
      </c>
      <c r="J31" s="44">
        <v>0</v>
      </c>
      <c r="K31" s="44">
        <v>0.41</v>
      </c>
      <c r="L31" s="44">
        <v>0.38</v>
      </c>
      <c r="M31" s="44">
        <v>0.88</v>
      </c>
      <c r="N31" s="44">
        <v>1.01</v>
      </c>
      <c r="O31" s="44">
        <v>0.62</v>
      </c>
      <c r="P31" s="44">
        <v>0.73</v>
      </c>
      <c r="Q31" s="15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6" priority="3">
      <formula>AND($B6&lt;&gt;$B5,NOT(ISBLANK(INDIRECT(Anlyt_LabRefThisCol))))</formula>
    </cfRule>
  </conditionalFormatting>
  <conditionalFormatting sqref="C2:P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E124-4655-4058-BD78-4F3775C62527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96</v>
      </c>
      <c r="B2" s="18" t="s">
        <v>109</v>
      </c>
      <c r="C2" s="15" t="s">
        <v>110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5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9" t="s">
        <v>225</v>
      </c>
      <c r="E3" s="150" t="s">
        <v>226</v>
      </c>
      <c r="F3" s="151" t="s">
        <v>227</v>
      </c>
      <c r="G3" s="151" t="s">
        <v>231</v>
      </c>
      <c r="H3" s="151" t="s">
        <v>232</v>
      </c>
      <c r="I3" s="151" t="s">
        <v>233</v>
      </c>
      <c r="J3" s="151" t="s">
        <v>234</v>
      </c>
      <c r="K3" s="151" t="s">
        <v>235</v>
      </c>
      <c r="L3" s="151" t="s">
        <v>236</v>
      </c>
      <c r="M3" s="151" t="s">
        <v>237</v>
      </c>
      <c r="N3" s="151" t="s">
        <v>275</v>
      </c>
      <c r="O3" s="151" t="s">
        <v>238</v>
      </c>
      <c r="P3" s="151" t="s">
        <v>239</v>
      </c>
      <c r="Q3" s="151" t="s">
        <v>240</v>
      </c>
      <c r="R3" s="151" t="s">
        <v>241</v>
      </c>
      <c r="S3" s="151" t="s">
        <v>242</v>
      </c>
      <c r="T3" s="151" t="s">
        <v>244</v>
      </c>
      <c r="U3" s="151" t="s">
        <v>245</v>
      </c>
      <c r="V3" s="151" t="s">
        <v>250</v>
      </c>
      <c r="W3" s="15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112</v>
      </c>
      <c r="E4" s="10" t="s">
        <v>276</v>
      </c>
      <c r="F4" s="11" t="s">
        <v>277</v>
      </c>
      <c r="G4" s="11" t="s">
        <v>276</v>
      </c>
      <c r="H4" s="11" t="s">
        <v>277</v>
      </c>
      <c r="I4" s="11" t="s">
        <v>277</v>
      </c>
      <c r="J4" s="11" t="s">
        <v>276</v>
      </c>
      <c r="K4" s="11" t="s">
        <v>276</v>
      </c>
      <c r="L4" s="11" t="s">
        <v>276</v>
      </c>
      <c r="M4" s="11" t="s">
        <v>276</v>
      </c>
      <c r="N4" s="11" t="s">
        <v>276</v>
      </c>
      <c r="O4" s="11" t="s">
        <v>277</v>
      </c>
      <c r="P4" s="11" t="s">
        <v>277</v>
      </c>
      <c r="Q4" s="11" t="s">
        <v>277</v>
      </c>
      <c r="R4" s="11" t="s">
        <v>277</v>
      </c>
      <c r="S4" s="11" t="s">
        <v>276</v>
      </c>
      <c r="T4" s="11" t="s">
        <v>276</v>
      </c>
      <c r="U4" s="11" t="s">
        <v>276</v>
      </c>
      <c r="V4" s="11" t="s">
        <v>277</v>
      </c>
      <c r="W4" s="15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253</v>
      </c>
      <c r="E5" s="25" t="s">
        <v>115</v>
      </c>
      <c r="F5" s="25" t="s">
        <v>114</v>
      </c>
      <c r="G5" s="25" t="s">
        <v>114</v>
      </c>
      <c r="H5" s="25" t="s">
        <v>254</v>
      </c>
      <c r="I5" s="25" t="s">
        <v>114</v>
      </c>
      <c r="J5" s="25" t="s">
        <v>115</v>
      </c>
      <c r="K5" s="25" t="s">
        <v>115</v>
      </c>
      <c r="L5" s="25" t="s">
        <v>115</v>
      </c>
      <c r="M5" s="25" t="s">
        <v>115</v>
      </c>
      <c r="N5" s="25" t="s">
        <v>115</v>
      </c>
      <c r="O5" s="25" t="s">
        <v>114</v>
      </c>
      <c r="P5" s="25" t="s">
        <v>254</v>
      </c>
      <c r="Q5" s="25" t="s">
        <v>115</v>
      </c>
      <c r="R5" s="25" t="s">
        <v>114</v>
      </c>
      <c r="S5" s="25" t="s">
        <v>115</v>
      </c>
      <c r="T5" s="25" t="s">
        <v>278</v>
      </c>
      <c r="U5" s="25" t="s">
        <v>279</v>
      </c>
      <c r="V5" s="25" t="s">
        <v>114</v>
      </c>
      <c r="W5" s="15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0.45355817294894774</v>
      </c>
      <c r="E6" s="202">
        <v>0.371</v>
      </c>
      <c r="F6" s="202">
        <v>0.33792840000000002</v>
      </c>
      <c r="G6" s="202">
        <v>0.38200000000000001</v>
      </c>
      <c r="H6" s="203">
        <v>0.44</v>
      </c>
      <c r="I6" s="202">
        <v>0.39</v>
      </c>
      <c r="J6" s="202">
        <v>0.35099999999999998</v>
      </c>
      <c r="K6" s="202">
        <v>0.379</v>
      </c>
      <c r="L6" s="202">
        <v>0.37</v>
      </c>
      <c r="M6" s="202">
        <v>0.35099999999999998</v>
      </c>
      <c r="N6" s="202">
        <v>0.35199999999999998</v>
      </c>
      <c r="O6" s="202">
        <v>0.42047999999999996</v>
      </c>
      <c r="P6" s="202">
        <v>0.35499999999999998</v>
      </c>
      <c r="Q6" s="202">
        <v>0.376</v>
      </c>
      <c r="R6" s="202">
        <v>0.35</v>
      </c>
      <c r="S6" s="202">
        <v>0.372</v>
      </c>
      <c r="T6" s="202">
        <v>0.35</v>
      </c>
      <c r="U6" s="202">
        <v>0.36</v>
      </c>
      <c r="V6" s="202">
        <v>0.41</v>
      </c>
      <c r="W6" s="204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0.38457425420409169</v>
      </c>
      <c r="E7" s="23">
        <v>0.35900000000000004</v>
      </c>
      <c r="F7" s="23">
        <v>0.33137939999999999</v>
      </c>
      <c r="G7" s="23">
        <v>0.38900000000000001</v>
      </c>
      <c r="H7" s="208">
        <v>0.41</v>
      </c>
      <c r="I7" s="23">
        <v>0.39</v>
      </c>
      <c r="J7" s="23">
        <v>0.35199999999999998</v>
      </c>
      <c r="K7" s="23">
        <v>0.38100000000000001</v>
      </c>
      <c r="L7" s="23">
        <v>0.37</v>
      </c>
      <c r="M7" s="23">
        <v>0.36699999999999999</v>
      </c>
      <c r="N7" s="23">
        <v>0.34300000000000003</v>
      </c>
      <c r="O7" s="23">
        <v>0.41676000000000002</v>
      </c>
      <c r="P7" s="23">
        <v>0.35000000000000003</v>
      </c>
      <c r="Q7" s="23">
        <v>0.35768</v>
      </c>
      <c r="R7" s="23">
        <v>0.36</v>
      </c>
      <c r="S7" s="23">
        <v>0.371</v>
      </c>
      <c r="T7" s="23">
        <v>0.33</v>
      </c>
      <c r="U7" s="23">
        <v>0.34599999999999997</v>
      </c>
      <c r="V7" s="23">
        <v>0.38200000000000001</v>
      </c>
      <c r="W7" s="204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0.36945947370471782</v>
      </c>
      <c r="E8" s="23">
        <v>0.372</v>
      </c>
      <c r="F8" s="23">
        <v>0.33530880000000007</v>
      </c>
      <c r="G8" s="23">
        <v>0.38600000000000001</v>
      </c>
      <c r="H8" s="208">
        <v>0.44</v>
      </c>
      <c r="I8" s="23">
        <v>0.39</v>
      </c>
      <c r="J8" s="23">
        <v>0.33900000000000002</v>
      </c>
      <c r="K8" s="23">
        <v>0.38500000000000001</v>
      </c>
      <c r="L8" s="23">
        <v>0.38</v>
      </c>
      <c r="M8" s="23">
        <v>0.34100000000000003</v>
      </c>
      <c r="N8" s="23">
        <v>0.34899999999999998</v>
      </c>
      <c r="O8" s="23">
        <v>0.42336000000000001</v>
      </c>
      <c r="P8" s="23">
        <v>0.36</v>
      </c>
      <c r="Q8" s="23">
        <v>0.38</v>
      </c>
      <c r="R8" s="23">
        <v>0.36</v>
      </c>
      <c r="S8" s="23">
        <v>0.36499999999999999</v>
      </c>
      <c r="T8" s="210">
        <v>0.31</v>
      </c>
      <c r="U8" s="23">
        <v>0.35899999999999999</v>
      </c>
      <c r="V8" s="23">
        <v>0.41299999999999998</v>
      </c>
      <c r="W8" s="204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0.39887263067024953</v>
      </c>
      <c r="E9" s="23">
        <v>0.34299999999999997</v>
      </c>
      <c r="F9" s="23">
        <v>0.33530880000000007</v>
      </c>
      <c r="G9" s="23">
        <v>0.38799999999999996</v>
      </c>
      <c r="H9" s="208">
        <v>0.44</v>
      </c>
      <c r="I9" s="23">
        <v>0.39</v>
      </c>
      <c r="J9" s="23">
        <v>0.35099999999999998</v>
      </c>
      <c r="K9" s="23">
        <v>0.36699999999999999</v>
      </c>
      <c r="L9" s="23">
        <v>0.38</v>
      </c>
      <c r="M9" s="23">
        <v>0.34200000000000003</v>
      </c>
      <c r="N9" s="23">
        <v>0.35699999999999998</v>
      </c>
      <c r="O9" s="23">
        <v>0.40511999999999998</v>
      </c>
      <c r="P9" s="23">
        <v>0.36249999999999999</v>
      </c>
      <c r="Q9" s="23">
        <v>0.374</v>
      </c>
      <c r="R9" s="23">
        <v>0.35</v>
      </c>
      <c r="S9" s="23">
        <v>0.37</v>
      </c>
      <c r="T9" s="23">
        <v>0.35</v>
      </c>
      <c r="U9" s="23">
        <v>0.35099999999999998</v>
      </c>
      <c r="V9" s="23">
        <v>0.39900000000000002</v>
      </c>
      <c r="W9" s="204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0.36806295882352941</v>
      </c>
      <c r="BN9" s="27"/>
    </row>
    <row r="10" spans="1:66">
      <c r="A10" s="29"/>
      <c r="B10" s="19">
        <v>1</v>
      </c>
      <c r="C10" s="9">
        <v>5</v>
      </c>
      <c r="D10" s="207">
        <v>0.41704022149700665</v>
      </c>
      <c r="E10" s="23">
        <v>0.377</v>
      </c>
      <c r="F10" s="23">
        <v>0.33137939999999999</v>
      </c>
      <c r="G10" s="23">
        <v>0.38299999999999995</v>
      </c>
      <c r="H10" s="208">
        <v>0.42</v>
      </c>
      <c r="I10" s="23">
        <v>0.38</v>
      </c>
      <c r="J10" s="23">
        <v>0.35899999999999999</v>
      </c>
      <c r="K10" s="23">
        <v>0.36599999999999999</v>
      </c>
      <c r="L10" s="23">
        <v>0.37</v>
      </c>
      <c r="M10" s="23">
        <v>0.41699999999999998</v>
      </c>
      <c r="N10" s="23">
        <v>0.33200000000000002</v>
      </c>
      <c r="O10" s="23">
        <v>0.41759999999999997</v>
      </c>
      <c r="P10" s="23">
        <v>0.35500000000000004</v>
      </c>
      <c r="Q10" s="23">
        <v>0.38</v>
      </c>
      <c r="R10" s="23">
        <v>0.35</v>
      </c>
      <c r="S10" s="23">
        <v>0.36899999999999999</v>
      </c>
      <c r="T10" s="23">
        <v>0.36</v>
      </c>
      <c r="U10" s="23">
        <v>0.35699999999999998</v>
      </c>
      <c r="V10" s="23">
        <v>0.38600000000000001</v>
      </c>
      <c r="W10" s="204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11</v>
      </c>
    </row>
    <row r="11" spans="1:66">
      <c r="A11" s="29"/>
      <c r="B11" s="19">
        <v>1</v>
      </c>
      <c r="C11" s="9">
        <v>6</v>
      </c>
      <c r="D11" s="207">
        <v>0.39286406930325601</v>
      </c>
      <c r="E11" s="23">
        <v>0.35900000000000004</v>
      </c>
      <c r="F11" s="23">
        <v>0.34709699999999999</v>
      </c>
      <c r="G11" s="23">
        <v>0.39100000000000001</v>
      </c>
      <c r="H11" s="208">
        <v>0.48</v>
      </c>
      <c r="I11" s="23">
        <v>0.38</v>
      </c>
      <c r="J11" s="23">
        <v>0.35799999999999998</v>
      </c>
      <c r="K11" s="23">
        <v>0.36799999999999999</v>
      </c>
      <c r="L11" s="23">
        <v>0.37</v>
      </c>
      <c r="M11" s="23">
        <v>0.33500000000000002</v>
      </c>
      <c r="N11" s="23">
        <v>0.33800000000000002</v>
      </c>
      <c r="O11" s="23">
        <v>0.41471999999999998</v>
      </c>
      <c r="P11" s="23">
        <v>0.37</v>
      </c>
      <c r="Q11" s="23">
        <v>0.40879999999999994</v>
      </c>
      <c r="R11" s="23">
        <v>0.36</v>
      </c>
      <c r="S11" s="23">
        <v>0.36399999999999999</v>
      </c>
      <c r="T11" s="23">
        <v>0.35</v>
      </c>
      <c r="U11" s="23">
        <v>0.36099999999999999</v>
      </c>
      <c r="V11" s="23">
        <v>0.40400000000000003</v>
      </c>
      <c r="W11" s="204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0.39650135696650801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04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0.40199735649805085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04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0.40180710120344498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04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0.41150365165820457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04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0.41164998037043776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04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0.39960959456609957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04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0.41432074069810576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04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0.42460564721743277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04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0.40692979135773744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04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0.36875533567098223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04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0.37672612305666586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04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0.35613572783343045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04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0.44236044664400759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04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0.39710034928402488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04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256</v>
      </c>
      <c r="C26" s="12"/>
      <c r="D26" s="209">
        <v>0.40131860126767005</v>
      </c>
      <c r="E26" s="209">
        <v>0.36349999999999999</v>
      </c>
      <c r="F26" s="209">
        <v>0.33640030000000004</v>
      </c>
      <c r="G26" s="209">
        <v>0.38650000000000001</v>
      </c>
      <c r="H26" s="209">
        <v>0.4383333333333333</v>
      </c>
      <c r="I26" s="209">
        <v>0.38666666666666666</v>
      </c>
      <c r="J26" s="209">
        <v>0.35166666666666663</v>
      </c>
      <c r="K26" s="209">
        <v>0.37433333333333335</v>
      </c>
      <c r="L26" s="209">
        <v>0.37333333333333335</v>
      </c>
      <c r="M26" s="209">
        <v>0.35883333333333334</v>
      </c>
      <c r="N26" s="209">
        <v>0.34516666666666668</v>
      </c>
      <c r="O26" s="209">
        <v>0.41633999999999993</v>
      </c>
      <c r="P26" s="209">
        <v>0.35874999999999996</v>
      </c>
      <c r="Q26" s="209">
        <v>0.37941333333333332</v>
      </c>
      <c r="R26" s="209">
        <v>0.35499999999999998</v>
      </c>
      <c r="S26" s="209">
        <v>0.36850000000000005</v>
      </c>
      <c r="T26" s="209">
        <v>0.34166666666666662</v>
      </c>
      <c r="U26" s="209">
        <v>0.35566666666666663</v>
      </c>
      <c r="V26" s="209">
        <v>0.39900000000000002</v>
      </c>
      <c r="W26" s="204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257</v>
      </c>
      <c r="C27" s="28"/>
      <c r="D27" s="23">
        <v>0.40070834788477228</v>
      </c>
      <c r="E27" s="23">
        <v>0.36499999999999999</v>
      </c>
      <c r="F27" s="23">
        <v>0.33530880000000007</v>
      </c>
      <c r="G27" s="23">
        <v>0.38700000000000001</v>
      </c>
      <c r="H27" s="23">
        <v>0.44</v>
      </c>
      <c r="I27" s="23">
        <v>0.39</v>
      </c>
      <c r="J27" s="23">
        <v>0.35149999999999998</v>
      </c>
      <c r="K27" s="23">
        <v>0.3735</v>
      </c>
      <c r="L27" s="23">
        <v>0.37</v>
      </c>
      <c r="M27" s="23">
        <v>0.34650000000000003</v>
      </c>
      <c r="N27" s="23">
        <v>0.34599999999999997</v>
      </c>
      <c r="O27" s="23">
        <v>0.41718</v>
      </c>
      <c r="P27" s="23">
        <v>0.35750000000000004</v>
      </c>
      <c r="Q27" s="23">
        <v>0.378</v>
      </c>
      <c r="R27" s="23">
        <v>0.35499999999999998</v>
      </c>
      <c r="S27" s="23">
        <v>0.3695</v>
      </c>
      <c r="T27" s="23">
        <v>0.35</v>
      </c>
      <c r="U27" s="23">
        <v>0.35799999999999998</v>
      </c>
      <c r="V27" s="23">
        <v>0.40150000000000002</v>
      </c>
      <c r="W27" s="204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258</v>
      </c>
      <c r="C28" s="28"/>
      <c r="D28" s="23">
        <v>2.3773030266605256E-2</v>
      </c>
      <c r="E28" s="23">
        <v>1.2421755109484331E-2</v>
      </c>
      <c r="F28" s="23">
        <v>5.8233340728486406E-3</v>
      </c>
      <c r="G28" s="23">
        <v>3.5071355833500456E-3</v>
      </c>
      <c r="H28" s="23">
        <v>2.401388487243717E-2</v>
      </c>
      <c r="I28" s="23">
        <v>5.1639777949432277E-3</v>
      </c>
      <c r="J28" s="23">
        <v>7.1460945044595136E-3</v>
      </c>
      <c r="K28" s="23">
        <v>8.2865352631040431E-3</v>
      </c>
      <c r="L28" s="23">
        <v>5.1639777949432277E-3</v>
      </c>
      <c r="M28" s="23">
        <v>3.059684079552439E-2</v>
      </c>
      <c r="N28" s="23">
        <v>9.2826002104295282E-3</v>
      </c>
      <c r="O28" s="23">
        <v>6.27210969291833E-3</v>
      </c>
      <c r="P28" s="23">
        <v>7.0267346612775845E-3</v>
      </c>
      <c r="Q28" s="23">
        <v>1.6598538088237347E-2</v>
      </c>
      <c r="R28" s="23">
        <v>5.4772255750516656E-3</v>
      </c>
      <c r="S28" s="23">
        <v>3.2710854467592281E-3</v>
      </c>
      <c r="T28" s="23">
        <v>1.8348478592697171E-2</v>
      </c>
      <c r="U28" s="23">
        <v>5.9217114643206597E-3</v>
      </c>
      <c r="V28" s="23">
        <v>1.2649110640673505E-2</v>
      </c>
      <c r="W28" s="204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85</v>
      </c>
      <c r="C29" s="28"/>
      <c r="D29" s="13">
        <v>5.9237299720251956E-2</v>
      </c>
      <c r="E29" s="13">
        <v>3.4172641291566247E-2</v>
      </c>
      <c r="F29" s="13">
        <v>1.7310727941825973E-2</v>
      </c>
      <c r="G29" s="13">
        <v>9.0740894782666125E-3</v>
      </c>
      <c r="H29" s="13">
        <v>5.4784528226092408E-2</v>
      </c>
      <c r="I29" s="13">
        <v>1.3355114986922141E-2</v>
      </c>
      <c r="J29" s="13">
        <v>2.0320647879979663E-2</v>
      </c>
      <c r="K29" s="13">
        <v>2.2136781646760577E-2</v>
      </c>
      <c r="L29" s="13">
        <v>1.3832083379312217E-2</v>
      </c>
      <c r="M29" s="13">
        <v>8.5267554469645304E-2</v>
      </c>
      <c r="N29" s="13">
        <v>2.6893095732775069E-2</v>
      </c>
      <c r="O29" s="13">
        <v>1.506487412431746E-2</v>
      </c>
      <c r="P29" s="13">
        <v>1.9586716825860866E-2</v>
      </c>
      <c r="Q29" s="13">
        <v>4.3747904013838948E-2</v>
      </c>
      <c r="R29" s="13">
        <v>1.5428804436765257E-2</v>
      </c>
      <c r="S29" s="13">
        <v>8.8767583358459363E-3</v>
      </c>
      <c r="T29" s="13">
        <v>5.3702864173747825E-2</v>
      </c>
      <c r="U29" s="13">
        <v>1.6649610490123694E-2</v>
      </c>
      <c r="V29" s="13">
        <v>3.1702031680885978E-2</v>
      </c>
      <c r="W29" s="152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259</v>
      </c>
      <c r="C30" s="28"/>
      <c r="D30" s="13">
        <v>9.0353135644071436E-2</v>
      </c>
      <c r="E30" s="13">
        <v>-1.2397223665522872E-2</v>
      </c>
      <c r="F30" s="13">
        <v>-8.6025116259281775E-2</v>
      </c>
      <c r="G30" s="13">
        <v>5.0092085428543154E-2</v>
      </c>
      <c r="H30" s="13">
        <v>0.19091944143038742</v>
      </c>
      <c r="I30" s="13">
        <v>5.054490650893495E-2</v>
      </c>
      <c r="J30" s="13">
        <v>-4.4547520373339422E-2</v>
      </c>
      <c r="K30" s="13">
        <v>1.7036146559943122E-2</v>
      </c>
      <c r="L30" s="13">
        <v>1.4319220077592343E-2</v>
      </c>
      <c r="M30" s="13">
        <v>-2.5076213916492729E-2</v>
      </c>
      <c r="N30" s="13">
        <v>-6.2207542508618818E-2</v>
      </c>
      <c r="O30" s="13">
        <v>0.13116517166188757</v>
      </c>
      <c r="P30" s="13">
        <v>-2.5302624456688738E-2</v>
      </c>
      <c r="Q30" s="13">
        <v>3.0838133090284492E-2</v>
      </c>
      <c r="R30" s="13">
        <v>-3.5491098765503715E-2</v>
      </c>
      <c r="S30" s="13">
        <v>1.1874087462306893E-3</v>
      </c>
      <c r="T30" s="13">
        <v>-7.1716785196846433E-2</v>
      </c>
      <c r="U30" s="13">
        <v>-3.367981444393664E-2</v>
      </c>
      <c r="V30" s="13">
        <v>8.4053666457926779E-2</v>
      </c>
      <c r="W30" s="15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260</v>
      </c>
      <c r="C31" s="46"/>
      <c r="D31" s="44" t="s">
        <v>261</v>
      </c>
      <c r="E31" s="44">
        <v>0.12</v>
      </c>
      <c r="F31" s="44">
        <v>1.44</v>
      </c>
      <c r="G31" s="44">
        <v>1</v>
      </c>
      <c r="H31" s="44">
        <v>3.52</v>
      </c>
      <c r="I31" s="44">
        <v>1</v>
      </c>
      <c r="J31" s="44">
        <v>0.7</v>
      </c>
      <c r="K31" s="44">
        <v>0.41</v>
      </c>
      <c r="L31" s="44">
        <v>0.36</v>
      </c>
      <c r="M31" s="44">
        <v>0.35</v>
      </c>
      <c r="N31" s="44">
        <v>1.01</v>
      </c>
      <c r="O31" s="44">
        <v>2.4500000000000002</v>
      </c>
      <c r="P31" s="44">
        <v>0.35</v>
      </c>
      <c r="Q31" s="44">
        <v>0.65</v>
      </c>
      <c r="R31" s="44">
        <v>0.53</v>
      </c>
      <c r="S31" s="44">
        <v>0.12</v>
      </c>
      <c r="T31" s="44">
        <v>1.18</v>
      </c>
      <c r="U31" s="44">
        <v>0.5</v>
      </c>
      <c r="V31" s="44">
        <v>1.6</v>
      </c>
      <c r="W31" s="15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V25">
    <cfRule type="expression" dxfId="23" priority="3">
      <formula>AND($B6&lt;&gt;$B5,NOT(ISBLANK(INDIRECT(Anlyt_LabRefThisCol))))</formula>
    </cfRule>
  </conditionalFormatting>
  <conditionalFormatting sqref="C2:V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2025-09-22T00:47:18Z</dcterms:modified>
</cp:coreProperties>
</file>